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fmackey/Dropbox (Grattan Institute)/Mapping Australian higher ed 2018/Mapping 2018 data/census/occupation/"/>
    </mc:Choice>
  </mc:AlternateContent>
  <xr:revisionPtr revIDLastSave="0" documentId="13_ncr:1_{27AC7FAF-919F-4441-9964-8A95471A5892}" xr6:coauthVersionLast="34" xr6:coauthVersionMax="34" xr10:uidLastSave="{00000000-0000-0000-0000-000000000000}"/>
  <bookViews>
    <workbookView xWindow="0" yWindow="460" windowWidth="28800" windowHeight="17540" activeTab="3" xr2:uid="{8DEDF26B-D647-0546-BAB3-47CC89E5B944}"/>
  </bookViews>
  <sheets>
    <sheet name="README" sheetId="1" r:id="rId1"/>
    <sheet name="analysis_occupation_gender" sheetId="2" r:id="rId2"/>
    <sheet name="analysis_employ_gender" sheetId="19" r:id="rId3"/>
    <sheet name="analysis_field_gender" sheetId="12" r:id="rId4"/>
    <sheet name="16_y12_employ_gender" sheetId="14" r:id="rId5"/>
    <sheet name="16_bach_employ_gender" sheetId="13" r:id="rId6"/>
    <sheet name="11_y12_employ_gender" sheetId="15" r:id="rId7"/>
    <sheet name="11_bach_employ_gender" sheetId="16" r:id="rId8"/>
    <sheet name="06_y12_employ_gender" sheetId="17" r:id="rId9"/>
    <sheet name="06_bach_employ_gender" sheetId="18" r:id="rId10"/>
    <sheet name="16_y12_all_gender" sheetId="3" r:id="rId11"/>
    <sheet name="16_bach_all_gender" sheetId="4" r:id="rId12"/>
    <sheet name="11_y12_all_gender" sheetId="6" r:id="rId13"/>
    <sheet name="11_bach_all_gender" sheetId="7" r:id="rId14"/>
    <sheet name="06_y12_all_gender" sheetId="9" r:id="rId15"/>
    <sheet name="06_bach_all_gender" sheetId="10" r:id="rId16"/>
    <sheet name="16_bach_field" sheetId="5" r:id="rId17"/>
    <sheet name="11_bach_field" sheetId="8" r:id="rId18"/>
    <sheet name="06_bach_field" sheetId="11" r:id="rId19"/>
  </sheets>
  <calcPr calcId="179017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N98" i="12" l="1"/>
  <c r="N97" i="12"/>
  <c r="N96" i="12"/>
  <c r="N95" i="12"/>
  <c r="N94" i="12"/>
  <c r="N93" i="12"/>
  <c r="N92" i="12"/>
  <c r="N91" i="12"/>
  <c r="N90" i="12"/>
  <c r="N89" i="12"/>
  <c r="N88" i="12"/>
  <c r="AF98" i="12"/>
  <c r="AF97" i="12"/>
  <c r="AF96" i="12"/>
  <c r="AF95" i="12"/>
  <c r="AF94" i="12"/>
  <c r="AF93" i="12"/>
  <c r="AF92" i="12"/>
  <c r="AF91" i="12"/>
  <c r="AF90" i="12"/>
  <c r="AF89" i="12"/>
  <c r="AF88" i="12"/>
  <c r="AY98" i="12"/>
  <c r="AY97" i="12"/>
  <c r="AY96" i="12"/>
  <c r="AY95" i="12"/>
  <c r="AY94" i="12"/>
  <c r="AY93" i="12"/>
  <c r="AY92" i="12"/>
  <c r="AY91" i="12"/>
  <c r="AY90" i="12"/>
  <c r="AY89" i="12"/>
  <c r="AY88" i="12"/>
  <c r="AY46" i="12"/>
  <c r="AY5" i="12"/>
  <c r="AF56" i="12"/>
  <c r="AF55" i="12"/>
  <c r="AF54" i="12"/>
  <c r="AF53" i="12"/>
  <c r="AF52" i="12"/>
  <c r="AF51" i="12"/>
  <c r="AF50" i="12"/>
  <c r="AF49" i="12"/>
  <c r="AF48" i="12"/>
  <c r="AF47" i="12"/>
  <c r="AF46" i="12"/>
  <c r="AF5" i="12"/>
  <c r="N5" i="12"/>
  <c r="N56" i="12"/>
  <c r="N55" i="12"/>
  <c r="N54" i="12"/>
  <c r="N53" i="12"/>
  <c r="N52" i="12"/>
  <c r="N51" i="12"/>
  <c r="N50" i="12"/>
  <c r="N49" i="12"/>
  <c r="N48" i="12"/>
  <c r="N47" i="12"/>
  <c r="N46" i="12"/>
  <c r="BQ6" i="12"/>
  <c r="BQ7" i="12"/>
  <c r="BQ8" i="12"/>
  <c r="BQ9" i="12"/>
  <c r="BQ10" i="12"/>
  <c r="BQ11" i="12"/>
  <c r="BQ12" i="12"/>
  <c r="BQ13" i="12"/>
  <c r="BQ14" i="12"/>
  <c r="BQ15" i="12"/>
  <c r="BQ5" i="12"/>
  <c r="AY6" i="12"/>
  <c r="AY7" i="12"/>
  <c r="AY8" i="12"/>
  <c r="AY9" i="12"/>
  <c r="AY10" i="12"/>
  <c r="AY11" i="12"/>
  <c r="AY12" i="12"/>
  <c r="AY13" i="12"/>
  <c r="AY14" i="12"/>
  <c r="AY15" i="12"/>
  <c r="AF6" i="12"/>
  <c r="AF7" i="12"/>
  <c r="AF8" i="12"/>
  <c r="AF9" i="12"/>
  <c r="AF10" i="12"/>
  <c r="AF11" i="12"/>
  <c r="AF12" i="12"/>
  <c r="AF13" i="12"/>
  <c r="AF14" i="12"/>
  <c r="AF15" i="12"/>
  <c r="AT5" i="12"/>
  <c r="C5" i="12"/>
  <c r="N6" i="12"/>
  <c r="N7" i="12"/>
  <c r="N8" i="12"/>
  <c r="N9" i="12"/>
  <c r="N10" i="12"/>
  <c r="N11" i="12"/>
  <c r="N12" i="12"/>
  <c r="N13" i="12"/>
  <c r="N14" i="12"/>
  <c r="N15" i="12"/>
  <c r="BP89" i="12"/>
  <c r="BP90" i="12"/>
  <c r="BP91" i="12"/>
  <c r="BP92" i="12"/>
  <c r="BP93" i="12"/>
  <c r="BP94" i="12"/>
  <c r="BP95" i="12"/>
  <c r="BP96" i="12"/>
  <c r="BP97" i="12"/>
  <c r="BP98" i="12"/>
  <c r="BP88" i="12"/>
  <c r="AX89" i="12"/>
  <c r="AX90" i="12"/>
  <c r="AX91" i="12"/>
  <c r="AX92" i="12"/>
  <c r="AX93" i="12"/>
  <c r="AX94" i="12"/>
  <c r="AX95" i="12"/>
  <c r="AX96" i="12"/>
  <c r="AX97" i="12"/>
  <c r="AX98" i="12"/>
  <c r="AX88" i="12"/>
  <c r="AE89" i="12"/>
  <c r="AE90" i="12"/>
  <c r="AE91" i="12"/>
  <c r="AE92" i="12"/>
  <c r="AE93" i="12"/>
  <c r="AE94" i="12"/>
  <c r="AE95" i="12"/>
  <c r="AE96" i="12"/>
  <c r="AE97" i="12"/>
  <c r="AE98" i="12"/>
  <c r="AE88" i="12"/>
  <c r="M89" i="12"/>
  <c r="M90" i="12"/>
  <c r="M91" i="12"/>
  <c r="M92" i="12"/>
  <c r="M93" i="12"/>
  <c r="M94" i="12"/>
  <c r="M95" i="12"/>
  <c r="M96" i="12"/>
  <c r="M97" i="12"/>
  <c r="M98" i="12"/>
  <c r="M88" i="12"/>
  <c r="BP47" i="12"/>
  <c r="BP48" i="12"/>
  <c r="BP49" i="12"/>
  <c r="BP50" i="12"/>
  <c r="BP51" i="12"/>
  <c r="BP52" i="12"/>
  <c r="BP53" i="12"/>
  <c r="BP54" i="12"/>
  <c r="BP55" i="12"/>
  <c r="BP56" i="12"/>
  <c r="BP46" i="12"/>
  <c r="AX47" i="12"/>
  <c r="AX48" i="12"/>
  <c r="AX49" i="12"/>
  <c r="AX50" i="12"/>
  <c r="AX51" i="12"/>
  <c r="AX52" i="12"/>
  <c r="AX53" i="12"/>
  <c r="AX54" i="12"/>
  <c r="AX55" i="12"/>
  <c r="AX56" i="12"/>
  <c r="AX46" i="12"/>
  <c r="AE47" i="12"/>
  <c r="AE48" i="12"/>
  <c r="AE49" i="12"/>
  <c r="AE50" i="12"/>
  <c r="AE51" i="12"/>
  <c r="AE52" i="12"/>
  <c r="AE53" i="12"/>
  <c r="AE54" i="12"/>
  <c r="AE55" i="12"/>
  <c r="AE56" i="12"/>
  <c r="AE46" i="12"/>
  <c r="M47" i="12"/>
  <c r="M48" i="12"/>
  <c r="M49" i="12"/>
  <c r="M50" i="12"/>
  <c r="M51" i="12"/>
  <c r="M52" i="12"/>
  <c r="M53" i="12"/>
  <c r="M54" i="12"/>
  <c r="M55" i="12"/>
  <c r="M56" i="12"/>
  <c r="M46" i="12"/>
  <c r="BP6" i="12"/>
  <c r="BP7" i="12"/>
  <c r="BP8" i="12"/>
  <c r="BP9" i="12"/>
  <c r="BP10" i="12"/>
  <c r="BP11" i="12"/>
  <c r="BP12" i="12"/>
  <c r="BP13" i="12"/>
  <c r="BP14" i="12"/>
  <c r="BP15" i="12"/>
  <c r="BP5" i="12"/>
  <c r="AX6" i="12"/>
  <c r="AX7" i="12"/>
  <c r="AX8" i="12"/>
  <c r="AX9" i="12"/>
  <c r="AX10" i="12"/>
  <c r="AX11" i="12"/>
  <c r="AX12" i="12"/>
  <c r="AX13" i="12"/>
  <c r="AX14" i="12"/>
  <c r="AX15" i="12"/>
  <c r="AX5" i="12"/>
  <c r="AE6" i="12"/>
  <c r="AE7" i="12"/>
  <c r="AE8" i="12"/>
  <c r="AE9" i="12"/>
  <c r="AE10" i="12"/>
  <c r="AE11" i="12"/>
  <c r="AE12" i="12"/>
  <c r="AE13" i="12"/>
  <c r="AE14" i="12"/>
  <c r="AE15" i="12"/>
  <c r="AE5" i="12"/>
  <c r="BM89" i="12"/>
  <c r="BM90" i="12"/>
  <c r="BM91" i="12"/>
  <c r="BM92" i="12"/>
  <c r="BM93" i="12"/>
  <c r="BM94" i="12"/>
  <c r="BM95" i="12"/>
  <c r="BM96" i="12"/>
  <c r="BM97" i="12"/>
  <c r="BM98" i="12"/>
  <c r="BM88" i="12"/>
  <c r="BL89" i="12"/>
  <c r="BL90" i="12"/>
  <c r="BL91" i="12"/>
  <c r="BL92" i="12"/>
  <c r="BL93" i="12"/>
  <c r="BL94" i="12"/>
  <c r="BL95" i="12"/>
  <c r="BL96" i="12"/>
  <c r="BL97" i="12"/>
  <c r="BL98" i="12"/>
  <c r="BL88" i="12"/>
  <c r="AU89" i="12"/>
  <c r="AU90" i="12"/>
  <c r="AU91" i="12"/>
  <c r="AU92" i="12"/>
  <c r="AU93" i="12"/>
  <c r="AU94" i="12"/>
  <c r="AU95" i="12"/>
  <c r="AU96" i="12"/>
  <c r="AU97" i="12"/>
  <c r="AU98" i="12"/>
  <c r="AU88" i="12"/>
  <c r="AT89" i="12"/>
  <c r="AT90" i="12"/>
  <c r="AT91" i="12"/>
  <c r="AT92" i="12"/>
  <c r="AT93" i="12"/>
  <c r="AT94" i="12"/>
  <c r="AT95" i="12"/>
  <c r="AT96" i="12"/>
  <c r="AT97" i="12"/>
  <c r="AT98" i="12"/>
  <c r="AT88" i="12"/>
  <c r="AA89" i="12"/>
  <c r="AA90" i="12"/>
  <c r="AA91" i="12"/>
  <c r="AA92" i="12"/>
  <c r="AA93" i="12"/>
  <c r="AA94" i="12"/>
  <c r="AA95" i="12"/>
  <c r="AA96" i="12"/>
  <c r="AA97" i="12"/>
  <c r="AA98" i="12"/>
  <c r="AA88" i="12"/>
  <c r="AB89" i="12"/>
  <c r="AB90" i="12"/>
  <c r="AB91" i="12"/>
  <c r="AB92" i="12"/>
  <c r="AB93" i="12"/>
  <c r="AB94" i="12"/>
  <c r="AB95" i="12"/>
  <c r="AB96" i="12"/>
  <c r="AB97" i="12"/>
  <c r="AB98" i="12"/>
  <c r="AB88" i="12"/>
  <c r="J89" i="12"/>
  <c r="J90" i="12"/>
  <c r="J91" i="12"/>
  <c r="J92" i="12"/>
  <c r="J93" i="12"/>
  <c r="J94" i="12"/>
  <c r="J95" i="12"/>
  <c r="J96" i="12"/>
  <c r="J97" i="12"/>
  <c r="J98" i="12"/>
  <c r="J88" i="12"/>
  <c r="I89" i="12"/>
  <c r="I90" i="12"/>
  <c r="I91" i="12"/>
  <c r="I92" i="12"/>
  <c r="I93" i="12"/>
  <c r="I94" i="12"/>
  <c r="I95" i="12"/>
  <c r="I96" i="12"/>
  <c r="I97" i="12"/>
  <c r="I98" i="12"/>
  <c r="I88" i="12"/>
  <c r="BM47" i="12"/>
  <c r="BM48" i="12"/>
  <c r="BM49" i="12"/>
  <c r="BM50" i="12"/>
  <c r="BM51" i="12"/>
  <c r="BM52" i="12"/>
  <c r="BM53" i="12"/>
  <c r="BM54" i="12"/>
  <c r="BM55" i="12"/>
  <c r="BM56" i="12"/>
  <c r="BM46" i="12"/>
  <c r="BL47" i="12"/>
  <c r="BL48" i="12"/>
  <c r="BL49" i="12"/>
  <c r="BL50" i="12"/>
  <c r="BL51" i="12"/>
  <c r="BL52" i="12"/>
  <c r="BL53" i="12"/>
  <c r="BL54" i="12"/>
  <c r="BL55" i="12"/>
  <c r="BL56" i="12"/>
  <c r="BL46" i="12"/>
  <c r="AU47" i="12"/>
  <c r="AU48" i="12"/>
  <c r="AU49" i="12"/>
  <c r="AU50" i="12"/>
  <c r="AU51" i="12"/>
  <c r="AU52" i="12"/>
  <c r="AU53" i="12"/>
  <c r="AU54" i="12"/>
  <c r="AU55" i="12"/>
  <c r="AU56" i="12"/>
  <c r="AU46" i="12"/>
  <c r="AT47" i="12"/>
  <c r="AT48" i="12"/>
  <c r="AT49" i="12"/>
  <c r="AT50" i="12"/>
  <c r="AT51" i="12"/>
  <c r="AT52" i="12"/>
  <c r="AT53" i="12"/>
  <c r="AT54" i="12"/>
  <c r="AT55" i="12"/>
  <c r="AT56" i="12"/>
  <c r="AT46" i="12"/>
  <c r="AB47" i="12"/>
  <c r="AB48" i="12"/>
  <c r="AB49" i="12"/>
  <c r="AB50" i="12"/>
  <c r="AB51" i="12"/>
  <c r="AB52" i="12"/>
  <c r="AB53" i="12"/>
  <c r="AB54" i="12"/>
  <c r="AB55" i="12"/>
  <c r="AB56" i="12"/>
  <c r="AB46" i="12"/>
  <c r="AA47" i="12"/>
  <c r="AA48" i="12"/>
  <c r="AA49" i="12"/>
  <c r="AA50" i="12"/>
  <c r="AA51" i="12"/>
  <c r="AA52" i="12"/>
  <c r="AA53" i="12"/>
  <c r="AA54" i="12"/>
  <c r="AA55" i="12"/>
  <c r="AA56" i="12"/>
  <c r="AA46" i="12"/>
  <c r="J47" i="12"/>
  <c r="J48" i="12"/>
  <c r="J49" i="12"/>
  <c r="J50" i="12"/>
  <c r="J51" i="12"/>
  <c r="J52" i="12"/>
  <c r="J53" i="12"/>
  <c r="J54" i="12"/>
  <c r="J55" i="12"/>
  <c r="J56" i="12"/>
  <c r="J46" i="12"/>
  <c r="I47" i="12"/>
  <c r="I48" i="12"/>
  <c r="I49" i="12"/>
  <c r="I50" i="12"/>
  <c r="I51" i="12"/>
  <c r="I52" i="12"/>
  <c r="I53" i="12"/>
  <c r="I54" i="12"/>
  <c r="I55" i="12"/>
  <c r="I56" i="12"/>
  <c r="I46" i="12"/>
  <c r="BM6" i="12"/>
  <c r="BM7" i="12"/>
  <c r="BM8" i="12"/>
  <c r="BM9" i="12"/>
  <c r="BM10" i="12"/>
  <c r="BM11" i="12"/>
  <c r="BM12" i="12"/>
  <c r="BM13" i="12"/>
  <c r="BM14" i="12"/>
  <c r="BM15" i="12"/>
  <c r="BM5" i="12"/>
  <c r="BL6" i="12"/>
  <c r="BL7" i="12"/>
  <c r="BL8" i="12"/>
  <c r="BL9" i="12"/>
  <c r="BL10" i="12"/>
  <c r="BL11" i="12"/>
  <c r="BL12" i="12"/>
  <c r="BL13" i="12"/>
  <c r="BL14" i="12"/>
  <c r="BL15" i="12"/>
  <c r="BL5" i="12"/>
  <c r="AU6" i="12"/>
  <c r="AU7" i="12"/>
  <c r="AU8" i="12"/>
  <c r="AU9" i="12"/>
  <c r="AU10" i="12"/>
  <c r="AU11" i="12"/>
  <c r="AU12" i="12"/>
  <c r="AU13" i="12"/>
  <c r="AU14" i="12"/>
  <c r="AU15" i="12"/>
  <c r="AU5" i="12"/>
  <c r="AT6" i="12"/>
  <c r="AT7" i="12"/>
  <c r="AT8" i="12"/>
  <c r="AT9" i="12"/>
  <c r="AT10" i="12"/>
  <c r="AT11" i="12"/>
  <c r="AT12" i="12"/>
  <c r="AT13" i="12"/>
  <c r="AT14" i="12"/>
  <c r="AT15" i="12"/>
  <c r="AB6" i="12"/>
  <c r="AB7" i="12"/>
  <c r="AB8" i="12"/>
  <c r="AB9" i="12"/>
  <c r="AB10" i="12"/>
  <c r="AB11" i="12"/>
  <c r="AB12" i="12"/>
  <c r="AB13" i="12"/>
  <c r="AB14" i="12"/>
  <c r="AB15" i="12"/>
  <c r="AB5" i="12"/>
  <c r="AA6" i="12"/>
  <c r="AA7" i="12"/>
  <c r="AA8" i="12"/>
  <c r="AA9" i="12"/>
  <c r="AA10" i="12"/>
  <c r="AA11" i="12"/>
  <c r="AA12" i="12"/>
  <c r="AA13" i="12"/>
  <c r="AA14" i="12"/>
  <c r="AA15" i="12"/>
  <c r="AA5" i="12"/>
  <c r="I5" i="12"/>
  <c r="M6" i="12"/>
  <c r="M7" i="12"/>
  <c r="M8" i="12"/>
  <c r="M9" i="12"/>
  <c r="M10" i="12"/>
  <c r="M11" i="12"/>
  <c r="M12" i="12"/>
  <c r="M13" i="12"/>
  <c r="M14" i="12"/>
  <c r="M15" i="12"/>
  <c r="M5" i="12"/>
  <c r="I6" i="12"/>
  <c r="J6" i="12"/>
  <c r="I7" i="12"/>
  <c r="J7" i="12"/>
  <c r="I8" i="12"/>
  <c r="J8" i="12"/>
  <c r="I9" i="12"/>
  <c r="J9" i="12"/>
  <c r="I10" i="12"/>
  <c r="J10" i="12"/>
  <c r="I11" i="12"/>
  <c r="J11" i="12"/>
  <c r="I12" i="12"/>
  <c r="J12" i="12"/>
  <c r="I13" i="12"/>
  <c r="J13" i="12"/>
  <c r="I14" i="12"/>
  <c r="J14" i="12"/>
  <c r="I15" i="12"/>
  <c r="J15" i="12"/>
  <c r="J5" i="12"/>
  <c r="BK89" i="12"/>
  <c r="BK90" i="12"/>
  <c r="BK91" i="12"/>
  <c r="BK92" i="12"/>
  <c r="BK93" i="12"/>
  <c r="BK94" i="12"/>
  <c r="BK95" i="12"/>
  <c r="BK96" i="12"/>
  <c r="BK97" i="12"/>
  <c r="BK98" i="12"/>
  <c r="AS89" i="12"/>
  <c r="AS90" i="12"/>
  <c r="AS91" i="12"/>
  <c r="AS92" i="12"/>
  <c r="AS93" i="12"/>
  <c r="AS94" i="12"/>
  <c r="AS95" i="12"/>
  <c r="AS96" i="12"/>
  <c r="AS97" i="12"/>
  <c r="AS98" i="12"/>
  <c r="Z89" i="12"/>
  <c r="Z90" i="12"/>
  <c r="Z91" i="12"/>
  <c r="Z92" i="12"/>
  <c r="Z93" i="12"/>
  <c r="Z94" i="12"/>
  <c r="Z95" i="12"/>
  <c r="Z96" i="12"/>
  <c r="Z97" i="12"/>
  <c r="Z98" i="12"/>
  <c r="H89" i="12"/>
  <c r="H90" i="12"/>
  <c r="H91" i="12"/>
  <c r="H92" i="12"/>
  <c r="H93" i="12"/>
  <c r="H94" i="12"/>
  <c r="H95" i="12"/>
  <c r="H96" i="12"/>
  <c r="H97" i="12"/>
  <c r="H98" i="12"/>
  <c r="BK47" i="12"/>
  <c r="BK48" i="12"/>
  <c r="BK49" i="12"/>
  <c r="BK50" i="12"/>
  <c r="BK51" i="12"/>
  <c r="BK52" i="12"/>
  <c r="BK53" i="12"/>
  <c r="BK54" i="12"/>
  <c r="BK55" i="12"/>
  <c r="BK56" i="12"/>
  <c r="AS47" i="12"/>
  <c r="AS48" i="12"/>
  <c r="AS49" i="12"/>
  <c r="AS50" i="12"/>
  <c r="AS51" i="12"/>
  <c r="AS52" i="12"/>
  <c r="AS53" i="12"/>
  <c r="AS54" i="12"/>
  <c r="AS55" i="12"/>
  <c r="AS56" i="12"/>
  <c r="Z47" i="12"/>
  <c r="Z48" i="12"/>
  <c r="Z49" i="12"/>
  <c r="Z50" i="12"/>
  <c r="Z51" i="12"/>
  <c r="Z52" i="12"/>
  <c r="Z53" i="12"/>
  <c r="Z54" i="12"/>
  <c r="Z55" i="12"/>
  <c r="Z56" i="12"/>
  <c r="H47" i="12"/>
  <c r="H48" i="12"/>
  <c r="H49" i="12"/>
  <c r="H50" i="12"/>
  <c r="H51" i="12"/>
  <c r="H52" i="12"/>
  <c r="H53" i="12"/>
  <c r="H54" i="12"/>
  <c r="H55" i="12"/>
  <c r="H56" i="12"/>
  <c r="BK6" i="12"/>
  <c r="BK7" i="12"/>
  <c r="BK8" i="12"/>
  <c r="BK9" i="12"/>
  <c r="BK10" i="12"/>
  <c r="BK11" i="12"/>
  <c r="BK12" i="12"/>
  <c r="BK13" i="12"/>
  <c r="BK14" i="12"/>
  <c r="BK15" i="12"/>
  <c r="AS6" i="12"/>
  <c r="AS7" i="12"/>
  <c r="AS8" i="12"/>
  <c r="AS9" i="12"/>
  <c r="AS10" i="12"/>
  <c r="AS11" i="12"/>
  <c r="AS12" i="12"/>
  <c r="AS13" i="12"/>
  <c r="AS14" i="12"/>
  <c r="AS15" i="12"/>
  <c r="Z6" i="12"/>
  <c r="Z7" i="12"/>
  <c r="Z8" i="12"/>
  <c r="Z9" i="12"/>
  <c r="Z10" i="12"/>
  <c r="Z11" i="12"/>
  <c r="Z12" i="12"/>
  <c r="Z13" i="12"/>
  <c r="Z14" i="12"/>
  <c r="Z15" i="12"/>
  <c r="H6" i="12"/>
  <c r="H7" i="12"/>
  <c r="H8" i="12"/>
  <c r="H9" i="12"/>
  <c r="H10" i="12"/>
  <c r="H11" i="12"/>
  <c r="H12" i="12"/>
  <c r="H13" i="12"/>
  <c r="H14" i="12"/>
  <c r="H15" i="12"/>
  <c r="BK88" i="12"/>
  <c r="BK46" i="12"/>
  <c r="BK5" i="12"/>
  <c r="AS88" i="12"/>
  <c r="AS46" i="12"/>
  <c r="AS5" i="12"/>
  <c r="Z88" i="12"/>
  <c r="Z46" i="12"/>
  <c r="Z5" i="12"/>
  <c r="H88" i="12"/>
  <c r="H46" i="12"/>
  <c r="H5" i="12"/>
  <c r="Y47" i="12"/>
  <c r="Y48" i="12"/>
  <c r="Y49" i="12"/>
  <c r="Y50" i="12"/>
  <c r="Y51" i="12"/>
  <c r="Y52" i="12"/>
  <c r="Y53" i="12"/>
  <c r="Y54" i="12"/>
  <c r="Y55" i="12"/>
  <c r="Y56" i="12"/>
  <c r="AR47" i="12"/>
  <c r="AR48" i="12"/>
  <c r="AR49" i="12"/>
  <c r="AR50" i="12"/>
  <c r="AR51" i="12"/>
  <c r="AR52" i="12"/>
  <c r="AR53" i="12"/>
  <c r="AR54" i="12"/>
  <c r="AR55" i="12"/>
  <c r="AR56" i="12"/>
  <c r="BJ47" i="12"/>
  <c r="BJ48" i="12"/>
  <c r="BJ49" i="12"/>
  <c r="BJ50" i="12"/>
  <c r="BJ51" i="12"/>
  <c r="BJ52" i="12"/>
  <c r="BJ53" i="12"/>
  <c r="BJ54" i="12"/>
  <c r="BJ55" i="12"/>
  <c r="BJ56" i="12"/>
  <c r="BJ89" i="12"/>
  <c r="BJ90" i="12"/>
  <c r="BJ91" i="12"/>
  <c r="BJ92" i="12"/>
  <c r="BJ93" i="12"/>
  <c r="BJ94" i="12"/>
  <c r="BJ95" i="12"/>
  <c r="BJ96" i="12"/>
  <c r="BJ97" i="12"/>
  <c r="BJ98" i="12"/>
  <c r="AR89" i="12"/>
  <c r="AR90" i="12"/>
  <c r="AR91" i="12"/>
  <c r="AR92" i="12"/>
  <c r="AR93" i="12"/>
  <c r="AR94" i="12"/>
  <c r="AR95" i="12"/>
  <c r="AR96" i="12"/>
  <c r="AR97" i="12"/>
  <c r="AR98" i="12"/>
  <c r="Y89" i="12"/>
  <c r="Y90" i="12"/>
  <c r="Y91" i="12"/>
  <c r="Y92" i="12"/>
  <c r="Y93" i="12"/>
  <c r="Y94" i="12"/>
  <c r="Y95" i="12"/>
  <c r="Y96" i="12"/>
  <c r="Y97" i="12"/>
  <c r="Y98" i="12"/>
  <c r="BJ88" i="12"/>
  <c r="BJ46" i="12"/>
  <c r="BJ65" i="12"/>
  <c r="AR88" i="12"/>
  <c r="AR46" i="12"/>
  <c r="Y88" i="12"/>
  <c r="Y46" i="12"/>
  <c r="G89" i="12"/>
  <c r="G90" i="12"/>
  <c r="G91" i="12"/>
  <c r="G92" i="12"/>
  <c r="G93" i="12"/>
  <c r="G94" i="12"/>
  <c r="G95" i="12"/>
  <c r="G96" i="12"/>
  <c r="G97" i="12"/>
  <c r="G98" i="12"/>
  <c r="G88" i="12"/>
  <c r="G47" i="12"/>
  <c r="G48" i="12"/>
  <c r="G49" i="12"/>
  <c r="G50" i="12"/>
  <c r="G51" i="12"/>
  <c r="G52" i="12"/>
  <c r="G53" i="12"/>
  <c r="G54" i="12"/>
  <c r="G55" i="12"/>
  <c r="G56" i="12"/>
  <c r="G46" i="12"/>
  <c r="BJ6" i="12"/>
  <c r="BJ7" i="12"/>
  <c r="BJ8" i="12"/>
  <c r="BJ9" i="12"/>
  <c r="BJ10" i="12"/>
  <c r="BJ11" i="12"/>
  <c r="BJ12" i="12"/>
  <c r="BJ13" i="12"/>
  <c r="BJ14" i="12"/>
  <c r="BJ15" i="12"/>
  <c r="BJ5" i="12"/>
  <c r="AR6" i="12"/>
  <c r="AR7" i="12"/>
  <c r="AR8" i="12"/>
  <c r="AR9" i="12"/>
  <c r="AR10" i="12"/>
  <c r="AR11" i="12"/>
  <c r="AR12" i="12"/>
  <c r="AR13" i="12"/>
  <c r="AR14" i="12"/>
  <c r="AR15" i="12"/>
  <c r="AR5" i="12"/>
  <c r="Y6" i="12"/>
  <c r="Y7" i="12"/>
  <c r="Y8" i="12"/>
  <c r="Y9" i="12"/>
  <c r="Y10" i="12"/>
  <c r="Y11" i="12"/>
  <c r="Y12" i="12"/>
  <c r="Y13" i="12"/>
  <c r="Y14" i="12"/>
  <c r="Y15" i="12"/>
  <c r="Y5" i="12"/>
  <c r="G6" i="12"/>
  <c r="G7" i="12"/>
  <c r="G8" i="12"/>
  <c r="G9" i="12"/>
  <c r="G10" i="12"/>
  <c r="G11" i="12"/>
  <c r="G12" i="12"/>
  <c r="G13" i="12"/>
  <c r="G14" i="12"/>
  <c r="G15" i="12"/>
  <c r="G5" i="12"/>
  <c r="BE112" i="12" l="1"/>
  <c r="BE70" i="12"/>
  <c r="BE29" i="12"/>
  <c r="AM112" i="12"/>
  <c r="AM70" i="12"/>
  <c r="AM29" i="12"/>
  <c r="T112" i="12"/>
  <c r="T29" i="12"/>
  <c r="T70" i="12"/>
  <c r="B112" i="12"/>
  <c r="B70" i="12"/>
  <c r="B29" i="12"/>
  <c r="BT98" i="12" l="1"/>
  <c r="BS98" i="12"/>
  <c r="BR98" i="12"/>
  <c r="BQ98" i="12"/>
  <c r="BO98" i="12"/>
  <c r="BN98" i="12"/>
  <c r="BI98" i="12"/>
  <c r="BH98" i="12"/>
  <c r="BG98" i="12"/>
  <c r="BF98" i="12"/>
  <c r="BB98" i="12"/>
  <c r="BA98" i="12"/>
  <c r="AZ98" i="12"/>
  <c r="AW98" i="12"/>
  <c r="AV98" i="12"/>
  <c r="AQ98" i="12"/>
  <c r="AP98" i="12"/>
  <c r="AO98" i="12"/>
  <c r="AN98" i="12"/>
  <c r="BT97" i="12"/>
  <c r="BS97" i="12"/>
  <c r="BR97" i="12"/>
  <c r="BQ97" i="12"/>
  <c r="BO97" i="12"/>
  <c r="BN97" i="12"/>
  <c r="BI97" i="12"/>
  <c r="BH97" i="12"/>
  <c r="BG97" i="12"/>
  <c r="BF97" i="12"/>
  <c r="BB97" i="12"/>
  <c r="BA97" i="12"/>
  <c r="AZ97" i="12"/>
  <c r="AW97" i="12"/>
  <c r="AV97" i="12"/>
  <c r="AQ97" i="12"/>
  <c r="AP97" i="12"/>
  <c r="AO97" i="12"/>
  <c r="AN97" i="12"/>
  <c r="BT96" i="12"/>
  <c r="BS96" i="12"/>
  <c r="BR96" i="12"/>
  <c r="BQ96" i="12"/>
  <c r="BO96" i="12"/>
  <c r="BN96" i="12"/>
  <c r="BI96" i="12"/>
  <c r="BH96" i="12"/>
  <c r="BG96" i="12"/>
  <c r="BF96" i="12"/>
  <c r="BB96" i="12"/>
  <c r="BA96" i="12"/>
  <c r="AZ96" i="12"/>
  <c r="AW96" i="12"/>
  <c r="AV96" i="12"/>
  <c r="AQ96" i="12"/>
  <c r="AP96" i="12"/>
  <c r="AO96" i="12"/>
  <c r="AN96" i="12"/>
  <c r="BT95" i="12"/>
  <c r="BS95" i="12"/>
  <c r="BR95" i="12"/>
  <c r="BQ95" i="12"/>
  <c r="BO95" i="12"/>
  <c r="BN95" i="12"/>
  <c r="BI95" i="12"/>
  <c r="BH95" i="12"/>
  <c r="BG95" i="12"/>
  <c r="BF95" i="12"/>
  <c r="BB95" i="12"/>
  <c r="BA95" i="12"/>
  <c r="AZ95" i="12"/>
  <c r="AW95" i="12"/>
  <c r="AV95" i="12"/>
  <c r="AQ95" i="12"/>
  <c r="AP95" i="12"/>
  <c r="AO95" i="12"/>
  <c r="AN95" i="12"/>
  <c r="BT94" i="12"/>
  <c r="BS94" i="12"/>
  <c r="BR94" i="12"/>
  <c r="BQ94" i="12"/>
  <c r="BO94" i="12"/>
  <c r="BN94" i="12"/>
  <c r="BI94" i="12"/>
  <c r="BH94" i="12"/>
  <c r="BG94" i="12"/>
  <c r="BF94" i="12"/>
  <c r="BB94" i="12"/>
  <c r="BA94" i="12"/>
  <c r="AZ94" i="12"/>
  <c r="AW94" i="12"/>
  <c r="AV94" i="12"/>
  <c r="AQ94" i="12"/>
  <c r="AP94" i="12"/>
  <c r="AO94" i="12"/>
  <c r="AN94" i="12"/>
  <c r="BT93" i="12"/>
  <c r="BS93" i="12"/>
  <c r="BR93" i="12"/>
  <c r="BQ93" i="12"/>
  <c r="BO93" i="12"/>
  <c r="BN93" i="12"/>
  <c r="BI93" i="12"/>
  <c r="BH93" i="12"/>
  <c r="BG93" i="12"/>
  <c r="BF93" i="12"/>
  <c r="BB93" i="12"/>
  <c r="BA93" i="12"/>
  <c r="AZ93" i="12"/>
  <c r="AW93" i="12"/>
  <c r="AV93" i="12"/>
  <c r="AQ93" i="12"/>
  <c r="AP93" i="12"/>
  <c r="AO93" i="12"/>
  <c r="AN93" i="12"/>
  <c r="BT92" i="12"/>
  <c r="BS92" i="12"/>
  <c r="BR92" i="12"/>
  <c r="BQ92" i="12"/>
  <c r="BO92" i="12"/>
  <c r="BN92" i="12"/>
  <c r="BI92" i="12"/>
  <c r="BH92" i="12"/>
  <c r="BG92" i="12"/>
  <c r="BF92" i="12"/>
  <c r="BB92" i="12"/>
  <c r="BA92" i="12"/>
  <c r="AZ92" i="12"/>
  <c r="AW92" i="12"/>
  <c r="AV92" i="12"/>
  <c r="AQ92" i="12"/>
  <c r="AP92" i="12"/>
  <c r="AO92" i="12"/>
  <c r="AN92" i="12"/>
  <c r="BT91" i="12"/>
  <c r="BS91" i="12"/>
  <c r="BR91" i="12"/>
  <c r="BQ91" i="12"/>
  <c r="BO91" i="12"/>
  <c r="BN91" i="12"/>
  <c r="BI91" i="12"/>
  <c r="BH91" i="12"/>
  <c r="BG91" i="12"/>
  <c r="BF91" i="12"/>
  <c r="BB91" i="12"/>
  <c r="BA91" i="12"/>
  <c r="AZ91" i="12"/>
  <c r="AW91" i="12"/>
  <c r="AV91" i="12"/>
  <c r="AQ91" i="12"/>
  <c r="AP91" i="12"/>
  <c r="AO91" i="12"/>
  <c r="AN91" i="12"/>
  <c r="BT90" i="12"/>
  <c r="BS90" i="12"/>
  <c r="BR90" i="12"/>
  <c r="BQ90" i="12"/>
  <c r="BO90" i="12"/>
  <c r="BN90" i="12"/>
  <c r="BI90" i="12"/>
  <c r="BH90" i="12"/>
  <c r="BG90" i="12"/>
  <c r="BF90" i="12"/>
  <c r="BB90" i="12"/>
  <c r="BA90" i="12"/>
  <c r="AZ90" i="12"/>
  <c r="AW90" i="12"/>
  <c r="AV90" i="12"/>
  <c r="AQ90" i="12"/>
  <c r="AP90" i="12"/>
  <c r="AO90" i="12"/>
  <c r="AN90" i="12"/>
  <c r="BT89" i="12"/>
  <c r="BS89" i="12"/>
  <c r="BR89" i="12"/>
  <c r="BQ89" i="12"/>
  <c r="BO89" i="12"/>
  <c r="BN89" i="12"/>
  <c r="BI89" i="12"/>
  <c r="BH89" i="12"/>
  <c r="BG89" i="12"/>
  <c r="BF89" i="12"/>
  <c r="BB89" i="12"/>
  <c r="BA89" i="12"/>
  <c r="AZ89" i="12"/>
  <c r="AW89" i="12"/>
  <c r="AV89" i="12"/>
  <c r="AQ89" i="12"/>
  <c r="AP89" i="12"/>
  <c r="AO89" i="12"/>
  <c r="AN89" i="12"/>
  <c r="BT88" i="12"/>
  <c r="BS88" i="12"/>
  <c r="BR88" i="12"/>
  <c r="BQ88" i="12"/>
  <c r="BO88" i="12"/>
  <c r="BN88" i="12"/>
  <c r="BI88" i="12"/>
  <c r="BH88" i="12"/>
  <c r="BG88" i="12"/>
  <c r="BF88" i="12"/>
  <c r="BB88" i="12"/>
  <c r="BA88" i="12"/>
  <c r="AZ88" i="12"/>
  <c r="AW88" i="12"/>
  <c r="AV88" i="12"/>
  <c r="AQ88" i="12"/>
  <c r="AP88" i="12"/>
  <c r="AO88" i="12"/>
  <c r="AN88" i="12"/>
  <c r="BT56" i="12"/>
  <c r="BS56" i="12"/>
  <c r="BR56" i="12"/>
  <c r="BQ56" i="12"/>
  <c r="BO56" i="12"/>
  <c r="BN56" i="12"/>
  <c r="BI56" i="12"/>
  <c r="BH56" i="12"/>
  <c r="BG56" i="12"/>
  <c r="BF56" i="12"/>
  <c r="BB56" i="12"/>
  <c r="BA56" i="12"/>
  <c r="AZ56" i="12"/>
  <c r="AY56" i="12"/>
  <c r="AW56" i="12"/>
  <c r="AV56" i="12"/>
  <c r="AQ56" i="12"/>
  <c r="AP56" i="12"/>
  <c r="AO56" i="12"/>
  <c r="AN56" i="12"/>
  <c r="BT55" i="12"/>
  <c r="BS55" i="12"/>
  <c r="BR55" i="12"/>
  <c r="BQ55" i="12"/>
  <c r="BO55" i="12"/>
  <c r="BN55" i="12"/>
  <c r="BI55" i="12"/>
  <c r="BH55" i="12"/>
  <c r="BG55" i="12"/>
  <c r="BF55" i="12"/>
  <c r="BB55" i="12"/>
  <c r="BA55" i="12"/>
  <c r="AZ55" i="12"/>
  <c r="AY55" i="12"/>
  <c r="AW55" i="12"/>
  <c r="AV55" i="12"/>
  <c r="AQ55" i="12"/>
  <c r="AP55" i="12"/>
  <c r="AO55" i="12"/>
  <c r="AN55" i="12"/>
  <c r="BT54" i="12"/>
  <c r="BS54" i="12"/>
  <c r="BR54" i="12"/>
  <c r="BQ54" i="12"/>
  <c r="BO54" i="12"/>
  <c r="BN54" i="12"/>
  <c r="BI54" i="12"/>
  <c r="BH54" i="12"/>
  <c r="BG54" i="12"/>
  <c r="BF54" i="12"/>
  <c r="BB54" i="12"/>
  <c r="BA54" i="12"/>
  <c r="AZ54" i="12"/>
  <c r="AY54" i="12"/>
  <c r="AW54" i="12"/>
  <c r="AV54" i="12"/>
  <c r="AQ54" i="12"/>
  <c r="AP54" i="12"/>
  <c r="AO54" i="12"/>
  <c r="AN54" i="12"/>
  <c r="BT53" i="12"/>
  <c r="BS53" i="12"/>
  <c r="BR53" i="12"/>
  <c r="BQ53" i="12"/>
  <c r="BO53" i="12"/>
  <c r="BN53" i="12"/>
  <c r="BI53" i="12"/>
  <c r="BH53" i="12"/>
  <c r="BG53" i="12"/>
  <c r="BF53" i="12"/>
  <c r="BB53" i="12"/>
  <c r="BA53" i="12"/>
  <c r="AZ53" i="12"/>
  <c r="AY53" i="12"/>
  <c r="AW53" i="12"/>
  <c r="AV53" i="12"/>
  <c r="AQ53" i="12"/>
  <c r="AP53" i="12"/>
  <c r="AO53" i="12"/>
  <c r="AN53" i="12"/>
  <c r="BT52" i="12"/>
  <c r="BS52" i="12"/>
  <c r="BR52" i="12"/>
  <c r="BQ52" i="12"/>
  <c r="BO52" i="12"/>
  <c r="BN52" i="12"/>
  <c r="BI52" i="12"/>
  <c r="BH52" i="12"/>
  <c r="BG52" i="12"/>
  <c r="BF52" i="12"/>
  <c r="BB52" i="12"/>
  <c r="BA52" i="12"/>
  <c r="AZ52" i="12"/>
  <c r="AY52" i="12"/>
  <c r="AW52" i="12"/>
  <c r="AV52" i="12"/>
  <c r="AQ52" i="12"/>
  <c r="AP52" i="12"/>
  <c r="AO52" i="12"/>
  <c r="AN52" i="12"/>
  <c r="BT51" i="12"/>
  <c r="BS51" i="12"/>
  <c r="BR51" i="12"/>
  <c r="BQ51" i="12"/>
  <c r="BO51" i="12"/>
  <c r="BN51" i="12"/>
  <c r="BI51" i="12"/>
  <c r="BH51" i="12"/>
  <c r="BG51" i="12"/>
  <c r="BF51" i="12"/>
  <c r="BB51" i="12"/>
  <c r="BA51" i="12"/>
  <c r="AZ51" i="12"/>
  <c r="AY51" i="12"/>
  <c r="AW51" i="12"/>
  <c r="AV51" i="12"/>
  <c r="AQ51" i="12"/>
  <c r="AP51" i="12"/>
  <c r="AO51" i="12"/>
  <c r="AN51" i="12"/>
  <c r="BT50" i="12"/>
  <c r="BS50" i="12"/>
  <c r="BR50" i="12"/>
  <c r="BQ50" i="12"/>
  <c r="BO50" i="12"/>
  <c r="BN50" i="12"/>
  <c r="BI50" i="12"/>
  <c r="BH50" i="12"/>
  <c r="BG50" i="12"/>
  <c r="BF50" i="12"/>
  <c r="BB50" i="12"/>
  <c r="BA50" i="12"/>
  <c r="AZ50" i="12"/>
  <c r="AY50" i="12"/>
  <c r="AW50" i="12"/>
  <c r="AV50" i="12"/>
  <c r="AQ50" i="12"/>
  <c r="AP50" i="12"/>
  <c r="AO50" i="12"/>
  <c r="AN50" i="12"/>
  <c r="BT49" i="12"/>
  <c r="BS49" i="12"/>
  <c r="BR49" i="12"/>
  <c r="BQ49" i="12"/>
  <c r="BO49" i="12"/>
  <c r="BN49" i="12"/>
  <c r="BI49" i="12"/>
  <c r="BH49" i="12"/>
  <c r="BG49" i="12"/>
  <c r="BF49" i="12"/>
  <c r="BB49" i="12"/>
  <c r="BA49" i="12"/>
  <c r="AZ49" i="12"/>
  <c r="AY49" i="12"/>
  <c r="AW49" i="12"/>
  <c r="AV49" i="12"/>
  <c r="AQ49" i="12"/>
  <c r="AP49" i="12"/>
  <c r="AO49" i="12"/>
  <c r="AN49" i="12"/>
  <c r="BT48" i="12"/>
  <c r="BS48" i="12"/>
  <c r="BR48" i="12"/>
  <c r="BQ48" i="12"/>
  <c r="BO48" i="12"/>
  <c r="BN48" i="12"/>
  <c r="BI48" i="12"/>
  <c r="BH48" i="12"/>
  <c r="BG48" i="12"/>
  <c r="BF48" i="12"/>
  <c r="BB48" i="12"/>
  <c r="BA48" i="12"/>
  <c r="AZ48" i="12"/>
  <c r="AY48" i="12"/>
  <c r="AW48" i="12"/>
  <c r="AV48" i="12"/>
  <c r="AQ48" i="12"/>
  <c r="AP48" i="12"/>
  <c r="AO48" i="12"/>
  <c r="AN48" i="12"/>
  <c r="BT47" i="12"/>
  <c r="BS47" i="12"/>
  <c r="BR47" i="12"/>
  <c r="BQ47" i="12"/>
  <c r="BO47" i="12"/>
  <c r="BN47" i="12"/>
  <c r="BI47" i="12"/>
  <c r="BH47" i="12"/>
  <c r="BG47" i="12"/>
  <c r="BF47" i="12"/>
  <c r="BB47" i="12"/>
  <c r="BA47" i="12"/>
  <c r="AZ47" i="12"/>
  <c r="AY47" i="12"/>
  <c r="AW47" i="12"/>
  <c r="AV47" i="12"/>
  <c r="AQ47" i="12"/>
  <c r="AP47" i="12"/>
  <c r="AO47" i="12"/>
  <c r="AN47" i="12"/>
  <c r="BT46" i="12"/>
  <c r="BS46" i="12"/>
  <c r="BR46" i="12"/>
  <c r="BQ46" i="12"/>
  <c r="BO46" i="12"/>
  <c r="BN46" i="12"/>
  <c r="BI46" i="12"/>
  <c r="BH46" i="12"/>
  <c r="BG46" i="12"/>
  <c r="BF46" i="12"/>
  <c r="BB46" i="12"/>
  <c r="BA46" i="12"/>
  <c r="AZ46" i="12"/>
  <c r="AW46" i="12"/>
  <c r="AV46" i="12"/>
  <c r="AQ46" i="12"/>
  <c r="AP46" i="12"/>
  <c r="AO46" i="12"/>
  <c r="AN46" i="12"/>
  <c r="BT15" i="12"/>
  <c r="BS15" i="12"/>
  <c r="BR15" i="12"/>
  <c r="BO15" i="12"/>
  <c r="BN15" i="12"/>
  <c r="BI15" i="12"/>
  <c r="BH15" i="12"/>
  <c r="BG15" i="12"/>
  <c r="BF15" i="12"/>
  <c r="BB15" i="12"/>
  <c r="BA15" i="12"/>
  <c r="AZ15" i="12"/>
  <c r="AW15" i="12"/>
  <c r="AV15" i="12"/>
  <c r="AQ15" i="12"/>
  <c r="AP15" i="12"/>
  <c r="AO15" i="12"/>
  <c r="AN15" i="12"/>
  <c r="BT14" i="12"/>
  <c r="BS14" i="12"/>
  <c r="BR14" i="12"/>
  <c r="BO14" i="12"/>
  <c r="BN14" i="12"/>
  <c r="BI14" i="12"/>
  <c r="BH14" i="12"/>
  <c r="BG14" i="12"/>
  <c r="BF14" i="12"/>
  <c r="BB14" i="12"/>
  <c r="BA14" i="12"/>
  <c r="AZ14" i="12"/>
  <c r="AW14" i="12"/>
  <c r="AV14" i="12"/>
  <c r="AQ14" i="12"/>
  <c r="AP14" i="12"/>
  <c r="AO14" i="12"/>
  <c r="AN14" i="12"/>
  <c r="BT13" i="12"/>
  <c r="BS13" i="12"/>
  <c r="BR13" i="12"/>
  <c r="BO13" i="12"/>
  <c r="BN13" i="12"/>
  <c r="BI13" i="12"/>
  <c r="BH13" i="12"/>
  <c r="BG13" i="12"/>
  <c r="BF13" i="12"/>
  <c r="BB13" i="12"/>
  <c r="BA13" i="12"/>
  <c r="AZ13" i="12"/>
  <c r="AW13" i="12"/>
  <c r="AV13" i="12"/>
  <c r="AQ13" i="12"/>
  <c r="AP13" i="12"/>
  <c r="AO13" i="12"/>
  <c r="AN13" i="12"/>
  <c r="BT12" i="12"/>
  <c r="BS12" i="12"/>
  <c r="BR12" i="12"/>
  <c r="BO12" i="12"/>
  <c r="BN12" i="12"/>
  <c r="BI12" i="12"/>
  <c r="BH12" i="12"/>
  <c r="BG12" i="12"/>
  <c r="BF12" i="12"/>
  <c r="BB12" i="12"/>
  <c r="BA12" i="12"/>
  <c r="AZ12" i="12"/>
  <c r="AW12" i="12"/>
  <c r="AV12" i="12"/>
  <c r="AQ12" i="12"/>
  <c r="AP12" i="12"/>
  <c r="AO12" i="12"/>
  <c r="AN12" i="12"/>
  <c r="BT11" i="12"/>
  <c r="BS11" i="12"/>
  <c r="BR11" i="12"/>
  <c r="BO11" i="12"/>
  <c r="BN11" i="12"/>
  <c r="BI11" i="12"/>
  <c r="BH11" i="12"/>
  <c r="BG11" i="12"/>
  <c r="BF11" i="12"/>
  <c r="BB11" i="12"/>
  <c r="BA11" i="12"/>
  <c r="AZ11" i="12"/>
  <c r="AW11" i="12"/>
  <c r="AV11" i="12"/>
  <c r="AQ11" i="12"/>
  <c r="AP11" i="12"/>
  <c r="AO11" i="12"/>
  <c r="AN11" i="12"/>
  <c r="BT10" i="12"/>
  <c r="BS10" i="12"/>
  <c r="BR10" i="12"/>
  <c r="BO10" i="12"/>
  <c r="BN10" i="12"/>
  <c r="BI10" i="12"/>
  <c r="BH10" i="12"/>
  <c r="BG10" i="12"/>
  <c r="BF10" i="12"/>
  <c r="BB10" i="12"/>
  <c r="BA10" i="12"/>
  <c r="AZ10" i="12"/>
  <c r="AW10" i="12"/>
  <c r="AV10" i="12"/>
  <c r="AQ10" i="12"/>
  <c r="AP10" i="12"/>
  <c r="AO10" i="12"/>
  <c r="AN10" i="12"/>
  <c r="BT9" i="12"/>
  <c r="BS9" i="12"/>
  <c r="BR9" i="12"/>
  <c r="BO9" i="12"/>
  <c r="BN9" i="12"/>
  <c r="BI9" i="12"/>
  <c r="BH9" i="12"/>
  <c r="BG9" i="12"/>
  <c r="BF9" i="12"/>
  <c r="BB9" i="12"/>
  <c r="BA9" i="12"/>
  <c r="AZ9" i="12"/>
  <c r="AW9" i="12"/>
  <c r="AV9" i="12"/>
  <c r="AQ9" i="12"/>
  <c r="AP9" i="12"/>
  <c r="AO9" i="12"/>
  <c r="AN9" i="12"/>
  <c r="BT8" i="12"/>
  <c r="BS8" i="12"/>
  <c r="BR8" i="12"/>
  <c r="BO8" i="12"/>
  <c r="BN8" i="12"/>
  <c r="BI8" i="12"/>
  <c r="BH8" i="12"/>
  <c r="BG8" i="12"/>
  <c r="BF8" i="12"/>
  <c r="BB8" i="12"/>
  <c r="BA8" i="12"/>
  <c r="AZ8" i="12"/>
  <c r="AW8" i="12"/>
  <c r="AV8" i="12"/>
  <c r="AQ8" i="12"/>
  <c r="AP8" i="12"/>
  <c r="AO8" i="12"/>
  <c r="AN8" i="12"/>
  <c r="BT7" i="12"/>
  <c r="BS7" i="12"/>
  <c r="BR7" i="12"/>
  <c r="BO7" i="12"/>
  <c r="BN7" i="12"/>
  <c r="BI7" i="12"/>
  <c r="BH7" i="12"/>
  <c r="BG7" i="12"/>
  <c r="BF7" i="12"/>
  <c r="BB7" i="12"/>
  <c r="BA7" i="12"/>
  <c r="AZ7" i="12"/>
  <c r="AW7" i="12"/>
  <c r="AV7" i="12"/>
  <c r="AQ7" i="12"/>
  <c r="AP7" i="12"/>
  <c r="AO7" i="12"/>
  <c r="AN7" i="12"/>
  <c r="BT6" i="12"/>
  <c r="BS6" i="12"/>
  <c r="BR6" i="12"/>
  <c r="BO6" i="12"/>
  <c r="BN6" i="12"/>
  <c r="BI6" i="12"/>
  <c r="BH6" i="12"/>
  <c r="BG6" i="12"/>
  <c r="BF6" i="12"/>
  <c r="BB6" i="12"/>
  <c r="BA6" i="12"/>
  <c r="AZ6" i="12"/>
  <c r="AW6" i="12"/>
  <c r="AV6" i="12"/>
  <c r="AQ6" i="12"/>
  <c r="AP6" i="12"/>
  <c r="AO6" i="12"/>
  <c r="AN6" i="12"/>
  <c r="BT5" i="12"/>
  <c r="BS5" i="12"/>
  <c r="BR5" i="12"/>
  <c r="BO5" i="12"/>
  <c r="BN5" i="12"/>
  <c r="BI5" i="12"/>
  <c r="BH5" i="12"/>
  <c r="BG5" i="12"/>
  <c r="BF5" i="12"/>
  <c r="BB5" i="12"/>
  <c r="BA5" i="12"/>
  <c r="AZ5" i="12"/>
  <c r="AW5" i="12"/>
  <c r="AV5" i="12"/>
  <c r="AQ5" i="12"/>
  <c r="AP5" i="12"/>
  <c r="AO5" i="12"/>
  <c r="AN5" i="12"/>
  <c r="AY110" i="12" l="1"/>
  <c r="BB64" i="12"/>
  <c r="BO108" i="12"/>
  <c r="AZ71" i="12"/>
  <c r="AZ75" i="12" s="1"/>
  <c r="AZ81" i="12" s="1"/>
  <c r="BH109" i="12"/>
  <c r="BG104" i="12"/>
  <c r="BS103" i="12"/>
  <c r="AU112" i="12"/>
  <c r="BF64" i="12"/>
  <c r="AW113" i="12"/>
  <c r="AW117" i="12" s="1"/>
  <c r="AW123" i="12" s="1"/>
  <c r="BH65" i="12"/>
  <c r="AT108" i="12"/>
  <c r="BQ70" i="12"/>
  <c r="BK106" i="12"/>
  <c r="BT103" i="12"/>
  <c r="AU108" i="12"/>
  <c r="BR70" i="12"/>
  <c r="AP106" i="12"/>
  <c r="AR111" i="12"/>
  <c r="AT112" i="12"/>
  <c r="AS103" i="12"/>
  <c r="AQ106" i="12"/>
  <c r="BA107" i="12"/>
  <c r="AW105" i="12"/>
  <c r="AW120" i="12" s="1"/>
  <c r="AZ106" i="12"/>
  <c r="AV109" i="12"/>
  <c r="AV113" i="12"/>
  <c r="AV117" i="12" s="1"/>
  <c r="AV123" i="12" s="1"/>
  <c r="AV61" i="12"/>
  <c r="BO61" i="12"/>
  <c r="AX62" i="12"/>
  <c r="BQ62" i="12"/>
  <c r="AZ63" i="12"/>
  <c r="AZ78" i="12" s="1"/>
  <c r="BS63" i="12"/>
  <c r="BS78" i="12" s="1"/>
  <c r="AN65" i="12"/>
  <c r="BG65" i="12"/>
  <c r="AP66" i="12"/>
  <c r="BI66" i="12"/>
  <c r="AR67" i="12"/>
  <c r="BK67" i="12"/>
  <c r="AT68" i="12"/>
  <c r="BM68" i="12"/>
  <c r="BO69" i="12"/>
  <c r="AX70" i="12"/>
  <c r="AX109" i="12"/>
  <c r="AT103" i="12"/>
  <c r="BL111" i="12"/>
  <c r="BH69" i="12"/>
  <c r="AW61" i="12"/>
  <c r="BP61" i="12"/>
  <c r="AY62" i="12"/>
  <c r="BR62" i="12"/>
  <c r="BA63" i="12"/>
  <c r="BA78" i="12" s="1"/>
  <c r="AO65" i="12"/>
  <c r="AQ66" i="12"/>
  <c r="BJ66" i="12"/>
  <c r="AS67" i="12"/>
  <c r="BL67" i="12"/>
  <c r="AU68" i="12"/>
  <c r="BN68" i="12"/>
  <c r="AW69" i="12"/>
  <c r="BP69" i="12"/>
  <c r="AY70" i="12"/>
  <c r="BK111" i="12"/>
  <c r="BR66" i="12"/>
  <c r="BA111" i="12"/>
  <c r="BF68" i="12"/>
  <c r="BT63" i="12"/>
  <c r="BT78" i="12" s="1"/>
  <c r="AX110" i="12"/>
  <c r="BJ71" i="12"/>
  <c r="BJ75" i="12" s="1"/>
  <c r="BJ81" i="12" s="1"/>
  <c r="BM69" i="12"/>
  <c r="BO105" i="12"/>
  <c r="BO120" i="12" s="1"/>
  <c r="AR107" i="12"/>
  <c r="BG105" i="12"/>
  <c r="BG120" i="12" s="1"/>
  <c r="AO105" i="12"/>
  <c r="AO120" i="12" s="1"/>
  <c r="BP66" i="12"/>
  <c r="AP63" i="12"/>
  <c r="AP78" i="12" s="1"/>
  <c r="BI63" i="12"/>
  <c r="BI78" i="12" s="1"/>
  <c r="AN62" i="12"/>
  <c r="AV69" i="12"/>
  <c r="BQ111" i="12"/>
  <c r="BQ107" i="12"/>
  <c r="BQ103" i="12"/>
  <c r="BQ68" i="12"/>
  <c r="BQ64" i="12"/>
  <c r="BQ112" i="12"/>
  <c r="BQ108" i="12"/>
  <c r="BQ104" i="12"/>
  <c r="BQ69" i="12"/>
  <c r="BQ65" i="12"/>
  <c r="BQ61" i="12"/>
  <c r="BQ113" i="12"/>
  <c r="BQ117" i="12" s="1"/>
  <c r="BQ123" i="12" s="1"/>
  <c r="BB62" i="12"/>
  <c r="BB63" i="12"/>
  <c r="BB78" i="12" s="1"/>
  <c r="BB111" i="12"/>
  <c r="BM104" i="12"/>
  <c r="AX105" i="12"/>
  <c r="AX120" i="12" s="1"/>
  <c r="AS65" i="12"/>
  <c r="AS61" i="12"/>
  <c r="AS106" i="12"/>
  <c r="AS66" i="12"/>
  <c r="AS62" i="12"/>
  <c r="AS110" i="12"/>
  <c r="AT62" i="12"/>
  <c r="AT63" i="12"/>
  <c r="AT78" i="12" s="1"/>
  <c r="AT111" i="12"/>
  <c r="BQ106" i="12"/>
  <c r="BB107" i="12"/>
  <c r="AN109" i="12"/>
  <c r="AY111" i="12"/>
  <c r="AY107" i="12"/>
  <c r="AY103" i="12"/>
  <c r="AY68" i="12"/>
  <c r="AY64" i="12"/>
  <c r="AY112" i="12"/>
  <c r="AY108" i="12"/>
  <c r="AY104" i="12"/>
  <c r="AY69" i="12"/>
  <c r="AY65" i="12"/>
  <c r="AY61" i="12"/>
  <c r="AY77" i="12" s="1"/>
  <c r="AY113" i="12"/>
  <c r="AY117" i="12" s="1"/>
  <c r="AY123" i="12" s="1"/>
  <c r="AY109" i="12"/>
  <c r="AY105" i="12"/>
  <c r="AY120" i="12" s="1"/>
  <c r="AU70" i="12"/>
  <c r="AU66" i="12"/>
  <c r="AU62" i="12"/>
  <c r="AU67" i="12"/>
  <c r="AU63" i="12"/>
  <c r="AU78" i="12" s="1"/>
  <c r="AU103" i="12"/>
  <c r="AU111" i="12"/>
  <c r="AU107" i="12"/>
  <c r="AW71" i="12"/>
  <c r="AW75" i="12" s="1"/>
  <c r="AW81" i="12" s="1"/>
  <c r="AW67" i="12"/>
  <c r="AW63" i="12"/>
  <c r="AW78" i="12" s="1"/>
  <c r="AW104" i="12"/>
  <c r="AW103" i="12"/>
  <c r="AW119" i="12" s="1"/>
  <c r="AW68" i="12"/>
  <c r="AW64" i="12"/>
  <c r="AW112" i="12"/>
  <c r="AW108" i="12"/>
  <c r="BB61" i="12"/>
  <c r="AT65" i="12"/>
  <c r="BQ67" i="12"/>
  <c r="BB69" i="12"/>
  <c r="AV108" i="12"/>
  <c r="BB109" i="12"/>
  <c r="BF61" i="12"/>
  <c r="BI111" i="12"/>
  <c r="BI107" i="12"/>
  <c r="BI121" i="12" s="1"/>
  <c r="BI103" i="12"/>
  <c r="BI68" i="12"/>
  <c r="BI64" i="12"/>
  <c r="BI112" i="12"/>
  <c r="BI108" i="12"/>
  <c r="BI104" i="12"/>
  <c r="BI69" i="12"/>
  <c r="BI65" i="12"/>
  <c r="BI61" i="12"/>
  <c r="BI113" i="12"/>
  <c r="BI117" i="12" s="1"/>
  <c r="BI123" i="12" s="1"/>
  <c r="BS61" i="12"/>
  <c r="BS62" i="12"/>
  <c r="BS110" i="12"/>
  <c r="BG63" i="12"/>
  <c r="BG78" i="12" s="1"/>
  <c r="BG64" i="12"/>
  <c r="BG112" i="12"/>
  <c r="BJ111" i="12"/>
  <c r="BJ107" i="12"/>
  <c r="BJ103" i="12"/>
  <c r="BJ68" i="12"/>
  <c r="BJ64" i="12"/>
  <c r="BJ112" i="12"/>
  <c r="BJ108" i="12"/>
  <c r="BJ104" i="12"/>
  <c r="BJ69" i="12"/>
  <c r="BJ61" i="12"/>
  <c r="BJ113" i="12"/>
  <c r="BJ117" i="12" s="1"/>
  <c r="BJ123" i="12" s="1"/>
  <c r="BJ109" i="12"/>
  <c r="BJ105" i="12"/>
  <c r="BJ120" i="12" s="1"/>
  <c r="BT69" i="12"/>
  <c r="BT65" i="12"/>
  <c r="BT61" i="12"/>
  <c r="BT71" i="12"/>
  <c r="BT75" i="12" s="1"/>
  <c r="BT81" i="12" s="1"/>
  <c r="BT66" i="12"/>
  <c r="BT62" i="12"/>
  <c r="BT110" i="12"/>
  <c r="BT106" i="12"/>
  <c r="BM65" i="12"/>
  <c r="BS68" i="12"/>
  <c r="AN104" i="12"/>
  <c r="AO109" i="12"/>
  <c r="AR112" i="12"/>
  <c r="AT109" i="12"/>
  <c r="BG110" i="12"/>
  <c r="BH62" i="12"/>
  <c r="BL64" i="12"/>
  <c r="AO70" i="12"/>
  <c r="AT104" i="12"/>
  <c r="BS106" i="12"/>
  <c r="BB108" i="12"/>
  <c r="AS112" i="12"/>
  <c r="BT112" i="12"/>
  <c r="AO110" i="12"/>
  <c r="BP110" i="12"/>
  <c r="BK63" i="12"/>
  <c r="BK78" i="12" s="1"/>
  <c r="BO65" i="12"/>
  <c r="BS67" i="12"/>
  <c r="AN69" i="12"/>
  <c r="BI70" i="12"/>
  <c r="BB103" i="12"/>
  <c r="AN105" i="12"/>
  <c r="AN120" i="12" s="1"/>
  <c r="BI105" i="12"/>
  <c r="BI120" i="12" s="1"/>
  <c r="AY106" i="12"/>
  <c r="BM107" i="12"/>
  <c r="BF108" i="12"/>
  <c r="BQ109" i="12"/>
  <c r="BJ110" i="12"/>
  <c r="BM112" i="12"/>
  <c r="BO113" i="12"/>
  <c r="BO117" i="12" s="1"/>
  <c r="BO123" i="12" s="1"/>
  <c r="AT113" i="12"/>
  <c r="AT117" i="12" s="1"/>
  <c r="AT123" i="12" s="1"/>
  <c r="BB113" i="12"/>
  <c r="BB117" i="12" s="1"/>
  <c r="BB123" i="12" s="1"/>
  <c r="BM113" i="12"/>
  <c r="BM117" i="12" s="1"/>
  <c r="BM123" i="12" s="1"/>
  <c r="AP111" i="12"/>
  <c r="AP107" i="12"/>
  <c r="AP103" i="12"/>
  <c r="AP119" i="12" s="1"/>
  <c r="AP68" i="12"/>
  <c r="AP64" i="12"/>
  <c r="AP112" i="12"/>
  <c r="AP108" i="12"/>
  <c r="AP104" i="12"/>
  <c r="AP69" i="12"/>
  <c r="AP65" i="12"/>
  <c r="AP61" i="12"/>
  <c r="AP77" i="12" s="1"/>
  <c r="AP113" i="12"/>
  <c r="AP117" i="12" s="1"/>
  <c r="AP123" i="12" s="1"/>
  <c r="AR61" i="12"/>
  <c r="AR62" i="12"/>
  <c r="BK61" i="12"/>
  <c r="BK62" i="12"/>
  <c r="AV63" i="12"/>
  <c r="AV78" i="12" s="1"/>
  <c r="AV64" i="12"/>
  <c r="AV112" i="12"/>
  <c r="BI71" i="12"/>
  <c r="BI75" i="12" s="1"/>
  <c r="BI81" i="12" s="1"/>
  <c r="BI109" i="12"/>
  <c r="AS111" i="12"/>
  <c r="AQ111" i="12"/>
  <c r="AQ107" i="12"/>
  <c r="AQ103" i="12"/>
  <c r="AQ68" i="12"/>
  <c r="AQ64" i="12"/>
  <c r="AQ80" i="12" s="1"/>
  <c r="AQ112" i="12"/>
  <c r="AQ108" i="12"/>
  <c r="AQ104" i="12"/>
  <c r="AQ69" i="12"/>
  <c r="AQ65" i="12"/>
  <c r="AQ61" i="12"/>
  <c r="AQ113" i="12"/>
  <c r="AQ117" i="12" s="1"/>
  <c r="AQ123" i="12" s="1"/>
  <c r="AQ109" i="12"/>
  <c r="AQ105" i="12"/>
  <c r="AQ120" i="12" s="1"/>
  <c r="BA65" i="12"/>
  <c r="BA61" i="12"/>
  <c r="BA66" i="12"/>
  <c r="BA62" i="12"/>
  <c r="BA106" i="12"/>
  <c r="BA110" i="12"/>
  <c r="BA71" i="12"/>
  <c r="BA75" i="12" s="1"/>
  <c r="BA81" i="12" s="1"/>
  <c r="BN70" i="12"/>
  <c r="BN66" i="12"/>
  <c r="BN62" i="12"/>
  <c r="BN71" i="12"/>
  <c r="BN75" i="12" s="1"/>
  <c r="BN81" i="12" s="1"/>
  <c r="BN67" i="12"/>
  <c r="BN63" i="12"/>
  <c r="BN78" i="12" s="1"/>
  <c r="BN111" i="12"/>
  <c r="BN107" i="12"/>
  <c r="BN121" i="12" s="1"/>
  <c r="BN103" i="12"/>
  <c r="BP71" i="12"/>
  <c r="BP75" i="12" s="1"/>
  <c r="BP81" i="12" s="1"/>
  <c r="BP67" i="12"/>
  <c r="BP63" i="12"/>
  <c r="BP78" i="12" s="1"/>
  <c r="BP103" i="12"/>
  <c r="BP68" i="12"/>
  <c r="BP64" i="12"/>
  <c r="BP112" i="12"/>
  <c r="BP108" i="12"/>
  <c r="BP104" i="12"/>
  <c r="BK64" i="12"/>
  <c r="AV66" i="12"/>
  <c r="AZ68" i="12"/>
  <c r="AP71" i="12"/>
  <c r="AP75" i="12" s="1"/>
  <c r="AP81" i="12" s="1"/>
  <c r="AZ103" i="12"/>
  <c r="BR106" i="12"/>
  <c r="BR122" i="12" s="1"/>
  <c r="AZ110" i="12"/>
  <c r="AZ111" i="12"/>
  <c r="AZ112" i="12"/>
  <c r="BM109" i="12"/>
  <c r="BO110" i="12"/>
  <c r="BJ63" i="12"/>
  <c r="BJ78" i="12" s="1"/>
  <c r="AW66" i="12"/>
  <c r="BR67" i="12"/>
  <c r="BH70" i="12"/>
  <c r="BA103" i="12"/>
  <c r="AX106" i="12"/>
  <c r="BP109" i="12"/>
  <c r="AU113" i="12"/>
  <c r="AU117" i="12" s="1"/>
  <c r="AU123" i="12" s="1"/>
  <c r="BG61" i="12"/>
  <c r="BI62" i="12"/>
  <c r="AT64" i="12"/>
  <c r="AX66" i="12"/>
  <c r="BB68" i="12"/>
  <c r="AR71" i="12"/>
  <c r="AR75" i="12" s="1"/>
  <c r="AR81" i="12" s="1"/>
  <c r="AO61" i="12"/>
  <c r="AQ62" i="12"/>
  <c r="BL63" i="12"/>
  <c r="BL78" i="12" s="1"/>
  <c r="BN64" i="12"/>
  <c r="AY66" i="12"/>
  <c r="BT67" i="12"/>
  <c r="AO69" i="12"/>
  <c r="BJ70" i="12"/>
  <c r="AS71" i="12"/>
  <c r="AS75" i="12" s="1"/>
  <c r="AS81" i="12" s="1"/>
  <c r="BR71" i="12"/>
  <c r="BR75" i="12" s="1"/>
  <c r="BR81" i="12" s="1"/>
  <c r="BK103" i="12"/>
  <c r="AV104" i="12"/>
  <c r="AS107" i="12"/>
  <c r="BS107" i="12"/>
  <c r="BG108" i="12"/>
  <c r="AW109" i="12"/>
  <c r="AP110" i="12"/>
  <c r="BK110" i="12"/>
  <c r="BN112" i="12"/>
  <c r="BP113" i="12"/>
  <c r="BP117" i="12" s="1"/>
  <c r="BP123" i="12" s="1"/>
  <c r="AZ61" i="12"/>
  <c r="AZ77" i="12" s="1"/>
  <c r="AZ62" i="12"/>
  <c r="AN63" i="12"/>
  <c r="AN78" i="12" s="1"/>
  <c r="AN64" i="12"/>
  <c r="AN112" i="12"/>
  <c r="BO63" i="12"/>
  <c r="BO78" i="12" s="1"/>
  <c r="BO64" i="12"/>
  <c r="BO112" i="12"/>
  <c r="BL65" i="12"/>
  <c r="BL79" i="12" s="1"/>
  <c r="BL61" i="12"/>
  <c r="BL71" i="12"/>
  <c r="BL75" i="12" s="1"/>
  <c r="BL81" i="12" s="1"/>
  <c r="BL66" i="12"/>
  <c r="BL62" i="12"/>
  <c r="BL106" i="12"/>
  <c r="BL110" i="12"/>
  <c r="AO71" i="12"/>
  <c r="AO75" i="12" s="1"/>
  <c r="AO81" i="12" s="1"/>
  <c r="AO67" i="12"/>
  <c r="AO63" i="12"/>
  <c r="AO78" i="12" s="1"/>
  <c r="AO104" i="12"/>
  <c r="AO103" i="12"/>
  <c r="AO119" i="12" s="1"/>
  <c r="AO68" i="12"/>
  <c r="AO64" i="12"/>
  <c r="AO112" i="12"/>
  <c r="AO108" i="12"/>
  <c r="AR64" i="12"/>
  <c r="AX67" i="12"/>
  <c r="BG70" i="12"/>
  <c r="AR106" i="12"/>
  <c r="BO109" i="12"/>
  <c r="BG113" i="12"/>
  <c r="BG117" i="12" s="1"/>
  <c r="BG123" i="12" s="1"/>
  <c r="BK112" i="12"/>
  <c r="AN110" i="12"/>
  <c r="AO62" i="12"/>
  <c r="AS64" i="12"/>
  <c r="AU65" i="12"/>
  <c r="AY67" i="12"/>
  <c r="BT68" i="12"/>
  <c r="BK71" i="12"/>
  <c r="BK75" i="12" s="1"/>
  <c r="BK81" i="12" s="1"/>
  <c r="BH105" i="12"/>
  <c r="BH120" i="12" s="1"/>
  <c r="AP109" i="12"/>
  <c r="BF112" i="12"/>
  <c r="BA112" i="12"/>
  <c r="BF113" i="12"/>
  <c r="BF117" i="12" s="1"/>
  <c r="BF123" i="12" s="1"/>
  <c r="AW110" i="12"/>
  <c r="AR63" i="12"/>
  <c r="AR78" i="12" s="1"/>
  <c r="AV65" i="12"/>
  <c r="BQ66" i="12"/>
  <c r="BG69" i="12"/>
  <c r="BQ71" i="12"/>
  <c r="BQ75" i="12" s="1"/>
  <c r="BQ81" i="12" s="1"/>
  <c r="BH61" i="12"/>
  <c r="BH77" i="12" s="1"/>
  <c r="BJ62" i="12"/>
  <c r="AU64" i="12"/>
  <c r="AW65" i="12"/>
  <c r="BA67" i="12"/>
  <c r="AQ70" i="12"/>
  <c r="AT61" i="12"/>
  <c r="BO62" i="12"/>
  <c r="AX63" i="12"/>
  <c r="AX78" i="12" s="1"/>
  <c r="BQ63" i="12"/>
  <c r="BQ78" i="12" s="1"/>
  <c r="AZ64" i="12"/>
  <c r="BS64" i="12"/>
  <c r="BB65" i="12"/>
  <c r="AN66" i="12"/>
  <c r="BG66" i="12"/>
  <c r="AP67" i="12"/>
  <c r="BI67" i="12"/>
  <c r="AR68" i="12"/>
  <c r="BK68" i="12"/>
  <c r="AT69" i="12"/>
  <c r="AV70" i="12"/>
  <c r="AX71" i="12"/>
  <c r="AX75" i="12" s="1"/>
  <c r="AX81" i="12" s="1"/>
  <c r="BL103" i="12"/>
  <c r="AP105" i="12"/>
  <c r="AP120" i="12" s="1"/>
  <c r="BI106" i="12"/>
  <c r="BT107" i="12"/>
  <c r="AQ110" i="12"/>
  <c r="BQ110" i="12"/>
  <c r="AN113" i="12"/>
  <c r="AN117" i="12" s="1"/>
  <c r="AN123" i="12" s="1"/>
  <c r="AX111" i="12"/>
  <c r="AX107" i="12"/>
  <c r="AX103" i="12"/>
  <c r="AX68" i="12"/>
  <c r="AX64" i="12"/>
  <c r="AX112" i="12"/>
  <c r="AX108" i="12"/>
  <c r="AX104" i="12"/>
  <c r="AX69" i="12"/>
  <c r="AX65" i="12"/>
  <c r="AX61" i="12"/>
  <c r="AX77" i="12" s="1"/>
  <c r="AX113" i="12"/>
  <c r="AX117" i="12" s="1"/>
  <c r="AX123" i="12" s="1"/>
  <c r="BM62" i="12"/>
  <c r="BM63" i="12"/>
  <c r="BM78" i="12" s="1"/>
  <c r="BM111" i="12"/>
  <c r="BR111" i="12"/>
  <c r="BR107" i="12"/>
  <c r="BR103" i="12"/>
  <c r="BR119" i="12" s="1"/>
  <c r="BR68" i="12"/>
  <c r="BR64" i="12"/>
  <c r="BR105" i="12"/>
  <c r="BR120" i="12" s="1"/>
  <c r="BR112" i="12"/>
  <c r="BR108" i="12"/>
  <c r="BR104" i="12"/>
  <c r="BR69" i="12"/>
  <c r="BR65" i="12"/>
  <c r="BR61" i="12"/>
  <c r="BR77" i="12" s="1"/>
  <c r="BR113" i="12"/>
  <c r="BR117" i="12" s="1"/>
  <c r="BR123" i="12" s="1"/>
  <c r="BR109" i="12"/>
  <c r="BF70" i="12"/>
  <c r="BF66" i="12"/>
  <c r="BF62" i="12"/>
  <c r="BF71" i="12"/>
  <c r="BF75" i="12" s="1"/>
  <c r="BF81" i="12" s="1"/>
  <c r="BF67" i="12"/>
  <c r="BF63" i="12"/>
  <c r="BF78" i="12" s="1"/>
  <c r="BF103" i="12"/>
  <c r="BF111" i="12"/>
  <c r="BF107" i="12"/>
  <c r="BH71" i="12"/>
  <c r="BH75" i="12" s="1"/>
  <c r="BH81" i="12" s="1"/>
  <c r="BH67" i="12"/>
  <c r="BH63" i="12"/>
  <c r="BH78" i="12" s="1"/>
  <c r="BH103" i="12"/>
  <c r="BH68" i="12"/>
  <c r="BH64" i="12"/>
  <c r="BH112" i="12"/>
  <c r="BH108" i="12"/>
  <c r="BH104" i="12"/>
  <c r="BG62" i="12"/>
  <c r="BO66" i="12"/>
  <c r="AN70" i="12"/>
  <c r="BN104" i="12"/>
  <c r="BK107" i="12"/>
  <c r="BB112" i="12"/>
  <c r="BS112" i="12"/>
  <c r="AV110" i="12"/>
  <c r="AQ63" i="12"/>
  <c r="AQ78" i="12" s="1"/>
  <c r="BN65" i="12"/>
  <c r="BN79" i="12" s="1"/>
  <c r="BA68" i="12"/>
  <c r="BF69" i="12"/>
  <c r="AQ71" i="12"/>
  <c r="AQ75" i="12" s="1"/>
  <c r="AQ81" i="12" s="1"/>
  <c r="BO104" i="12"/>
  <c r="BL107" i="12"/>
  <c r="BI110" i="12"/>
  <c r="BH113" i="12"/>
  <c r="BH117" i="12" s="1"/>
  <c r="BH123" i="12" s="1"/>
  <c r="BL112" i="12"/>
  <c r="BN113" i="12"/>
  <c r="BN117" i="12" s="1"/>
  <c r="BN123" i="12" s="1"/>
  <c r="BH110" i="12"/>
  <c r="AN61" i="12"/>
  <c r="AP62" i="12"/>
  <c r="BM64" i="12"/>
  <c r="AZ67" i="12"/>
  <c r="AP70" i="12"/>
  <c r="AU104" i="12"/>
  <c r="AS63" i="12"/>
  <c r="AS78" i="12" s="1"/>
  <c r="BP65" i="12"/>
  <c r="BP79" i="12" s="1"/>
  <c r="BM61" i="12"/>
  <c r="AV62" i="12"/>
  <c r="BO70" i="12"/>
  <c r="BS71" i="12"/>
  <c r="BS75" i="12" s="1"/>
  <c r="BS81" i="12" s="1"/>
  <c r="BB104" i="12"/>
  <c r="BP105" i="12"/>
  <c r="BP120" i="12" s="1"/>
  <c r="AT107" i="12"/>
  <c r="BM108" i="12"/>
  <c r="BS111" i="12"/>
  <c r="AU61" i="12"/>
  <c r="BN61" i="12"/>
  <c r="AW62" i="12"/>
  <c r="BP62" i="12"/>
  <c r="AY63" i="12"/>
  <c r="AY78" i="12" s="1"/>
  <c r="BR63" i="12"/>
  <c r="BR78" i="12" s="1"/>
  <c r="BA64" i="12"/>
  <c r="BA80" i="12" s="1"/>
  <c r="BT64" i="12"/>
  <c r="BF65" i="12"/>
  <c r="AO66" i="12"/>
  <c r="BH66" i="12"/>
  <c r="AQ67" i="12"/>
  <c r="BJ67" i="12"/>
  <c r="AS68" i="12"/>
  <c r="BL68" i="12"/>
  <c r="AU69" i="12"/>
  <c r="BN69" i="12"/>
  <c r="AW70" i="12"/>
  <c r="BP70" i="12"/>
  <c r="AY71" i="12"/>
  <c r="AY75" i="12" s="1"/>
  <c r="AY81" i="12" s="1"/>
  <c r="AR103" i="12"/>
  <c r="BM103" i="12"/>
  <c r="BF104" i="12"/>
  <c r="AV105" i="12"/>
  <c r="AV120" i="12" s="1"/>
  <c r="BQ105" i="12"/>
  <c r="BQ120" i="12" s="1"/>
  <c r="BJ106" i="12"/>
  <c r="AZ107" i="12"/>
  <c r="AN108" i="12"/>
  <c r="BN108" i="12"/>
  <c r="BG109" i="12"/>
  <c r="AR110" i="12"/>
  <c r="BR110" i="12"/>
  <c r="BT111" i="12"/>
  <c r="AO113" i="12"/>
  <c r="AO117" i="12" s="1"/>
  <c r="AO123" i="12" s="1"/>
  <c r="AR66" i="12"/>
  <c r="AZ66" i="12"/>
  <c r="BK66" i="12"/>
  <c r="BS66" i="12"/>
  <c r="AT67" i="12"/>
  <c r="BB67" i="12"/>
  <c r="BM67" i="12"/>
  <c r="AN68" i="12"/>
  <c r="AV68" i="12"/>
  <c r="BG68" i="12"/>
  <c r="BO68" i="12"/>
  <c r="AR70" i="12"/>
  <c r="AZ70" i="12"/>
  <c r="BK70" i="12"/>
  <c r="BS70" i="12"/>
  <c r="AT71" i="12"/>
  <c r="AT75" i="12" s="1"/>
  <c r="AT81" i="12" s="1"/>
  <c r="BB71" i="12"/>
  <c r="BB75" i="12" s="1"/>
  <c r="BB81" i="12" s="1"/>
  <c r="BM71" i="12"/>
  <c r="BM75" i="12" s="1"/>
  <c r="BM81" i="12" s="1"/>
  <c r="AN103" i="12"/>
  <c r="AV103" i="12"/>
  <c r="BG103" i="12"/>
  <c r="BG119" i="12" s="1"/>
  <c r="BO103" i="12"/>
  <c r="BO119" i="12" s="1"/>
  <c r="AR105" i="12"/>
  <c r="AR120" i="12" s="1"/>
  <c r="AZ105" i="12"/>
  <c r="AZ120" i="12" s="1"/>
  <c r="BK105" i="12"/>
  <c r="BK120" i="12" s="1"/>
  <c r="BS105" i="12"/>
  <c r="BS120" i="12" s="1"/>
  <c r="AT106" i="12"/>
  <c r="BB106" i="12"/>
  <c r="BM106" i="12"/>
  <c r="BM122" i="12" s="1"/>
  <c r="AN107" i="12"/>
  <c r="AV107" i="12"/>
  <c r="BG107" i="12"/>
  <c r="BG121" i="12" s="1"/>
  <c r="BO107" i="12"/>
  <c r="BO121" i="12" s="1"/>
  <c r="AR109" i="12"/>
  <c r="AZ109" i="12"/>
  <c r="BK109" i="12"/>
  <c r="BS109" i="12"/>
  <c r="AT110" i="12"/>
  <c r="BB110" i="12"/>
  <c r="BM110" i="12"/>
  <c r="AN111" i="12"/>
  <c r="AV111" i="12"/>
  <c r="BG111" i="12"/>
  <c r="BO111" i="12"/>
  <c r="AR113" i="12"/>
  <c r="AR117" i="12" s="1"/>
  <c r="AR123" i="12" s="1"/>
  <c r="AZ113" i="12"/>
  <c r="AZ117" i="12" s="1"/>
  <c r="AZ123" i="12" s="1"/>
  <c r="BK113" i="12"/>
  <c r="BK117" i="12" s="1"/>
  <c r="BK123" i="12" s="1"/>
  <c r="BS113" i="12"/>
  <c r="BS117" i="12" s="1"/>
  <c r="BS123" i="12" s="1"/>
  <c r="AS70" i="12"/>
  <c r="BA70" i="12"/>
  <c r="BL70" i="12"/>
  <c r="BT70" i="12"/>
  <c r="AU71" i="12"/>
  <c r="AU75" i="12" s="1"/>
  <c r="AU81" i="12" s="1"/>
  <c r="AS105" i="12"/>
  <c r="AS120" i="12" s="1"/>
  <c r="BA105" i="12"/>
  <c r="BA120" i="12" s="1"/>
  <c r="BL105" i="12"/>
  <c r="BL120" i="12" s="1"/>
  <c r="BT105" i="12"/>
  <c r="BT120" i="12" s="1"/>
  <c r="AU106" i="12"/>
  <c r="BF106" i="12"/>
  <c r="BN106" i="12"/>
  <c r="AO107" i="12"/>
  <c r="AO121" i="12" s="1"/>
  <c r="AW107" i="12"/>
  <c r="AW121" i="12" s="1"/>
  <c r="BH107" i="12"/>
  <c r="BH121" i="12" s="1"/>
  <c r="BP107" i="12"/>
  <c r="AS109" i="12"/>
  <c r="BA109" i="12"/>
  <c r="BL109" i="12"/>
  <c r="BT109" i="12"/>
  <c r="AU110" i="12"/>
  <c r="BF110" i="12"/>
  <c r="BN110" i="12"/>
  <c r="AO111" i="12"/>
  <c r="AW111" i="12"/>
  <c r="BH111" i="12"/>
  <c r="BP111" i="12"/>
  <c r="AS113" i="12"/>
  <c r="AS117" i="12" s="1"/>
  <c r="AS123" i="12" s="1"/>
  <c r="BA113" i="12"/>
  <c r="BA117" i="12" s="1"/>
  <c r="BA123" i="12" s="1"/>
  <c r="BL113" i="12"/>
  <c r="BL117" i="12" s="1"/>
  <c r="BL123" i="12" s="1"/>
  <c r="BT113" i="12"/>
  <c r="BT117" i="12" s="1"/>
  <c r="BT123" i="12" s="1"/>
  <c r="AR65" i="12"/>
  <c r="AZ65" i="12"/>
  <c r="BK65" i="12"/>
  <c r="BS65" i="12"/>
  <c r="AT66" i="12"/>
  <c r="BB66" i="12"/>
  <c r="BM66" i="12"/>
  <c r="AN67" i="12"/>
  <c r="AV67" i="12"/>
  <c r="BG67" i="12"/>
  <c r="BO67" i="12"/>
  <c r="AR69" i="12"/>
  <c r="AZ69" i="12"/>
  <c r="BK69" i="12"/>
  <c r="BS69" i="12"/>
  <c r="AT70" i="12"/>
  <c r="BB70" i="12"/>
  <c r="BM70" i="12"/>
  <c r="AN71" i="12"/>
  <c r="AN75" i="12" s="1"/>
  <c r="AN81" i="12" s="1"/>
  <c r="AV71" i="12"/>
  <c r="AV75" i="12" s="1"/>
  <c r="AV81" i="12" s="1"/>
  <c r="BG71" i="12"/>
  <c r="BG75" i="12" s="1"/>
  <c r="BG81" i="12" s="1"/>
  <c r="BO71" i="12"/>
  <c r="BO75" i="12" s="1"/>
  <c r="BO81" i="12" s="1"/>
  <c r="AR104" i="12"/>
  <c r="AZ104" i="12"/>
  <c r="BK104" i="12"/>
  <c r="BS104" i="12"/>
  <c r="AT105" i="12"/>
  <c r="AT120" i="12" s="1"/>
  <c r="BB105" i="12"/>
  <c r="BB120" i="12" s="1"/>
  <c r="BM105" i="12"/>
  <c r="BM120" i="12" s="1"/>
  <c r="AN106" i="12"/>
  <c r="AN122" i="12" s="1"/>
  <c r="AV106" i="12"/>
  <c r="BG106" i="12"/>
  <c r="BO106" i="12"/>
  <c r="AR108" i="12"/>
  <c r="AZ108" i="12"/>
  <c r="BK108" i="12"/>
  <c r="BS108" i="12"/>
  <c r="AS69" i="12"/>
  <c r="BA69" i="12"/>
  <c r="BL69" i="12"/>
  <c r="AS104" i="12"/>
  <c r="BA104" i="12"/>
  <c r="BL104" i="12"/>
  <c r="BT104" i="12"/>
  <c r="AU105" i="12"/>
  <c r="AU120" i="12" s="1"/>
  <c r="BF105" i="12"/>
  <c r="BF120" i="12" s="1"/>
  <c r="BN105" i="12"/>
  <c r="BN120" i="12" s="1"/>
  <c r="AO106" i="12"/>
  <c r="AW106" i="12"/>
  <c r="BH106" i="12"/>
  <c r="BP106" i="12"/>
  <c r="AS108" i="12"/>
  <c r="BA108" i="12"/>
  <c r="BL108" i="12"/>
  <c r="BT108" i="12"/>
  <c r="AU109" i="12"/>
  <c r="BF109" i="12"/>
  <c r="BN109" i="12"/>
  <c r="AY28" i="12"/>
  <c r="BG23" i="12"/>
  <c r="BT30" i="12"/>
  <c r="BT34" i="12" s="1"/>
  <c r="BT40" i="12" s="1"/>
  <c r="BS30" i="12"/>
  <c r="BS34" i="12" s="1"/>
  <c r="BS40" i="12" s="1"/>
  <c r="BR30" i="12"/>
  <c r="BR34" i="12" s="1"/>
  <c r="BR40" i="12" s="1"/>
  <c r="BQ30" i="12"/>
  <c r="BQ34" i="12" s="1"/>
  <c r="BQ40" i="12" s="1"/>
  <c r="BP30" i="12"/>
  <c r="BP34" i="12" s="1"/>
  <c r="BP40" i="12" s="1"/>
  <c r="BO30" i="12"/>
  <c r="BO34" i="12" s="1"/>
  <c r="BO40" i="12" s="1"/>
  <c r="BL30" i="12"/>
  <c r="BL34" i="12" s="1"/>
  <c r="BL40" i="12" s="1"/>
  <c r="BK30" i="12"/>
  <c r="BK34" i="12" s="1"/>
  <c r="BK40" i="12" s="1"/>
  <c r="BJ30" i="12"/>
  <c r="BJ34" i="12" s="1"/>
  <c r="BJ40" i="12" s="1"/>
  <c r="BI30" i="12"/>
  <c r="BI34" i="12" s="1"/>
  <c r="BI40" i="12" s="1"/>
  <c r="BH30" i="12"/>
  <c r="BH34" i="12" s="1"/>
  <c r="BH40" i="12" s="1"/>
  <c r="BG30" i="12"/>
  <c r="BG34" i="12" s="1"/>
  <c r="BG40" i="12" s="1"/>
  <c r="BA30" i="12"/>
  <c r="BA34" i="12" s="1"/>
  <c r="BA40" i="12" s="1"/>
  <c r="AZ30" i="12"/>
  <c r="AZ34" i="12" s="1"/>
  <c r="AZ40" i="12" s="1"/>
  <c r="AY30" i="12"/>
  <c r="AY34" i="12" s="1"/>
  <c r="AY40" i="12" s="1"/>
  <c r="AX30" i="12"/>
  <c r="AX34" i="12" s="1"/>
  <c r="AX40" i="12" s="1"/>
  <c r="AW30" i="12"/>
  <c r="AW34" i="12" s="1"/>
  <c r="AW40" i="12" s="1"/>
  <c r="AV30" i="12"/>
  <c r="AV34" i="12" s="1"/>
  <c r="AV40" i="12" s="1"/>
  <c r="AS30" i="12"/>
  <c r="AS34" i="12" s="1"/>
  <c r="AS40" i="12" s="1"/>
  <c r="AR30" i="12"/>
  <c r="AR34" i="12" s="1"/>
  <c r="AR40" i="12" s="1"/>
  <c r="AQ30" i="12"/>
  <c r="AQ34" i="12" s="1"/>
  <c r="AQ40" i="12" s="1"/>
  <c r="AP30" i="12"/>
  <c r="AP34" i="12" s="1"/>
  <c r="AP40" i="12" s="1"/>
  <c r="AO30" i="12"/>
  <c r="AO34" i="12" s="1"/>
  <c r="AO40" i="12" s="1"/>
  <c r="AN30" i="12"/>
  <c r="AN34" i="12" s="1"/>
  <c r="AN40" i="12" s="1"/>
  <c r="BR29" i="12"/>
  <c r="BQ29" i="12"/>
  <c r="BP29" i="12"/>
  <c r="BO29" i="12"/>
  <c r="BN29" i="12"/>
  <c r="BM29" i="12"/>
  <c r="BJ29" i="12"/>
  <c r="BI29" i="12"/>
  <c r="BH29" i="12"/>
  <c r="BG29" i="12"/>
  <c r="BF29" i="12"/>
  <c r="BB29" i="12"/>
  <c r="AY29" i="12"/>
  <c r="AX29" i="12"/>
  <c r="AW29" i="12"/>
  <c r="AV29" i="12"/>
  <c r="AU29" i="12"/>
  <c r="AT29" i="12"/>
  <c r="AQ29" i="12"/>
  <c r="AP29" i="12"/>
  <c r="AO29" i="12"/>
  <c r="AN29" i="12"/>
  <c r="BT28" i="12"/>
  <c r="BS28" i="12"/>
  <c r="BP28" i="12"/>
  <c r="BO28" i="12"/>
  <c r="BN28" i="12"/>
  <c r="BM28" i="12"/>
  <c r="BL28" i="12"/>
  <c r="BK28" i="12"/>
  <c r="BH28" i="12"/>
  <c r="BG28" i="12"/>
  <c r="BF28" i="12"/>
  <c r="BB28" i="12"/>
  <c r="BA28" i="12"/>
  <c r="AZ28" i="12"/>
  <c r="AW28" i="12"/>
  <c r="AV28" i="12"/>
  <c r="AU28" i="12"/>
  <c r="AT28" i="12"/>
  <c r="AS28" i="12"/>
  <c r="AR28" i="12"/>
  <c r="AO28" i="12"/>
  <c r="AN28" i="12"/>
  <c r="BT27" i="12"/>
  <c r="BS27" i="12"/>
  <c r="BR27" i="12"/>
  <c r="BQ27" i="12"/>
  <c r="BN27" i="12"/>
  <c r="BM27" i="12"/>
  <c r="BL27" i="12"/>
  <c r="BK27" i="12"/>
  <c r="BJ27" i="12"/>
  <c r="BI27" i="12"/>
  <c r="BF27" i="12"/>
  <c r="BB27" i="12"/>
  <c r="BA27" i="12"/>
  <c r="AZ27" i="12"/>
  <c r="AY27" i="12"/>
  <c r="AX27" i="12"/>
  <c r="AU27" i="12"/>
  <c r="AT27" i="12"/>
  <c r="AS27" i="12"/>
  <c r="AR27" i="12"/>
  <c r="AQ27" i="12"/>
  <c r="AP27" i="12"/>
  <c r="BT26" i="12"/>
  <c r="BS26" i="12"/>
  <c r="BR26" i="12"/>
  <c r="BQ26" i="12"/>
  <c r="BP26" i="12"/>
  <c r="BO26" i="12"/>
  <c r="BL26" i="12"/>
  <c r="BK26" i="12"/>
  <c r="BJ26" i="12"/>
  <c r="BI26" i="12"/>
  <c r="BH26" i="12"/>
  <c r="BG26" i="12"/>
  <c r="BA26" i="12"/>
  <c r="AZ26" i="12"/>
  <c r="AY26" i="12"/>
  <c r="AX26" i="12"/>
  <c r="AW26" i="12"/>
  <c r="AV26" i="12"/>
  <c r="AS26" i="12"/>
  <c r="AR26" i="12"/>
  <c r="AQ26" i="12"/>
  <c r="AP26" i="12"/>
  <c r="AO26" i="12"/>
  <c r="AN26" i="12"/>
  <c r="BR25" i="12"/>
  <c r="BQ25" i="12"/>
  <c r="BP25" i="12"/>
  <c r="BO25" i="12"/>
  <c r="BN25" i="12"/>
  <c r="BM25" i="12"/>
  <c r="BJ25" i="12"/>
  <c r="BI25" i="12"/>
  <c r="BH25" i="12"/>
  <c r="BG25" i="12"/>
  <c r="BF25" i="12"/>
  <c r="BB25" i="12"/>
  <c r="AY25" i="12"/>
  <c r="AX25" i="12"/>
  <c r="AW25" i="12"/>
  <c r="AV25" i="12"/>
  <c r="AU25" i="12"/>
  <c r="AT25" i="12"/>
  <c r="AQ25" i="12"/>
  <c r="AP25" i="12"/>
  <c r="AO25" i="12"/>
  <c r="AN25" i="12"/>
  <c r="BT24" i="12"/>
  <c r="BS24" i="12"/>
  <c r="BP24" i="12"/>
  <c r="BO24" i="12"/>
  <c r="BN24" i="12"/>
  <c r="BM24" i="12"/>
  <c r="BL24" i="12"/>
  <c r="BK24" i="12"/>
  <c r="BH24" i="12"/>
  <c r="BH38" i="12" s="1"/>
  <c r="BG24" i="12"/>
  <c r="BG38" i="12" s="1"/>
  <c r="BF24" i="12"/>
  <c r="BB24" i="12"/>
  <c r="BA24" i="12"/>
  <c r="AZ24" i="12"/>
  <c r="AW24" i="12"/>
  <c r="AV24" i="12"/>
  <c r="AU24" i="12"/>
  <c r="AT24" i="12"/>
  <c r="AT38" i="12" s="1"/>
  <c r="AS24" i="12"/>
  <c r="AR24" i="12"/>
  <c r="AO24" i="12"/>
  <c r="AN24" i="12"/>
  <c r="BT23" i="12"/>
  <c r="BS23" i="12"/>
  <c r="BR28" i="12"/>
  <c r="BQ20" i="12"/>
  <c r="BN23" i="12"/>
  <c r="BM23" i="12"/>
  <c r="BL23" i="12"/>
  <c r="BK23" i="12"/>
  <c r="BJ23" i="12"/>
  <c r="BI20" i="12"/>
  <c r="BF23" i="12"/>
  <c r="BB23" i="12"/>
  <c r="BA23" i="12"/>
  <c r="AZ23" i="12"/>
  <c r="AY20" i="12"/>
  <c r="AX23" i="12"/>
  <c r="AU23" i="12"/>
  <c r="AT23" i="12"/>
  <c r="AS23" i="12"/>
  <c r="AR23" i="12"/>
  <c r="AQ28" i="12"/>
  <c r="AP24" i="12"/>
  <c r="BT22" i="12"/>
  <c r="BT37" i="12" s="1"/>
  <c r="BS22" i="12"/>
  <c r="BS37" i="12" s="1"/>
  <c r="BR22" i="12"/>
  <c r="BR37" i="12" s="1"/>
  <c r="BQ22" i="12"/>
  <c r="BQ37" i="12" s="1"/>
  <c r="BP27" i="12"/>
  <c r="BO22" i="12"/>
  <c r="BO37" i="12" s="1"/>
  <c r="BL22" i="12"/>
  <c r="BL37" i="12" s="1"/>
  <c r="BK22" i="12"/>
  <c r="BK37" i="12" s="1"/>
  <c r="BJ22" i="12"/>
  <c r="BJ37" i="12" s="1"/>
  <c r="BI22" i="12"/>
  <c r="BI37" i="12" s="1"/>
  <c r="BH23" i="12"/>
  <c r="BG27" i="12"/>
  <c r="BA22" i="12"/>
  <c r="BA37" i="12" s="1"/>
  <c r="AZ22" i="12"/>
  <c r="AZ37" i="12" s="1"/>
  <c r="AY22" i="12"/>
  <c r="AY37" i="12" s="1"/>
  <c r="AX22" i="12"/>
  <c r="AX37" i="12" s="1"/>
  <c r="AW27" i="12"/>
  <c r="AV27" i="12"/>
  <c r="AS22" i="12"/>
  <c r="AS37" i="12" s="1"/>
  <c r="AR22" i="12"/>
  <c r="AR37" i="12" s="1"/>
  <c r="AQ22" i="12"/>
  <c r="AQ37" i="12" s="1"/>
  <c r="AP22" i="12"/>
  <c r="AP37" i="12" s="1"/>
  <c r="AO22" i="12"/>
  <c r="AO37" i="12" s="1"/>
  <c r="AN22" i="12"/>
  <c r="AN37" i="12" s="1"/>
  <c r="BR21" i="12"/>
  <c r="BQ21" i="12"/>
  <c r="BP21" i="12"/>
  <c r="BO21" i="12"/>
  <c r="BN22" i="12"/>
  <c r="BN37" i="12" s="1"/>
  <c r="BM22" i="12"/>
  <c r="BM37" i="12" s="1"/>
  <c r="BJ21" i="12"/>
  <c r="BI21" i="12"/>
  <c r="BH21" i="12"/>
  <c r="BG21" i="12"/>
  <c r="BF30" i="12"/>
  <c r="BF34" i="12" s="1"/>
  <c r="BF40" i="12" s="1"/>
  <c r="BB30" i="12"/>
  <c r="BB34" i="12" s="1"/>
  <c r="BB40" i="12" s="1"/>
  <c r="AY21" i="12"/>
  <c r="AX21" i="12"/>
  <c r="AW21" i="12"/>
  <c r="AV21" i="12"/>
  <c r="AU30" i="12"/>
  <c r="AU34" i="12" s="1"/>
  <c r="AU40" i="12" s="1"/>
  <c r="AT26" i="12"/>
  <c r="AQ21" i="12"/>
  <c r="AP21" i="12"/>
  <c r="AO21" i="12"/>
  <c r="AN21" i="12"/>
  <c r="BT29" i="12"/>
  <c r="BS20" i="12"/>
  <c r="BP20" i="12"/>
  <c r="BO20" i="12"/>
  <c r="BN20" i="12"/>
  <c r="BM20" i="12"/>
  <c r="BL25" i="12"/>
  <c r="BK29" i="12"/>
  <c r="BH20" i="12"/>
  <c r="BG20" i="12"/>
  <c r="BF20" i="12"/>
  <c r="BB20" i="12"/>
  <c r="BA21" i="12"/>
  <c r="AZ29" i="12"/>
  <c r="AW20" i="12"/>
  <c r="AW36" i="12" s="1"/>
  <c r="AV20" i="12"/>
  <c r="AV36" i="12" s="1"/>
  <c r="AU20" i="12"/>
  <c r="AT20" i="12"/>
  <c r="AS29" i="12"/>
  <c r="AR20" i="12"/>
  <c r="AO20" i="12"/>
  <c r="AN20" i="12"/>
  <c r="AI15" i="12"/>
  <c r="AH15" i="12"/>
  <c r="AG15" i="12"/>
  <c r="AD15" i="12"/>
  <c r="AC15" i="12"/>
  <c r="X15" i="12"/>
  <c r="W15" i="12"/>
  <c r="V15" i="12"/>
  <c r="U15" i="12"/>
  <c r="Q15" i="12"/>
  <c r="P15" i="12"/>
  <c r="O15" i="12"/>
  <c r="L15" i="12"/>
  <c r="K15" i="12"/>
  <c r="F15" i="12"/>
  <c r="E15" i="12"/>
  <c r="D15" i="12"/>
  <c r="C15" i="12"/>
  <c r="AI14" i="12"/>
  <c r="AH14" i="12"/>
  <c r="AG14" i="12"/>
  <c r="AD14" i="12"/>
  <c r="AC14" i="12"/>
  <c r="X14" i="12"/>
  <c r="W14" i="12"/>
  <c r="V14" i="12"/>
  <c r="U14" i="12"/>
  <c r="Q14" i="12"/>
  <c r="P14" i="12"/>
  <c r="O14" i="12"/>
  <c r="L14" i="12"/>
  <c r="K14" i="12"/>
  <c r="F14" i="12"/>
  <c r="E14" i="12"/>
  <c r="D14" i="12"/>
  <c r="C14" i="12"/>
  <c r="AI13" i="12"/>
  <c r="AH13" i="12"/>
  <c r="AG13" i="12"/>
  <c r="AD13" i="12"/>
  <c r="AC13" i="12"/>
  <c r="X13" i="12"/>
  <c r="W13" i="12"/>
  <c r="V13" i="12"/>
  <c r="U13" i="12"/>
  <c r="Q13" i="12"/>
  <c r="P13" i="12"/>
  <c r="O13" i="12"/>
  <c r="L13" i="12"/>
  <c r="K13" i="12"/>
  <c r="F13" i="12"/>
  <c r="E13" i="12"/>
  <c r="D13" i="12"/>
  <c r="C13" i="12"/>
  <c r="AI12" i="12"/>
  <c r="AH12" i="12"/>
  <c r="AG12" i="12"/>
  <c r="AD12" i="12"/>
  <c r="AC12" i="12"/>
  <c r="X12" i="12"/>
  <c r="W12" i="12"/>
  <c r="V12" i="12"/>
  <c r="U12" i="12"/>
  <c r="Q12" i="12"/>
  <c r="P12" i="12"/>
  <c r="O12" i="12"/>
  <c r="L12" i="12"/>
  <c r="K12" i="12"/>
  <c r="F12" i="12"/>
  <c r="E12" i="12"/>
  <c r="D12" i="12"/>
  <c r="C12" i="12"/>
  <c r="AI11" i="12"/>
  <c r="AH11" i="12"/>
  <c r="AG11" i="12"/>
  <c r="AD11" i="12"/>
  <c r="AC11" i="12"/>
  <c r="X11" i="12"/>
  <c r="W11" i="12"/>
  <c r="V11" i="12"/>
  <c r="U11" i="12"/>
  <c r="Q11" i="12"/>
  <c r="P11" i="12"/>
  <c r="O11" i="12"/>
  <c r="L11" i="12"/>
  <c r="K11" i="12"/>
  <c r="F11" i="12"/>
  <c r="E11" i="12"/>
  <c r="D11" i="12"/>
  <c r="C11" i="12"/>
  <c r="AI10" i="12"/>
  <c r="AH10" i="12"/>
  <c r="AG10" i="12"/>
  <c r="AD10" i="12"/>
  <c r="AC10" i="12"/>
  <c r="X10" i="12"/>
  <c r="W10" i="12"/>
  <c r="V10" i="12"/>
  <c r="U10" i="12"/>
  <c r="Q10" i="12"/>
  <c r="P10" i="12"/>
  <c r="O10" i="12"/>
  <c r="L10" i="12"/>
  <c r="K10" i="12"/>
  <c r="F10" i="12"/>
  <c r="E10" i="12"/>
  <c r="D10" i="12"/>
  <c r="C10" i="12"/>
  <c r="AI9" i="12"/>
  <c r="AH9" i="12"/>
  <c r="AG9" i="12"/>
  <c r="AD9" i="12"/>
  <c r="AC9" i="12"/>
  <c r="X9" i="12"/>
  <c r="W9" i="12"/>
  <c r="V9" i="12"/>
  <c r="U9" i="12"/>
  <c r="Q9" i="12"/>
  <c r="P9" i="12"/>
  <c r="O9" i="12"/>
  <c r="L9" i="12"/>
  <c r="K9" i="12"/>
  <c r="F9" i="12"/>
  <c r="E9" i="12"/>
  <c r="D9" i="12"/>
  <c r="C9" i="12"/>
  <c r="AI8" i="12"/>
  <c r="AH8" i="12"/>
  <c r="AG8" i="12"/>
  <c r="AD8" i="12"/>
  <c r="AC8" i="12"/>
  <c r="X8" i="12"/>
  <c r="W8" i="12"/>
  <c r="V8" i="12"/>
  <c r="U8" i="12"/>
  <c r="Q8" i="12"/>
  <c r="P8" i="12"/>
  <c r="O8" i="12"/>
  <c r="L8" i="12"/>
  <c r="K8" i="12"/>
  <c r="F8" i="12"/>
  <c r="E8" i="12"/>
  <c r="D8" i="12"/>
  <c r="C8" i="12"/>
  <c r="AI7" i="12"/>
  <c r="AH7" i="12"/>
  <c r="AG7" i="12"/>
  <c r="AD7" i="12"/>
  <c r="AC7" i="12"/>
  <c r="X7" i="12"/>
  <c r="W7" i="12"/>
  <c r="V7" i="12"/>
  <c r="U7" i="12"/>
  <c r="Q7" i="12"/>
  <c r="P7" i="12"/>
  <c r="O7" i="12"/>
  <c r="L7" i="12"/>
  <c r="K7" i="12"/>
  <c r="F7" i="12"/>
  <c r="E7" i="12"/>
  <c r="D7" i="12"/>
  <c r="C7" i="12"/>
  <c r="AI6" i="12"/>
  <c r="AH6" i="12"/>
  <c r="AG6" i="12"/>
  <c r="AD6" i="12"/>
  <c r="AC6" i="12"/>
  <c r="X6" i="12"/>
  <c r="W6" i="12"/>
  <c r="V6" i="12"/>
  <c r="U6" i="12"/>
  <c r="Q6" i="12"/>
  <c r="P6" i="12"/>
  <c r="O6" i="12"/>
  <c r="L6" i="12"/>
  <c r="K6" i="12"/>
  <c r="F6" i="12"/>
  <c r="E6" i="12"/>
  <c r="D6" i="12"/>
  <c r="C6" i="12"/>
  <c r="AI5" i="12"/>
  <c r="AH5" i="12"/>
  <c r="AG5" i="12"/>
  <c r="AD5" i="12"/>
  <c r="AC5" i="12"/>
  <c r="X5" i="12"/>
  <c r="W5" i="12"/>
  <c r="V5" i="12"/>
  <c r="U5" i="12"/>
  <c r="Q5" i="12"/>
  <c r="P5" i="12"/>
  <c r="O5" i="12"/>
  <c r="L5" i="12"/>
  <c r="K5" i="12"/>
  <c r="F5" i="12"/>
  <c r="E5" i="12"/>
  <c r="D5" i="12"/>
  <c r="AX79" i="12" l="1"/>
  <c r="BP121" i="12"/>
  <c r="AX119" i="12"/>
  <c r="BM77" i="12"/>
  <c r="AU38" i="12"/>
  <c r="AS121" i="12"/>
  <c r="AR121" i="12"/>
  <c r="AW77" i="12"/>
  <c r="BQ36" i="12"/>
  <c r="AS39" i="12"/>
  <c r="BN122" i="12"/>
  <c r="BB122" i="12"/>
  <c r="AT121" i="12"/>
  <c r="BH119" i="12"/>
  <c r="BR79" i="12"/>
  <c r="AX121" i="12"/>
  <c r="BL119" i="12"/>
  <c r="BN80" i="12"/>
  <c r="AZ119" i="12"/>
  <c r="BP80" i="12"/>
  <c r="AV80" i="12"/>
  <c r="AP79" i="12"/>
  <c r="AP121" i="12"/>
  <c r="BJ77" i="12"/>
  <c r="BJ119" i="12"/>
  <c r="AY119" i="12"/>
  <c r="BI36" i="12"/>
  <c r="AT122" i="12"/>
  <c r="AR119" i="12"/>
  <c r="BR121" i="12"/>
  <c r="BK119" i="12"/>
  <c r="BG77" i="12"/>
  <c r="BJ121" i="12"/>
  <c r="AY121" i="12"/>
  <c r="BT39" i="12"/>
  <c r="AV79" i="12"/>
  <c r="BP119" i="12"/>
  <c r="AQ121" i="12"/>
  <c r="BI119" i="12"/>
  <c r="AU119" i="12"/>
  <c r="AV115" i="12"/>
  <c r="AV119" i="12"/>
  <c r="BM115" i="12"/>
  <c r="BM119" i="12"/>
  <c r="BA121" i="12"/>
  <c r="BT119" i="12"/>
  <c r="BS119" i="12"/>
  <c r="BF122" i="12"/>
  <c r="AN115" i="12"/>
  <c r="AN119" i="12"/>
  <c r="BA122" i="12"/>
  <c r="AQ115" i="12"/>
  <c r="AQ119" i="12"/>
  <c r="BS122" i="12"/>
  <c r="AQ122" i="12"/>
  <c r="BK122" i="12"/>
  <c r="BP122" i="12"/>
  <c r="AU122" i="12"/>
  <c r="BL122" i="12"/>
  <c r="AQ79" i="12"/>
  <c r="BM121" i="12"/>
  <c r="AT119" i="12"/>
  <c r="AS119" i="12"/>
  <c r="BH122" i="12"/>
  <c r="AZ121" i="12"/>
  <c r="AY122" i="12"/>
  <c r="AW122" i="12"/>
  <c r="BO122" i="12"/>
  <c r="AR79" i="12"/>
  <c r="BJ122" i="12"/>
  <c r="BL121" i="12"/>
  <c r="BF121" i="12"/>
  <c r="AR122" i="12"/>
  <c r="AX122" i="12"/>
  <c r="BB121" i="12"/>
  <c r="AS122" i="12"/>
  <c r="AO122" i="12"/>
  <c r="BG122" i="12"/>
  <c r="AV121" i="12"/>
  <c r="BT121" i="12"/>
  <c r="BA119" i="12"/>
  <c r="BT122" i="12"/>
  <c r="AU121" i="12"/>
  <c r="BQ122" i="12"/>
  <c r="BQ119" i="12"/>
  <c r="AP122" i="12"/>
  <c r="AV122" i="12"/>
  <c r="AN121" i="12"/>
  <c r="BK121" i="12"/>
  <c r="BF119" i="12"/>
  <c r="BI122" i="12"/>
  <c r="BS121" i="12"/>
  <c r="BN119" i="12"/>
  <c r="BB119" i="12"/>
  <c r="BQ121" i="12"/>
  <c r="AZ122" i="12"/>
  <c r="AR80" i="12"/>
  <c r="AT80" i="12"/>
  <c r="AT73" i="12"/>
  <c r="AT77" i="12"/>
  <c r="BS77" i="12"/>
  <c r="BI80" i="12"/>
  <c r="AN36" i="12"/>
  <c r="AT39" i="12"/>
  <c r="AV38" i="12"/>
  <c r="BG39" i="12"/>
  <c r="BS79" i="12"/>
  <c r="BO80" i="12"/>
  <c r="AQ73" i="12"/>
  <c r="AQ77" i="12"/>
  <c r="BJ79" i="12"/>
  <c r="AY79" i="12"/>
  <c r="AO36" i="12"/>
  <c r="BN36" i="12"/>
  <c r="AW38" i="12"/>
  <c r="BL38" i="12"/>
  <c r="BK79" i="12"/>
  <c r="BB79" i="12"/>
  <c r="AO80" i="12"/>
  <c r="BO79" i="12"/>
  <c r="BT77" i="12"/>
  <c r="BI77" i="12"/>
  <c r="AT79" i="12"/>
  <c r="AO79" i="12"/>
  <c r="BO77" i="12"/>
  <c r="BO36" i="12"/>
  <c r="BK39" i="12"/>
  <c r="AN38" i="12"/>
  <c r="BM38" i="12"/>
  <c r="AZ79" i="12"/>
  <c r="BS80" i="12"/>
  <c r="AW79" i="12"/>
  <c r="AO77" i="12"/>
  <c r="BT79" i="12"/>
  <c r="BI79" i="12"/>
  <c r="BB73" i="12"/>
  <c r="BB77" i="12"/>
  <c r="BQ80" i="12"/>
  <c r="AV77" i="12"/>
  <c r="BP36" i="12"/>
  <c r="AY36" i="12"/>
  <c r="AO38" i="12"/>
  <c r="BN38" i="12"/>
  <c r="BN73" i="12"/>
  <c r="BN77" i="12"/>
  <c r="BM80" i="12"/>
  <c r="AZ80" i="12"/>
  <c r="AU80" i="12"/>
  <c r="AN80" i="12"/>
  <c r="BK80" i="12"/>
  <c r="BA77" i="12"/>
  <c r="BL80" i="12"/>
  <c r="BM79" i="12"/>
  <c r="BG80" i="12"/>
  <c r="BG79" i="12"/>
  <c r="BH79" i="12"/>
  <c r="BG36" i="12"/>
  <c r="AP38" i="12"/>
  <c r="AZ39" i="12"/>
  <c r="BB38" i="12"/>
  <c r="BO38" i="12"/>
  <c r="BF79" i="12"/>
  <c r="AU77" i="12"/>
  <c r="AX80" i="12"/>
  <c r="AU79" i="12"/>
  <c r="BA79" i="12"/>
  <c r="AR77" i="12"/>
  <c r="AP80" i="12"/>
  <c r="BF77" i="12"/>
  <c r="BQ77" i="12"/>
  <c r="AN79" i="12"/>
  <c r="BB80" i="12"/>
  <c r="BH36" i="12"/>
  <c r="BF38" i="12"/>
  <c r="BP38" i="12"/>
  <c r="BT80" i="12"/>
  <c r="AN77" i="12"/>
  <c r="BH80" i="12"/>
  <c r="BR80" i="12"/>
  <c r="AS80" i="12"/>
  <c r="BL77" i="12"/>
  <c r="BJ80" i="12"/>
  <c r="AW80" i="12"/>
  <c r="AY80" i="12"/>
  <c r="AS79" i="12"/>
  <c r="BQ79" i="12"/>
  <c r="BP77" i="12"/>
  <c r="BF80" i="12"/>
  <c r="BT115" i="12"/>
  <c r="BS115" i="12"/>
  <c r="BG115" i="12"/>
  <c r="BO115" i="12"/>
  <c r="BM73" i="12"/>
  <c r="BH73" i="12"/>
  <c r="AW32" i="12"/>
  <c r="BS73" i="12"/>
  <c r="AN32" i="12"/>
  <c r="BI32" i="12"/>
  <c r="AR115" i="12"/>
  <c r="AY74" i="12"/>
  <c r="BH74" i="12"/>
  <c r="BG73" i="12"/>
  <c r="BP115" i="12"/>
  <c r="BT73" i="12"/>
  <c r="BI115" i="12"/>
  <c r="BO73" i="12"/>
  <c r="AO73" i="12"/>
  <c r="AO115" i="12"/>
  <c r="BH116" i="12"/>
  <c r="BK115" i="12"/>
  <c r="AV73" i="12"/>
  <c r="BF115" i="12"/>
  <c r="BN115" i="12"/>
  <c r="AU116" i="12"/>
  <c r="BM116" i="12"/>
  <c r="BR74" i="12"/>
  <c r="BH115" i="12"/>
  <c r="BR115" i="12"/>
  <c r="BL115" i="12"/>
  <c r="AZ115" i="12"/>
  <c r="BJ73" i="12"/>
  <c r="BJ115" i="12"/>
  <c r="AW115" i="12"/>
  <c r="AU74" i="12"/>
  <c r="AY73" i="12"/>
  <c r="AY115" i="12"/>
  <c r="BO116" i="12"/>
  <c r="AS74" i="12"/>
  <c r="BP116" i="12"/>
  <c r="BL74" i="12"/>
  <c r="BJ74" i="12"/>
  <c r="BN74" i="12"/>
  <c r="AV74" i="12"/>
  <c r="AO32" i="12"/>
  <c r="AT116" i="12"/>
  <c r="BS116" i="12"/>
  <c r="AQ74" i="12"/>
  <c r="BO74" i="12"/>
  <c r="BI73" i="12"/>
  <c r="AW74" i="12"/>
  <c r="BB74" i="12"/>
  <c r="BI74" i="12"/>
  <c r="AT115" i="12"/>
  <c r="AS115" i="12"/>
  <c r="BT116" i="12"/>
  <c r="BK116" i="12"/>
  <c r="AR74" i="12"/>
  <c r="BP74" i="12"/>
  <c r="BK74" i="12"/>
  <c r="AP74" i="12"/>
  <c r="BA74" i="12"/>
  <c r="BO32" i="12"/>
  <c r="BP32" i="12"/>
  <c r="AY32" i="12"/>
  <c r="BL116" i="12"/>
  <c r="AZ116" i="12"/>
  <c r="BM74" i="12"/>
  <c r="BA73" i="12"/>
  <c r="BI116" i="12"/>
  <c r="BT74" i="12"/>
  <c r="BB116" i="12"/>
  <c r="BG32" i="12"/>
  <c r="BA116" i="12"/>
  <c r="AR116" i="12"/>
  <c r="BQ116" i="12"/>
  <c r="AU73" i="12"/>
  <c r="BR116" i="12"/>
  <c r="BQ74" i="12"/>
  <c r="AN74" i="12"/>
  <c r="BA115" i="12"/>
  <c r="AR73" i="12"/>
  <c r="AN116" i="12"/>
  <c r="BJ116" i="12"/>
  <c r="BG74" i="12"/>
  <c r="BF73" i="12"/>
  <c r="AY116" i="12"/>
  <c r="BQ73" i="12"/>
  <c r="BQ115" i="12"/>
  <c r="AO116" i="12"/>
  <c r="BH32" i="12"/>
  <c r="BN116" i="12"/>
  <c r="AS116" i="12"/>
  <c r="AV116" i="12"/>
  <c r="AN73" i="12"/>
  <c r="AX74" i="12"/>
  <c r="AO74" i="12"/>
  <c r="BL73" i="12"/>
  <c r="AQ116" i="12"/>
  <c r="BB115" i="12"/>
  <c r="BG116" i="12"/>
  <c r="BP73" i="12"/>
  <c r="BS74" i="12"/>
  <c r="AV32" i="12"/>
  <c r="BQ32" i="12"/>
  <c r="BF116" i="12"/>
  <c r="BF74" i="12"/>
  <c r="BR73" i="12"/>
  <c r="AX73" i="12"/>
  <c r="AX115" i="12"/>
  <c r="AP116" i="12"/>
  <c r="AZ73" i="12"/>
  <c r="AP73" i="12"/>
  <c r="AP115" i="12"/>
  <c r="AU115" i="12"/>
  <c r="AT74" i="12"/>
  <c r="AX116" i="12"/>
  <c r="AW73" i="12"/>
  <c r="AZ74" i="12"/>
  <c r="AW116" i="12"/>
  <c r="BI24" i="12"/>
  <c r="BI38" i="12" s="1"/>
  <c r="BS25" i="12"/>
  <c r="BS38" i="12" s="1"/>
  <c r="AN27" i="12"/>
  <c r="AP28" i="12"/>
  <c r="AT30" i="12"/>
  <c r="AT34" i="12" s="1"/>
  <c r="AT40" i="12" s="1"/>
  <c r="BJ20" i="12"/>
  <c r="AU22" i="12"/>
  <c r="AU37" i="12" s="1"/>
  <c r="AO27" i="12"/>
  <c r="BK20" i="12"/>
  <c r="BM21" i="12"/>
  <c r="BM32" i="12" s="1"/>
  <c r="BG22" i="12"/>
  <c r="BI23" i="12"/>
  <c r="AX20" i="12"/>
  <c r="BK21" i="12"/>
  <c r="BB22" i="12"/>
  <c r="BB37" i="12" s="1"/>
  <c r="BO23" i="12"/>
  <c r="BQ24" i="12"/>
  <c r="BQ38" i="12" s="1"/>
  <c r="BK25" i="12"/>
  <c r="BK33" i="12" s="1"/>
  <c r="BM26" i="12"/>
  <c r="BM33" i="12" s="1"/>
  <c r="BO27" i="12"/>
  <c r="BQ28" i="12"/>
  <c r="BS29" i="12"/>
  <c r="BS39" i="12" s="1"/>
  <c r="AS21" i="12"/>
  <c r="BT21" i="12"/>
  <c r="AO23" i="12"/>
  <c r="BP23" i="12"/>
  <c r="BP39" i="12" s="1"/>
  <c r="BJ24" i="12"/>
  <c r="BJ38" i="12" s="1"/>
  <c r="AS25" i="12"/>
  <c r="AS33" i="12" s="1"/>
  <c r="BT25" i="12"/>
  <c r="BT33" i="12" s="1"/>
  <c r="BN26" i="12"/>
  <c r="BN33" i="12" s="1"/>
  <c r="BH27" i="12"/>
  <c r="BH39" i="12" s="1"/>
  <c r="BJ28" i="12"/>
  <c r="BJ39" i="12" s="1"/>
  <c r="BA29" i="12"/>
  <c r="BA39" i="12" s="1"/>
  <c r="BN30" i="12"/>
  <c r="BN34" i="12" s="1"/>
  <c r="BN40" i="12" s="1"/>
  <c r="AZ20" i="12"/>
  <c r="BB21" i="12"/>
  <c r="BB32" i="12" s="1"/>
  <c r="AV22" i="12"/>
  <c r="AV37" i="12" s="1"/>
  <c r="AP23" i="12"/>
  <c r="BQ23" i="12"/>
  <c r="AS20" i="12"/>
  <c r="BA20" i="12"/>
  <c r="BL20" i="12"/>
  <c r="BT20" i="12"/>
  <c r="AU21" i="12"/>
  <c r="AU32" i="12" s="1"/>
  <c r="BF21" i="12"/>
  <c r="BF32" i="12" s="1"/>
  <c r="BN21" i="12"/>
  <c r="BN32" i="12" s="1"/>
  <c r="AW22" i="12"/>
  <c r="AW37" i="12" s="1"/>
  <c r="BH22" i="12"/>
  <c r="BH37" i="12" s="1"/>
  <c r="BP22" i="12"/>
  <c r="BP37" i="12" s="1"/>
  <c r="AQ23" i="12"/>
  <c r="AQ39" i="12" s="1"/>
  <c r="AY23" i="12"/>
  <c r="AY39" i="12" s="1"/>
  <c r="BR23" i="12"/>
  <c r="BR39" i="12" s="1"/>
  <c r="AP20" i="12"/>
  <c r="AZ21" i="12"/>
  <c r="AT22" i="12"/>
  <c r="AV23" i="12"/>
  <c r="AV39" i="12" s="1"/>
  <c r="AX24" i="12"/>
  <c r="AX38" i="12" s="1"/>
  <c r="AZ25" i="12"/>
  <c r="AZ33" i="12" s="1"/>
  <c r="BB26" i="12"/>
  <c r="BB39" i="12" s="1"/>
  <c r="AX28" i="12"/>
  <c r="AX39" i="12" s="1"/>
  <c r="BM30" i="12"/>
  <c r="BM34" i="12" s="1"/>
  <c r="BM40" i="12" s="1"/>
  <c r="BR20" i="12"/>
  <c r="BL29" i="12"/>
  <c r="BL33" i="12" s="1"/>
  <c r="AT21" i="12"/>
  <c r="AT32" i="12" s="1"/>
  <c r="AR21" i="12"/>
  <c r="AR32" i="12" s="1"/>
  <c r="BS21" i="12"/>
  <c r="BS32" i="12" s="1"/>
  <c r="AR25" i="12"/>
  <c r="AR38" i="12" s="1"/>
  <c r="BI28" i="12"/>
  <c r="AQ20" i="12"/>
  <c r="BL21" i="12"/>
  <c r="AY24" i="12"/>
  <c r="AY38" i="12" s="1"/>
  <c r="BA25" i="12"/>
  <c r="BA38" i="12" s="1"/>
  <c r="AU26" i="12"/>
  <c r="AU39" i="12" s="1"/>
  <c r="AN23" i="12"/>
  <c r="AR29" i="12"/>
  <c r="AR39" i="12" s="1"/>
  <c r="BF22" i="12"/>
  <c r="BF37" i="12" s="1"/>
  <c r="AW23" i="12"/>
  <c r="AW39" i="12" s="1"/>
  <c r="AQ24" i="12"/>
  <c r="AQ38" i="12" s="1"/>
  <c r="BR24" i="12"/>
  <c r="BR38" i="12" s="1"/>
  <c r="BF26" i="12"/>
  <c r="BF39" i="12" s="1"/>
  <c r="AI98" i="12"/>
  <c r="AH98" i="12"/>
  <c r="AG98" i="12"/>
  <c r="AD98" i="12"/>
  <c r="AC98" i="12"/>
  <c r="X98" i="12"/>
  <c r="W98" i="12"/>
  <c r="V98" i="12"/>
  <c r="U98" i="12"/>
  <c r="Q98" i="12"/>
  <c r="P98" i="12"/>
  <c r="O98" i="12"/>
  <c r="L98" i="12"/>
  <c r="K98" i="12"/>
  <c r="F98" i="12"/>
  <c r="E98" i="12"/>
  <c r="D98" i="12"/>
  <c r="C98" i="12"/>
  <c r="AI97" i="12"/>
  <c r="AH97" i="12"/>
  <c r="AG97" i="12"/>
  <c r="AD97" i="12"/>
  <c r="AC97" i="12"/>
  <c r="X97" i="12"/>
  <c r="W97" i="12"/>
  <c r="V97" i="12"/>
  <c r="U97" i="12"/>
  <c r="Q97" i="12"/>
  <c r="P97" i="12"/>
  <c r="O97" i="12"/>
  <c r="L97" i="12"/>
  <c r="K97" i="12"/>
  <c r="F97" i="12"/>
  <c r="E97" i="12"/>
  <c r="D97" i="12"/>
  <c r="C97" i="12"/>
  <c r="AI96" i="12"/>
  <c r="AH96" i="12"/>
  <c r="AG96" i="12"/>
  <c r="AD96" i="12"/>
  <c r="AC96" i="12"/>
  <c r="X96" i="12"/>
  <c r="W96" i="12"/>
  <c r="V96" i="12"/>
  <c r="U96" i="12"/>
  <c r="Q96" i="12"/>
  <c r="P96" i="12"/>
  <c r="O96" i="12"/>
  <c r="L96" i="12"/>
  <c r="K96" i="12"/>
  <c r="F96" i="12"/>
  <c r="E96" i="12"/>
  <c r="D96" i="12"/>
  <c r="C96" i="12"/>
  <c r="AI95" i="12"/>
  <c r="AH95" i="12"/>
  <c r="AG95" i="12"/>
  <c r="AD95" i="12"/>
  <c r="AC95" i="12"/>
  <c r="X95" i="12"/>
  <c r="W95" i="12"/>
  <c r="V95" i="12"/>
  <c r="U95" i="12"/>
  <c r="Q95" i="12"/>
  <c r="P95" i="12"/>
  <c r="O95" i="12"/>
  <c r="L95" i="12"/>
  <c r="K95" i="12"/>
  <c r="F95" i="12"/>
  <c r="E95" i="12"/>
  <c r="D95" i="12"/>
  <c r="C95" i="12"/>
  <c r="AI94" i="12"/>
  <c r="AH94" i="12"/>
  <c r="AG94" i="12"/>
  <c r="AD94" i="12"/>
  <c r="AC94" i="12"/>
  <c r="X94" i="12"/>
  <c r="W94" i="12"/>
  <c r="V94" i="12"/>
  <c r="U94" i="12"/>
  <c r="Q94" i="12"/>
  <c r="P94" i="12"/>
  <c r="O94" i="12"/>
  <c r="L94" i="12"/>
  <c r="K94" i="12"/>
  <c r="F94" i="12"/>
  <c r="E94" i="12"/>
  <c r="D94" i="12"/>
  <c r="C94" i="12"/>
  <c r="AI93" i="12"/>
  <c r="AH93" i="12"/>
  <c r="AG93" i="12"/>
  <c r="AD93" i="12"/>
  <c r="AC93" i="12"/>
  <c r="X93" i="12"/>
  <c r="W93" i="12"/>
  <c r="V93" i="12"/>
  <c r="U93" i="12"/>
  <c r="Q93" i="12"/>
  <c r="P93" i="12"/>
  <c r="O93" i="12"/>
  <c r="L93" i="12"/>
  <c r="K93" i="12"/>
  <c r="F93" i="12"/>
  <c r="E93" i="12"/>
  <c r="D93" i="12"/>
  <c r="C93" i="12"/>
  <c r="AI92" i="12"/>
  <c r="AH92" i="12"/>
  <c r="AG92" i="12"/>
  <c r="AD92" i="12"/>
  <c r="AC92" i="12"/>
  <c r="X92" i="12"/>
  <c r="W92" i="12"/>
  <c r="V92" i="12"/>
  <c r="U92" i="12"/>
  <c r="Q92" i="12"/>
  <c r="P92" i="12"/>
  <c r="O92" i="12"/>
  <c r="L92" i="12"/>
  <c r="K92" i="12"/>
  <c r="F92" i="12"/>
  <c r="E92" i="12"/>
  <c r="D92" i="12"/>
  <c r="C92" i="12"/>
  <c r="AI91" i="12"/>
  <c r="AH91" i="12"/>
  <c r="AG91" i="12"/>
  <c r="AD91" i="12"/>
  <c r="AC91" i="12"/>
  <c r="X91" i="12"/>
  <c r="W91" i="12"/>
  <c r="V91" i="12"/>
  <c r="U91" i="12"/>
  <c r="Q91" i="12"/>
  <c r="P91" i="12"/>
  <c r="O91" i="12"/>
  <c r="L91" i="12"/>
  <c r="K91" i="12"/>
  <c r="F91" i="12"/>
  <c r="E91" i="12"/>
  <c r="D91" i="12"/>
  <c r="C91" i="12"/>
  <c r="AI90" i="12"/>
  <c r="AH90" i="12"/>
  <c r="AG90" i="12"/>
  <c r="AD90" i="12"/>
  <c r="AC90" i="12"/>
  <c r="X90" i="12"/>
  <c r="W90" i="12"/>
  <c r="V90" i="12"/>
  <c r="U90" i="12"/>
  <c r="Q90" i="12"/>
  <c r="P90" i="12"/>
  <c r="O90" i="12"/>
  <c r="L90" i="12"/>
  <c r="K90" i="12"/>
  <c r="F90" i="12"/>
  <c r="E90" i="12"/>
  <c r="D90" i="12"/>
  <c r="C90" i="12"/>
  <c r="AI89" i="12"/>
  <c r="AH89" i="12"/>
  <c r="AG89" i="12"/>
  <c r="AD89" i="12"/>
  <c r="AC89" i="12"/>
  <c r="X89" i="12"/>
  <c r="W89" i="12"/>
  <c r="V89" i="12"/>
  <c r="U89" i="12"/>
  <c r="Q89" i="12"/>
  <c r="P89" i="12"/>
  <c r="O89" i="12"/>
  <c r="L89" i="12"/>
  <c r="K89" i="12"/>
  <c r="F89" i="12"/>
  <c r="E89" i="12"/>
  <c r="D89" i="12"/>
  <c r="C89" i="12"/>
  <c r="AI88" i="12"/>
  <c r="AH88" i="12"/>
  <c r="AG88" i="12"/>
  <c r="AD88" i="12"/>
  <c r="AC88" i="12"/>
  <c r="X88" i="12"/>
  <c r="W88" i="12"/>
  <c r="V88" i="12"/>
  <c r="U88" i="12"/>
  <c r="Q88" i="12"/>
  <c r="P88" i="12"/>
  <c r="O88" i="12"/>
  <c r="L88" i="12"/>
  <c r="K88" i="12"/>
  <c r="F88" i="12"/>
  <c r="E88" i="12"/>
  <c r="D88" i="12"/>
  <c r="C88" i="12"/>
  <c r="AI56" i="12"/>
  <c r="AH56" i="12"/>
  <c r="AG56" i="12"/>
  <c r="AD56" i="12"/>
  <c r="AC56" i="12"/>
  <c r="X56" i="12"/>
  <c r="W56" i="12"/>
  <c r="V56" i="12"/>
  <c r="U56" i="12"/>
  <c r="Q56" i="12"/>
  <c r="P56" i="12"/>
  <c r="O56" i="12"/>
  <c r="L56" i="12"/>
  <c r="K56" i="12"/>
  <c r="F56" i="12"/>
  <c r="E56" i="12"/>
  <c r="D56" i="12"/>
  <c r="C56" i="12"/>
  <c r="AI55" i="12"/>
  <c r="AH55" i="12"/>
  <c r="AG55" i="12"/>
  <c r="AD55" i="12"/>
  <c r="AC55" i="12"/>
  <c r="X55" i="12"/>
  <c r="W55" i="12"/>
  <c r="V55" i="12"/>
  <c r="U55" i="12"/>
  <c r="Q55" i="12"/>
  <c r="P55" i="12"/>
  <c r="O55" i="12"/>
  <c r="L55" i="12"/>
  <c r="K55" i="12"/>
  <c r="F55" i="12"/>
  <c r="E55" i="12"/>
  <c r="D55" i="12"/>
  <c r="C55" i="12"/>
  <c r="AI54" i="12"/>
  <c r="AH54" i="12"/>
  <c r="AG54" i="12"/>
  <c r="AD54" i="12"/>
  <c r="AC54" i="12"/>
  <c r="X54" i="12"/>
  <c r="W54" i="12"/>
  <c r="V54" i="12"/>
  <c r="U54" i="12"/>
  <c r="Q54" i="12"/>
  <c r="P54" i="12"/>
  <c r="O54" i="12"/>
  <c r="L54" i="12"/>
  <c r="K54" i="12"/>
  <c r="F54" i="12"/>
  <c r="E54" i="12"/>
  <c r="D54" i="12"/>
  <c r="C54" i="12"/>
  <c r="AI53" i="12"/>
  <c r="AH53" i="12"/>
  <c r="AG53" i="12"/>
  <c r="AD53" i="12"/>
  <c r="AC53" i="12"/>
  <c r="X53" i="12"/>
  <c r="W53" i="12"/>
  <c r="V53" i="12"/>
  <c r="U53" i="12"/>
  <c r="Q53" i="12"/>
  <c r="P53" i="12"/>
  <c r="O53" i="12"/>
  <c r="L53" i="12"/>
  <c r="K53" i="12"/>
  <c r="F53" i="12"/>
  <c r="E53" i="12"/>
  <c r="D53" i="12"/>
  <c r="C53" i="12"/>
  <c r="AI52" i="12"/>
  <c r="AH52" i="12"/>
  <c r="AG52" i="12"/>
  <c r="AD52" i="12"/>
  <c r="AC52" i="12"/>
  <c r="X52" i="12"/>
  <c r="W52" i="12"/>
  <c r="V52" i="12"/>
  <c r="U52" i="12"/>
  <c r="Q52" i="12"/>
  <c r="P52" i="12"/>
  <c r="O52" i="12"/>
  <c r="L52" i="12"/>
  <c r="K52" i="12"/>
  <c r="F52" i="12"/>
  <c r="E52" i="12"/>
  <c r="D52" i="12"/>
  <c r="C52" i="12"/>
  <c r="AI51" i="12"/>
  <c r="AH51" i="12"/>
  <c r="AG51" i="12"/>
  <c r="AD51" i="12"/>
  <c r="AC51" i="12"/>
  <c r="X51" i="12"/>
  <c r="W51" i="12"/>
  <c r="V51" i="12"/>
  <c r="U51" i="12"/>
  <c r="Q51" i="12"/>
  <c r="P51" i="12"/>
  <c r="O51" i="12"/>
  <c r="L51" i="12"/>
  <c r="K51" i="12"/>
  <c r="F51" i="12"/>
  <c r="E51" i="12"/>
  <c r="D51" i="12"/>
  <c r="C51" i="12"/>
  <c r="AI50" i="12"/>
  <c r="AH50" i="12"/>
  <c r="AG50" i="12"/>
  <c r="AD50" i="12"/>
  <c r="AC50" i="12"/>
  <c r="X50" i="12"/>
  <c r="W50" i="12"/>
  <c r="V50" i="12"/>
  <c r="U50" i="12"/>
  <c r="Q50" i="12"/>
  <c r="P50" i="12"/>
  <c r="O50" i="12"/>
  <c r="L50" i="12"/>
  <c r="K50" i="12"/>
  <c r="F50" i="12"/>
  <c r="E50" i="12"/>
  <c r="D50" i="12"/>
  <c r="C50" i="12"/>
  <c r="AI49" i="12"/>
  <c r="AH49" i="12"/>
  <c r="AG49" i="12"/>
  <c r="AD49" i="12"/>
  <c r="AC49" i="12"/>
  <c r="X49" i="12"/>
  <c r="W49" i="12"/>
  <c r="V49" i="12"/>
  <c r="U49" i="12"/>
  <c r="Q49" i="12"/>
  <c r="P49" i="12"/>
  <c r="O49" i="12"/>
  <c r="L49" i="12"/>
  <c r="K49" i="12"/>
  <c r="F49" i="12"/>
  <c r="E49" i="12"/>
  <c r="D49" i="12"/>
  <c r="C49" i="12"/>
  <c r="AI48" i="12"/>
  <c r="AH48" i="12"/>
  <c r="AG48" i="12"/>
  <c r="AD48" i="12"/>
  <c r="AC48" i="12"/>
  <c r="X48" i="12"/>
  <c r="W48" i="12"/>
  <c r="V48" i="12"/>
  <c r="U48" i="12"/>
  <c r="Q48" i="12"/>
  <c r="P48" i="12"/>
  <c r="O48" i="12"/>
  <c r="L48" i="12"/>
  <c r="K48" i="12"/>
  <c r="F48" i="12"/>
  <c r="E48" i="12"/>
  <c r="D48" i="12"/>
  <c r="C48" i="12"/>
  <c r="AI47" i="12"/>
  <c r="AH47" i="12"/>
  <c r="AG47" i="12"/>
  <c r="AD47" i="12"/>
  <c r="AC47" i="12"/>
  <c r="X47" i="12"/>
  <c r="W47" i="12"/>
  <c r="V47" i="12"/>
  <c r="U47" i="12"/>
  <c r="Q47" i="12"/>
  <c r="P47" i="12"/>
  <c r="O47" i="12"/>
  <c r="L47" i="12"/>
  <c r="K47" i="12"/>
  <c r="F47" i="12"/>
  <c r="E47" i="12"/>
  <c r="D47" i="12"/>
  <c r="C47" i="12"/>
  <c r="AI46" i="12"/>
  <c r="AH46" i="12"/>
  <c r="AG46" i="12"/>
  <c r="AD46" i="12"/>
  <c r="AC46" i="12"/>
  <c r="X46" i="12"/>
  <c r="W46" i="12"/>
  <c r="V46" i="12"/>
  <c r="U46" i="12"/>
  <c r="Q46" i="12"/>
  <c r="P46" i="12"/>
  <c r="O46" i="12"/>
  <c r="L46" i="12"/>
  <c r="K46" i="12"/>
  <c r="F46" i="12"/>
  <c r="E46" i="12"/>
  <c r="D46" i="12"/>
  <c r="C46" i="12"/>
  <c r="AI30" i="12"/>
  <c r="AI34" i="12" s="1"/>
  <c r="AI40" i="12" s="1"/>
  <c r="AH30" i="12"/>
  <c r="AH34" i="12" s="1"/>
  <c r="AH40" i="12" s="1"/>
  <c r="AG30" i="12"/>
  <c r="AG34" i="12" s="1"/>
  <c r="AG40" i="12" s="1"/>
  <c r="AF30" i="12"/>
  <c r="AF34" i="12" s="1"/>
  <c r="AF40" i="12" s="1"/>
  <c r="AE30" i="12"/>
  <c r="AE34" i="12" s="1"/>
  <c r="AE40" i="12" s="1"/>
  <c r="AD30" i="12"/>
  <c r="AD34" i="12" s="1"/>
  <c r="AD40" i="12" s="1"/>
  <c r="AC30" i="12"/>
  <c r="AC34" i="12" s="1"/>
  <c r="AC40" i="12" s="1"/>
  <c r="AB30" i="12"/>
  <c r="AB34" i="12" s="1"/>
  <c r="AB40" i="12" s="1"/>
  <c r="AA30" i="12"/>
  <c r="AA34" i="12" s="1"/>
  <c r="AA40" i="12" s="1"/>
  <c r="Z30" i="12"/>
  <c r="Z34" i="12" s="1"/>
  <c r="Z40" i="12" s="1"/>
  <c r="Y30" i="12"/>
  <c r="Y34" i="12" s="1"/>
  <c r="Y40" i="12" s="1"/>
  <c r="X30" i="12"/>
  <c r="X34" i="12" s="1"/>
  <c r="X40" i="12" s="1"/>
  <c r="W30" i="12"/>
  <c r="W34" i="12" s="1"/>
  <c r="W40" i="12" s="1"/>
  <c r="V30" i="12"/>
  <c r="V34" i="12" s="1"/>
  <c r="V40" i="12" s="1"/>
  <c r="U30" i="12"/>
  <c r="U34" i="12" s="1"/>
  <c r="U40" i="12" s="1"/>
  <c r="Q30" i="12"/>
  <c r="Q34" i="12" s="1"/>
  <c r="Q40" i="12" s="1"/>
  <c r="P30" i="12"/>
  <c r="P34" i="12" s="1"/>
  <c r="P40" i="12" s="1"/>
  <c r="O30" i="12"/>
  <c r="O34" i="12" s="1"/>
  <c r="O40" i="12" s="1"/>
  <c r="N30" i="12"/>
  <c r="N34" i="12" s="1"/>
  <c r="N40" i="12" s="1"/>
  <c r="M30" i="12"/>
  <c r="M34" i="12" s="1"/>
  <c r="M40" i="12" s="1"/>
  <c r="L30" i="12"/>
  <c r="L34" i="12" s="1"/>
  <c r="L40" i="12" s="1"/>
  <c r="K30" i="12"/>
  <c r="K34" i="12" s="1"/>
  <c r="K40" i="12" s="1"/>
  <c r="J30" i="12"/>
  <c r="J34" i="12" s="1"/>
  <c r="J40" i="12" s="1"/>
  <c r="I30" i="12"/>
  <c r="I34" i="12" s="1"/>
  <c r="I40" i="12" s="1"/>
  <c r="H30" i="12"/>
  <c r="H34" i="12" s="1"/>
  <c r="H40" i="12" s="1"/>
  <c r="G30" i="12"/>
  <c r="G34" i="12" s="1"/>
  <c r="G40" i="12" s="1"/>
  <c r="F30" i="12"/>
  <c r="F34" i="12" s="1"/>
  <c r="F40" i="12" s="1"/>
  <c r="E30" i="12"/>
  <c r="E34" i="12" s="1"/>
  <c r="E40" i="12" s="1"/>
  <c r="D30" i="12"/>
  <c r="D34" i="12" s="1"/>
  <c r="D40" i="12" s="1"/>
  <c r="C30" i="12"/>
  <c r="C34" i="12" s="1"/>
  <c r="C40" i="12" s="1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X38" i="12" s="1"/>
  <c r="W24" i="12"/>
  <c r="V24" i="12"/>
  <c r="U24" i="12"/>
  <c r="Q24" i="12"/>
  <c r="P24" i="12"/>
  <c r="O24" i="12"/>
  <c r="N24" i="12"/>
  <c r="M24" i="12"/>
  <c r="M38" i="12" s="1"/>
  <c r="L24" i="12"/>
  <c r="K24" i="12"/>
  <c r="J24" i="12"/>
  <c r="I24" i="12"/>
  <c r="H24" i="12"/>
  <c r="G24" i="12"/>
  <c r="F24" i="12"/>
  <c r="E24" i="12"/>
  <c r="E38" i="12" s="1"/>
  <c r="D24" i="12"/>
  <c r="C24" i="12"/>
  <c r="AI23" i="12"/>
  <c r="AH23" i="12"/>
  <c r="AG23" i="12"/>
  <c r="AF23" i="12"/>
  <c r="AE23" i="12"/>
  <c r="AD23" i="12"/>
  <c r="AD39" i="12" s="1"/>
  <c r="AC23" i="12"/>
  <c r="AB23" i="12"/>
  <c r="AA23" i="12"/>
  <c r="Z23" i="12"/>
  <c r="Y23" i="12"/>
  <c r="X23" i="12"/>
  <c r="W23" i="12"/>
  <c r="V23" i="12"/>
  <c r="V39" i="12" s="1"/>
  <c r="U23" i="12"/>
  <c r="Q23" i="12"/>
  <c r="P23" i="12"/>
  <c r="O23" i="12"/>
  <c r="N23" i="12"/>
  <c r="M23" i="12"/>
  <c r="L23" i="12"/>
  <c r="K23" i="12"/>
  <c r="K39" i="12" s="1"/>
  <c r="J23" i="12"/>
  <c r="I23" i="12"/>
  <c r="H23" i="12"/>
  <c r="G23" i="12"/>
  <c r="F23" i="12"/>
  <c r="E23" i="12"/>
  <c r="D23" i="12"/>
  <c r="C23" i="12"/>
  <c r="C39" i="12" s="1"/>
  <c r="AI22" i="12"/>
  <c r="AI37" i="12" s="1"/>
  <c r="AH22" i="12"/>
  <c r="AH37" i="12" s="1"/>
  <c r="AG22" i="12"/>
  <c r="AG37" i="12" s="1"/>
  <c r="AF22" i="12"/>
  <c r="AF37" i="12" s="1"/>
  <c r="AE22" i="12"/>
  <c r="AE37" i="12" s="1"/>
  <c r="AD22" i="12"/>
  <c r="AD37" i="12" s="1"/>
  <c r="AC22" i="12"/>
  <c r="AC37" i="12" s="1"/>
  <c r="AB22" i="12"/>
  <c r="AB37" i="12" s="1"/>
  <c r="AA22" i="12"/>
  <c r="AA37" i="12" s="1"/>
  <c r="Z22" i="12"/>
  <c r="Z37" i="12" s="1"/>
  <c r="Y22" i="12"/>
  <c r="Y37" i="12" s="1"/>
  <c r="X22" i="12"/>
  <c r="X37" i="12" s="1"/>
  <c r="W22" i="12"/>
  <c r="W37" i="12" s="1"/>
  <c r="V22" i="12"/>
  <c r="V37" i="12" s="1"/>
  <c r="U22" i="12"/>
  <c r="U37" i="12" s="1"/>
  <c r="Q22" i="12"/>
  <c r="Q37" i="12" s="1"/>
  <c r="P22" i="12"/>
  <c r="P37" i="12" s="1"/>
  <c r="O22" i="12"/>
  <c r="O37" i="12" s="1"/>
  <c r="N22" i="12"/>
  <c r="N37" i="12" s="1"/>
  <c r="M22" i="12"/>
  <c r="M37" i="12" s="1"/>
  <c r="L22" i="12"/>
  <c r="L37" i="12" s="1"/>
  <c r="K22" i="12"/>
  <c r="K37" i="12" s="1"/>
  <c r="J22" i="12"/>
  <c r="J37" i="12" s="1"/>
  <c r="I22" i="12"/>
  <c r="I37" i="12" s="1"/>
  <c r="H22" i="12"/>
  <c r="H37" i="12" s="1"/>
  <c r="G22" i="12"/>
  <c r="G37" i="12" s="1"/>
  <c r="F22" i="12"/>
  <c r="F37" i="12" s="1"/>
  <c r="E22" i="12"/>
  <c r="E37" i="12" s="1"/>
  <c r="D22" i="12"/>
  <c r="D37" i="12" s="1"/>
  <c r="C22" i="12"/>
  <c r="C37" i="12" s="1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X36" i="12" s="1"/>
  <c r="W20" i="12"/>
  <c r="V20" i="12"/>
  <c r="U20" i="12"/>
  <c r="Q20" i="12"/>
  <c r="P20" i="12"/>
  <c r="O20" i="12"/>
  <c r="N20" i="12"/>
  <c r="M20" i="12"/>
  <c r="M36" i="12" s="1"/>
  <c r="L20" i="12"/>
  <c r="K20" i="12"/>
  <c r="J20" i="12"/>
  <c r="I20" i="12"/>
  <c r="H20" i="12"/>
  <c r="G20" i="12"/>
  <c r="F20" i="12"/>
  <c r="E20" i="12"/>
  <c r="E36" i="12" s="1"/>
  <c r="D20" i="12"/>
  <c r="C20" i="12"/>
  <c r="A1161" i="5"/>
  <c r="AF36" i="12" l="1"/>
  <c r="AF38" i="12"/>
  <c r="AS36" i="12"/>
  <c r="BT36" i="12"/>
  <c r="AZ36" i="12"/>
  <c r="AN33" i="12"/>
  <c r="BL36" i="12"/>
  <c r="BK36" i="12"/>
  <c r="AT36" i="12"/>
  <c r="AZ38" i="12"/>
  <c r="AO39" i="12"/>
  <c r="BL39" i="12"/>
  <c r="BK38" i="12"/>
  <c r="C36" i="12"/>
  <c r="K36" i="12"/>
  <c r="V36" i="12"/>
  <c r="C38" i="12"/>
  <c r="K38" i="12"/>
  <c r="BN39" i="12"/>
  <c r="AR36" i="12"/>
  <c r="D36" i="12"/>
  <c r="L36" i="12"/>
  <c r="W36" i="12"/>
  <c r="AE36" i="12"/>
  <c r="J39" i="12"/>
  <c r="U39" i="12"/>
  <c r="AC39" i="12"/>
  <c r="D38" i="12"/>
  <c r="L38" i="12"/>
  <c r="W38" i="12"/>
  <c r="AE38" i="12"/>
  <c r="AQ32" i="12"/>
  <c r="AQ36" i="12"/>
  <c r="AP32" i="12"/>
  <c r="AP36" i="12"/>
  <c r="AX32" i="12"/>
  <c r="AX36" i="12"/>
  <c r="BI39" i="12"/>
  <c r="N36" i="12"/>
  <c r="W39" i="12"/>
  <c r="BG33" i="12"/>
  <c r="BG37" i="12"/>
  <c r="D39" i="12"/>
  <c r="Y38" i="12"/>
  <c r="O36" i="12"/>
  <c r="E39" i="12"/>
  <c r="O38" i="12"/>
  <c r="Z38" i="12"/>
  <c r="AH38" i="12"/>
  <c r="AN39" i="12"/>
  <c r="AU36" i="12"/>
  <c r="Y36" i="12"/>
  <c r="AE39" i="12"/>
  <c r="G36" i="12"/>
  <c r="AF39" i="12"/>
  <c r="P36" i="12"/>
  <c r="N39" i="12"/>
  <c r="AG39" i="12"/>
  <c r="H38" i="12"/>
  <c r="P38" i="12"/>
  <c r="AA38" i="12"/>
  <c r="AI38" i="12"/>
  <c r="BA32" i="12"/>
  <c r="BA36" i="12"/>
  <c r="BT38" i="12"/>
  <c r="BM39" i="12"/>
  <c r="N38" i="12"/>
  <c r="AH36" i="12"/>
  <c r="G38" i="12"/>
  <c r="H36" i="12"/>
  <c r="I36" i="12"/>
  <c r="AB36" i="12"/>
  <c r="G39" i="12"/>
  <c r="O39" i="12"/>
  <c r="Z39" i="12"/>
  <c r="AH39" i="12"/>
  <c r="I38" i="12"/>
  <c r="Q38" i="12"/>
  <c r="AB38" i="12"/>
  <c r="BO39" i="12"/>
  <c r="BF36" i="12"/>
  <c r="BM36" i="12"/>
  <c r="F36" i="12"/>
  <c r="L39" i="12"/>
  <c r="AG38" i="12"/>
  <c r="Z36" i="12"/>
  <c r="M39" i="12"/>
  <c r="AA36" i="12"/>
  <c r="F39" i="12"/>
  <c r="Q36" i="12"/>
  <c r="J36" i="12"/>
  <c r="U36" i="12"/>
  <c r="AC36" i="12"/>
  <c r="H39" i="12"/>
  <c r="P39" i="12"/>
  <c r="AA39" i="12"/>
  <c r="AI39" i="12"/>
  <c r="J38" i="12"/>
  <c r="U38" i="12"/>
  <c r="AC38" i="12"/>
  <c r="AT33" i="12"/>
  <c r="AT37" i="12"/>
  <c r="BQ39" i="12"/>
  <c r="AG36" i="12"/>
  <c r="F38" i="12"/>
  <c r="X39" i="12"/>
  <c r="AI36" i="12"/>
  <c r="Y39" i="12"/>
  <c r="AD36" i="12"/>
  <c r="I39" i="12"/>
  <c r="Q39" i="12"/>
  <c r="AB39" i="12"/>
  <c r="V38" i="12"/>
  <c r="AD38" i="12"/>
  <c r="BR32" i="12"/>
  <c r="BR36" i="12"/>
  <c r="AP39" i="12"/>
  <c r="BJ32" i="12"/>
  <c r="BJ36" i="12"/>
  <c r="AS38" i="12"/>
  <c r="BS36" i="12"/>
  <c r="BB36" i="12"/>
  <c r="AP33" i="12"/>
  <c r="AY33" i="12"/>
  <c r="Z104" i="12"/>
  <c r="BH33" i="12"/>
  <c r="AS32" i="12"/>
  <c r="BO33" i="12"/>
  <c r="BA33" i="12"/>
  <c r="AO33" i="12"/>
  <c r="BJ33" i="12"/>
  <c r="AQ33" i="12"/>
  <c r="BS33" i="12"/>
  <c r="H66" i="12"/>
  <c r="BQ33" i="12"/>
  <c r="Z111" i="12"/>
  <c r="AV33" i="12"/>
  <c r="AF32" i="12"/>
  <c r="I106" i="12"/>
  <c r="Q106" i="12"/>
  <c r="AB103" i="12"/>
  <c r="C104" i="12"/>
  <c r="K104" i="12"/>
  <c r="V113" i="12"/>
  <c r="V117" i="12" s="1"/>
  <c r="V123" i="12" s="1"/>
  <c r="AD104" i="12"/>
  <c r="E105" i="12"/>
  <c r="E120" i="12" s="1"/>
  <c r="M105" i="12"/>
  <c r="M120" i="12" s="1"/>
  <c r="X105" i="12"/>
  <c r="X120" i="12" s="1"/>
  <c r="AF107" i="12"/>
  <c r="G106" i="12"/>
  <c r="Z106" i="12"/>
  <c r="AH109" i="12"/>
  <c r="AD112" i="12"/>
  <c r="BF33" i="12"/>
  <c r="AX33" i="12"/>
  <c r="BR33" i="12"/>
  <c r="BI33" i="12"/>
  <c r="M32" i="12"/>
  <c r="F32" i="12"/>
  <c r="Y32" i="12"/>
  <c r="AG32" i="12"/>
  <c r="J33" i="12"/>
  <c r="U33" i="12"/>
  <c r="AC33" i="12"/>
  <c r="L104" i="12"/>
  <c r="W104" i="12"/>
  <c r="Y105" i="12"/>
  <c r="Y120" i="12" s="1"/>
  <c r="AR33" i="12"/>
  <c r="BT32" i="12"/>
  <c r="E32" i="12"/>
  <c r="X32" i="12"/>
  <c r="N32" i="12"/>
  <c r="G32" i="12"/>
  <c r="O32" i="12"/>
  <c r="Z32" i="12"/>
  <c r="AH32" i="12"/>
  <c r="C33" i="12"/>
  <c r="K33" i="12"/>
  <c r="V33" i="12"/>
  <c r="AD33" i="12"/>
  <c r="E104" i="12"/>
  <c r="G105" i="12"/>
  <c r="G120" i="12" s="1"/>
  <c r="E108" i="12"/>
  <c r="G109" i="12"/>
  <c r="E112" i="12"/>
  <c r="G113" i="12"/>
  <c r="G117" i="12" s="1"/>
  <c r="G123" i="12" s="1"/>
  <c r="L69" i="12"/>
  <c r="AD108" i="12"/>
  <c r="E109" i="12"/>
  <c r="X109" i="12"/>
  <c r="G110" i="12"/>
  <c r="O110" i="12"/>
  <c r="Z110" i="12"/>
  <c r="E113" i="12"/>
  <c r="E117" i="12" s="1"/>
  <c r="E123" i="12" s="1"/>
  <c r="X113" i="12"/>
  <c r="X117" i="12" s="1"/>
  <c r="X123" i="12" s="1"/>
  <c r="L108" i="12"/>
  <c r="W108" i="12"/>
  <c r="Y109" i="12"/>
  <c r="AA110" i="12"/>
  <c r="AI110" i="12"/>
  <c r="L112" i="12"/>
  <c r="W112" i="12"/>
  <c r="Y113" i="12"/>
  <c r="Y117" i="12" s="1"/>
  <c r="Y123" i="12" s="1"/>
  <c r="AA32" i="12"/>
  <c r="AD110" i="12"/>
  <c r="X104" i="12"/>
  <c r="Z105" i="12"/>
  <c r="Z120" i="12" s="1"/>
  <c r="X108" i="12"/>
  <c r="Z109" i="12"/>
  <c r="X112" i="12"/>
  <c r="Z113" i="12"/>
  <c r="Z117" i="12" s="1"/>
  <c r="Z123" i="12" s="1"/>
  <c r="X103" i="12"/>
  <c r="H32" i="12"/>
  <c r="I32" i="12"/>
  <c r="AF33" i="12"/>
  <c r="G70" i="12"/>
  <c r="Z66" i="12"/>
  <c r="AD64" i="12"/>
  <c r="E64" i="12"/>
  <c r="X64" i="12"/>
  <c r="W103" i="12"/>
  <c r="F104" i="12"/>
  <c r="N104" i="12"/>
  <c r="Y104" i="12"/>
  <c r="H105" i="12"/>
  <c r="H120" i="12" s="1"/>
  <c r="P105" i="12"/>
  <c r="P120" i="12" s="1"/>
  <c r="D107" i="12"/>
  <c r="W107" i="12"/>
  <c r="F108" i="12"/>
  <c r="N108" i="12"/>
  <c r="Y108" i="12"/>
  <c r="H109" i="12"/>
  <c r="P109" i="12"/>
  <c r="D111" i="12"/>
  <c r="W111" i="12"/>
  <c r="F112" i="12"/>
  <c r="Y112" i="12"/>
  <c r="H113" i="12"/>
  <c r="H117" i="12" s="1"/>
  <c r="H123" i="12" s="1"/>
  <c r="P113" i="12"/>
  <c r="P117" i="12" s="1"/>
  <c r="P123" i="12" s="1"/>
  <c r="AZ32" i="12"/>
  <c r="P32" i="12"/>
  <c r="L33" i="12"/>
  <c r="J32" i="12"/>
  <c r="F33" i="12"/>
  <c r="N33" i="12"/>
  <c r="Y33" i="12"/>
  <c r="AG33" i="12"/>
  <c r="H61" i="12"/>
  <c r="L63" i="12"/>
  <c r="L78" i="12" s="1"/>
  <c r="W63" i="12"/>
  <c r="W78" i="12" s="1"/>
  <c r="F71" i="12"/>
  <c r="F75" i="12" s="1"/>
  <c r="F81" i="12" s="1"/>
  <c r="Y64" i="12"/>
  <c r="F68" i="12"/>
  <c r="E103" i="12"/>
  <c r="G104" i="12"/>
  <c r="Z103" i="12"/>
  <c r="Z119" i="12" s="1"/>
  <c r="AD106" i="12"/>
  <c r="E107" i="12"/>
  <c r="X107" i="12"/>
  <c r="G108" i="12"/>
  <c r="Z108" i="12"/>
  <c r="E111" i="12"/>
  <c r="X111" i="12"/>
  <c r="G112" i="12"/>
  <c r="Z112" i="12"/>
  <c r="BL32" i="12"/>
  <c r="D33" i="12"/>
  <c r="Q32" i="12"/>
  <c r="M33" i="12"/>
  <c r="AC32" i="12"/>
  <c r="C32" i="12"/>
  <c r="K32" i="12"/>
  <c r="V32" i="12"/>
  <c r="AD32" i="12"/>
  <c r="G33" i="12"/>
  <c r="O33" i="12"/>
  <c r="Z33" i="12"/>
  <c r="AH33" i="12"/>
  <c r="F103" i="12"/>
  <c r="N112" i="12"/>
  <c r="H104" i="12"/>
  <c r="L106" i="12"/>
  <c r="AE106" i="12"/>
  <c r="F107" i="12"/>
  <c r="H108" i="12"/>
  <c r="L110" i="12"/>
  <c r="W110" i="12"/>
  <c r="Y111" i="12"/>
  <c r="H112" i="12"/>
  <c r="BP33" i="12"/>
  <c r="BK32" i="12"/>
  <c r="AE33" i="12"/>
  <c r="AB32" i="12"/>
  <c r="E33" i="12"/>
  <c r="D32" i="12"/>
  <c r="L32" i="12"/>
  <c r="W32" i="12"/>
  <c r="AE32" i="12"/>
  <c r="H33" i="12"/>
  <c r="P33" i="12"/>
  <c r="AA33" i="12"/>
  <c r="AI33" i="12"/>
  <c r="G103" i="12"/>
  <c r="AD105" i="12"/>
  <c r="AD120" i="12" s="1"/>
  <c r="E106" i="12"/>
  <c r="G107" i="12"/>
  <c r="AD109" i="12"/>
  <c r="E110" i="12"/>
  <c r="X110" i="12"/>
  <c r="AD113" i="12"/>
  <c r="AD117" i="12" s="1"/>
  <c r="AD123" i="12" s="1"/>
  <c r="AI32" i="12"/>
  <c r="W33" i="12"/>
  <c r="X33" i="12"/>
  <c r="U32" i="12"/>
  <c r="I33" i="12"/>
  <c r="Q33" i="12"/>
  <c r="AB33" i="12"/>
  <c r="H106" i="12"/>
  <c r="P103" i="12"/>
  <c r="AA103" i="12"/>
  <c r="AI103" i="12"/>
  <c r="J104" i="12"/>
  <c r="U104" i="12"/>
  <c r="AC104" i="12"/>
  <c r="D105" i="12"/>
  <c r="D120" i="12" s="1"/>
  <c r="L105" i="12"/>
  <c r="L120" i="12" s="1"/>
  <c r="W106" i="12"/>
  <c r="W122" i="12" s="1"/>
  <c r="F109" i="12"/>
  <c r="N106" i="12"/>
  <c r="Y103" i="12"/>
  <c r="AG108" i="12"/>
  <c r="H107" i="12"/>
  <c r="L109" i="12"/>
  <c r="W109" i="12"/>
  <c r="F110" i="12"/>
  <c r="Y110" i="12"/>
  <c r="H111" i="12"/>
  <c r="U112" i="12"/>
  <c r="AC112" i="12"/>
  <c r="L113" i="12"/>
  <c r="L117" i="12" s="1"/>
  <c r="L123" i="12" s="1"/>
  <c r="W113" i="12"/>
  <c r="W117" i="12" s="1"/>
  <c r="W123" i="12" s="1"/>
  <c r="AW33" i="12"/>
  <c r="BB33" i="12"/>
  <c r="AU33" i="12"/>
  <c r="L71" i="12"/>
  <c r="L75" i="12" s="1"/>
  <c r="L81" i="12" s="1"/>
  <c r="G65" i="12"/>
  <c r="E68" i="12"/>
  <c r="W67" i="12"/>
  <c r="AD66" i="12"/>
  <c r="Z68" i="12"/>
  <c r="AD70" i="12"/>
  <c r="Y66" i="12"/>
  <c r="G69" i="12"/>
  <c r="AD71" i="12"/>
  <c r="AD75" i="12" s="1"/>
  <c r="AD81" i="12" s="1"/>
  <c r="L67" i="12"/>
  <c r="E67" i="12"/>
  <c r="G68" i="12"/>
  <c r="E71" i="12"/>
  <c r="E75" i="12" s="1"/>
  <c r="E81" i="12" s="1"/>
  <c r="W70" i="12"/>
  <c r="L66" i="12"/>
  <c r="L70" i="12"/>
  <c r="W68" i="12"/>
  <c r="X68" i="12"/>
  <c r="L61" i="12"/>
  <c r="L77" i="12" s="1"/>
  <c r="F61" i="12"/>
  <c r="Y67" i="12"/>
  <c r="AD65" i="12"/>
  <c r="AD79" i="12" s="1"/>
  <c r="E66" i="12"/>
  <c r="X66" i="12"/>
  <c r="G67" i="12"/>
  <c r="Z67" i="12"/>
  <c r="E70" i="12"/>
  <c r="X70" i="12"/>
  <c r="AD67" i="12"/>
  <c r="Z69" i="12"/>
  <c r="H65" i="12"/>
  <c r="X65" i="12"/>
  <c r="X79" i="12" s="1"/>
  <c r="L62" i="12"/>
  <c r="H68" i="12"/>
  <c r="L68" i="12"/>
  <c r="W61" i="12"/>
  <c r="F62" i="12"/>
  <c r="Y70" i="12"/>
  <c r="H63" i="12"/>
  <c r="H78" i="12" s="1"/>
  <c r="W69" i="12"/>
  <c r="F70" i="12"/>
  <c r="H71" i="12"/>
  <c r="H75" i="12" s="1"/>
  <c r="H81" i="12" s="1"/>
  <c r="Z65" i="12"/>
  <c r="Z79" i="12" s="1"/>
  <c r="H69" i="12"/>
  <c r="AD62" i="12"/>
  <c r="G64" i="12"/>
  <c r="G80" i="12" s="1"/>
  <c r="W66" i="12"/>
  <c r="AD68" i="12"/>
  <c r="X62" i="12"/>
  <c r="X61" i="12"/>
  <c r="X77" i="12" s="1"/>
  <c r="G62" i="12"/>
  <c r="Z62" i="12"/>
  <c r="X69" i="12"/>
  <c r="Y68" i="12"/>
  <c r="W71" i="12"/>
  <c r="W75" i="12" s="1"/>
  <c r="W81" i="12" s="1"/>
  <c r="E63" i="12"/>
  <c r="E78" i="12" s="1"/>
  <c r="Z64" i="12"/>
  <c r="X67" i="12"/>
  <c r="Y65" i="12"/>
  <c r="F67" i="12"/>
  <c r="E62" i="12"/>
  <c r="Y61" i="12"/>
  <c r="F65" i="12"/>
  <c r="Y69" i="12"/>
  <c r="G71" i="12"/>
  <c r="G75" i="12" s="1"/>
  <c r="G81" i="12" s="1"/>
  <c r="AD69" i="12"/>
  <c r="X63" i="12"/>
  <c r="X78" i="12" s="1"/>
  <c r="AD61" i="12"/>
  <c r="F66" i="12"/>
  <c r="G61" i="12"/>
  <c r="W62" i="12"/>
  <c r="Z63" i="12"/>
  <c r="Z78" i="12" s="1"/>
  <c r="Z71" i="12"/>
  <c r="Z75" i="12" s="1"/>
  <c r="Z81" i="12" s="1"/>
  <c r="G63" i="12"/>
  <c r="G78" i="12" s="1"/>
  <c r="Z61" i="12"/>
  <c r="L64" i="12"/>
  <c r="Y63" i="12"/>
  <c r="Y78" i="12" s="1"/>
  <c r="F69" i="12"/>
  <c r="H67" i="12"/>
  <c r="AD63" i="12"/>
  <c r="AD78" i="12" s="1"/>
  <c r="X71" i="12"/>
  <c r="X75" i="12" s="1"/>
  <c r="X81" i="12" s="1"/>
  <c r="Y71" i="12"/>
  <c r="Y75" i="12" s="1"/>
  <c r="Y81" i="12" s="1"/>
  <c r="H70" i="12"/>
  <c r="E69" i="12"/>
  <c r="L65" i="12"/>
  <c r="F64" i="12"/>
  <c r="F80" i="12" s="1"/>
  <c r="H62" i="12"/>
  <c r="E61" i="12"/>
  <c r="Y62" i="12"/>
  <c r="W64" i="12"/>
  <c r="E65" i="12"/>
  <c r="G66" i="12"/>
  <c r="W65" i="12"/>
  <c r="AA64" i="12"/>
  <c r="Z70" i="12"/>
  <c r="F63" i="12"/>
  <c r="F78" i="12" s="1"/>
  <c r="H64" i="12"/>
  <c r="U66" i="12"/>
  <c r="K61" i="12"/>
  <c r="O63" i="12"/>
  <c r="O78" i="12" s="1"/>
  <c r="D61" i="12"/>
  <c r="P63" i="12"/>
  <c r="P78" i="12" s="1"/>
  <c r="AG70" i="12"/>
  <c r="I64" i="12"/>
  <c r="AE61" i="12"/>
  <c r="AG62" i="12"/>
  <c r="V61" i="12"/>
  <c r="N62" i="12"/>
  <c r="AI64" i="12"/>
  <c r="M62" i="12"/>
  <c r="Q64" i="12"/>
  <c r="J64" i="12"/>
  <c r="AF62" i="12"/>
  <c r="D63" i="12"/>
  <c r="D78" i="12" s="1"/>
  <c r="N64" i="12"/>
  <c r="P65" i="12"/>
  <c r="P79" i="12" s="1"/>
  <c r="AC66" i="12"/>
  <c r="D67" i="12"/>
  <c r="N68" i="12"/>
  <c r="P69" i="12"/>
  <c r="D71" i="12"/>
  <c r="D75" i="12" s="1"/>
  <c r="D81" i="12" s="1"/>
  <c r="Q68" i="12"/>
  <c r="C65" i="12"/>
  <c r="AB68" i="12"/>
  <c r="U68" i="12"/>
  <c r="J70" i="12"/>
  <c r="J66" i="12"/>
  <c r="J62" i="12"/>
  <c r="AE68" i="12"/>
  <c r="AH67" i="12"/>
  <c r="K69" i="12"/>
  <c r="AG66" i="12"/>
  <c r="AC68" i="12"/>
  <c r="O62" i="12"/>
  <c r="V64" i="12"/>
  <c r="AB67" i="12"/>
  <c r="V68" i="12"/>
  <c r="O70" i="12"/>
  <c r="AH70" i="12"/>
  <c r="I71" i="12"/>
  <c r="I75" i="12" s="1"/>
  <c r="I81" i="12" s="1"/>
  <c r="Q71" i="12"/>
  <c r="Q75" i="12" s="1"/>
  <c r="Q81" i="12" s="1"/>
  <c r="AB71" i="12"/>
  <c r="AB75" i="12" s="1"/>
  <c r="AB81" i="12" s="1"/>
  <c r="M66" i="12"/>
  <c r="V69" i="12"/>
  <c r="D65" i="12"/>
  <c r="AH62" i="12"/>
  <c r="K64" i="12"/>
  <c r="AH66" i="12"/>
  <c r="M69" i="12"/>
  <c r="N70" i="12"/>
  <c r="J63" i="12"/>
  <c r="J78" i="12" s="1"/>
  <c r="N65" i="12"/>
  <c r="P66" i="12"/>
  <c r="J67" i="12"/>
  <c r="AC67" i="12"/>
  <c r="D68" i="12"/>
  <c r="N69" i="12"/>
  <c r="AG69" i="12"/>
  <c r="P70" i="12"/>
  <c r="AA70" i="12"/>
  <c r="AI70" i="12"/>
  <c r="J71" i="12"/>
  <c r="J75" i="12" s="1"/>
  <c r="J81" i="12" s="1"/>
  <c r="U71" i="12"/>
  <c r="U75" i="12" s="1"/>
  <c r="U81" i="12" s="1"/>
  <c r="AC71" i="12"/>
  <c r="AC75" i="12" s="1"/>
  <c r="AC81" i="12" s="1"/>
  <c r="O67" i="12"/>
  <c r="M70" i="12"/>
  <c r="AI67" i="12"/>
  <c r="AF61" i="12"/>
  <c r="Q63" i="12"/>
  <c r="Q78" i="12" s="1"/>
  <c r="AF65" i="12"/>
  <c r="Q67" i="12"/>
  <c r="K68" i="12"/>
  <c r="AA62" i="12"/>
  <c r="AE64" i="12"/>
  <c r="AG65" i="12"/>
  <c r="U67" i="12"/>
  <c r="O61" i="12"/>
  <c r="AH68" i="12"/>
  <c r="I62" i="12"/>
  <c r="Q62" i="12"/>
  <c r="AB62" i="12"/>
  <c r="C69" i="12"/>
  <c r="K63" i="12"/>
  <c r="K78" i="12" s="1"/>
  <c r="V63" i="12"/>
  <c r="V78" i="12" s="1"/>
  <c r="M64" i="12"/>
  <c r="AF64" i="12"/>
  <c r="O65" i="12"/>
  <c r="AH65" i="12"/>
  <c r="AH79" i="12" s="1"/>
  <c r="I66" i="12"/>
  <c r="Q66" i="12"/>
  <c r="AB66" i="12"/>
  <c r="C67" i="12"/>
  <c r="AF68" i="12"/>
  <c r="AH69" i="12"/>
  <c r="AB70" i="12"/>
  <c r="V71" i="12"/>
  <c r="V75" i="12" s="1"/>
  <c r="V81" i="12" s="1"/>
  <c r="K65" i="12"/>
  <c r="AF70" i="12"/>
  <c r="N66" i="12"/>
  <c r="C61" i="12"/>
  <c r="U63" i="12"/>
  <c r="U78" i="12" s="1"/>
  <c r="P67" i="12"/>
  <c r="AA61" i="12"/>
  <c r="AI61" i="12"/>
  <c r="U62" i="12"/>
  <c r="AC62" i="12"/>
  <c r="AE63" i="12"/>
  <c r="AE78" i="12" s="1"/>
  <c r="AG64" i="12"/>
  <c r="AA65" i="12"/>
  <c r="AI65" i="12"/>
  <c r="AG68" i="12"/>
  <c r="AA69" i="12"/>
  <c r="AI69" i="12"/>
  <c r="U70" i="12"/>
  <c r="AC70" i="12"/>
  <c r="AE71" i="12"/>
  <c r="AE75" i="12" s="1"/>
  <c r="AE81" i="12" s="1"/>
  <c r="AE69" i="12"/>
  <c r="M61" i="12"/>
  <c r="AB63" i="12"/>
  <c r="AB78" i="12" s="1"/>
  <c r="I67" i="12"/>
  <c r="C68" i="12"/>
  <c r="P62" i="12"/>
  <c r="AC63" i="12"/>
  <c r="AC78" i="12" s="1"/>
  <c r="AA66" i="12"/>
  <c r="I61" i="12"/>
  <c r="Q61" i="12"/>
  <c r="AB61" i="12"/>
  <c r="K62" i="12"/>
  <c r="V62" i="12"/>
  <c r="M63" i="12"/>
  <c r="M78" i="12" s="1"/>
  <c r="AF63" i="12"/>
  <c r="AF78" i="12" s="1"/>
  <c r="O64" i="12"/>
  <c r="AH64" i="12"/>
  <c r="I65" i="12"/>
  <c r="Q65" i="12"/>
  <c r="C66" i="12"/>
  <c r="K66" i="12"/>
  <c r="M67" i="12"/>
  <c r="O68" i="12"/>
  <c r="I69" i="12"/>
  <c r="Q69" i="12"/>
  <c r="AB69" i="12"/>
  <c r="K70" i="12"/>
  <c r="V70" i="12"/>
  <c r="M71" i="12"/>
  <c r="M75" i="12" s="1"/>
  <c r="M81" i="12" s="1"/>
  <c r="AF71" i="12"/>
  <c r="AF75" i="12" s="1"/>
  <c r="AF81" i="12" s="1"/>
  <c r="P61" i="12"/>
  <c r="I68" i="12"/>
  <c r="O71" i="12"/>
  <c r="O75" i="12" s="1"/>
  <c r="O81" i="12" s="1"/>
  <c r="AA67" i="12"/>
  <c r="I63" i="12"/>
  <c r="I78" i="12" s="1"/>
  <c r="M65" i="12"/>
  <c r="O66" i="12"/>
  <c r="AF69" i="12"/>
  <c r="AG67" i="12"/>
  <c r="AI62" i="12"/>
  <c r="D64" i="12"/>
  <c r="AI66" i="12"/>
  <c r="J61" i="12"/>
  <c r="U61" i="12"/>
  <c r="AC61" i="12"/>
  <c r="D62" i="12"/>
  <c r="AE62" i="12"/>
  <c r="N63" i="12"/>
  <c r="N78" i="12" s="1"/>
  <c r="AG63" i="12"/>
  <c r="AG78" i="12" s="1"/>
  <c r="P64" i="12"/>
  <c r="J65" i="12"/>
  <c r="D66" i="12"/>
  <c r="N67" i="12"/>
  <c r="P68" i="12"/>
  <c r="AA68" i="12"/>
  <c r="AI68" i="12"/>
  <c r="J69" i="12"/>
  <c r="U69" i="12"/>
  <c r="AC69" i="12"/>
  <c r="D70" i="12"/>
  <c r="AE70" i="12"/>
  <c r="N71" i="12"/>
  <c r="N75" i="12" s="1"/>
  <c r="N81" i="12" s="1"/>
  <c r="AG71" i="12"/>
  <c r="AG75" i="12" s="1"/>
  <c r="AG81" i="12" s="1"/>
  <c r="AH63" i="12"/>
  <c r="AH78" i="12" s="1"/>
  <c r="V67" i="12"/>
  <c r="AH71" i="12"/>
  <c r="AH75" i="12" s="1"/>
  <c r="AH81" i="12" s="1"/>
  <c r="C71" i="12"/>
  <c r="C75" i="12" s="1"/>
  <c r="C81" i="12" s="1"/>
  <c r="C63" i="12"/>
  <c r="C78" i="12" s="1"/>
  <c r="K71" i="12"/>
  <c r="K75" i="12" s="1"/>
  <c r="K81" i="12" s="1"/>
  <c r="Q70" i="12"/>
  <c r="I70" i="12"/>
  <c r="O69" i="12"/>
  <c r="M68" i="12"/>
  <c r="K67" i="12"/>
  <c r="AG61" i="12"/>
  <c r="AG77" i="12" s="1"/>
  <c r="AA63" i="12"/>
  <c r="AA78" i="12" s="1"/>
  <c r="AI63" i="12"/>
  <c r="AI78" i="12" s="1"/>
  <c r="AB64" i="12"/>
  <c r="U65" i="12"/>
  <c r="AC65" i="12"/>
  <c r="V66" i="12"/>
  <c r="AE67" i="12"/>
  <c r="AA71" i="12"/>
  <c r="AA75" i="12" s="1"/>
  <c r="AA81" i="12" s="1"/>
  <c r="AI71" i="12"/>
  <c r="AI75" i="12" s="1"/>
  <c r="AI81" i="12" s="1"/>
  <c r="C64" i="12"/>
  <c r="AB65" i="12"/>
  <c r="C70" i="12"/>
  <c r="C62" i="12"/>
  <c r="N61" i="12"/>
  <c r="AH61" i="12"/>
  <c r="U64" i="12"/>
  <c r="AC64" i="12"/>
  <c r="V65" i="12"/>
  <c r="V79" i="12" s="1"/>
  <c r="AE66" i="12"/>
  <c r="AF67" i="12"/>
  <c r="AE65" i="12"/>
  <c r="AF66" i="12"/>
  <c r="P71" i="12"/>
  <c r="P75" i="12" s="1"/>
  <c r="P81" i="12" s="1"/>
  <c r="D69" i="12"/>
  <c r="J68" i="12"/>
  <c r="AF113" i="12"/>
  <c r="AF117" i="12" s="1"/>
  <c r="AF123" i="12" s="1"/>
  <c r="L107" i="12"/>
  <c r="L121" i="12" s="1"/>
  <c r="Z107" i="12"/>
  <c r="Z121" i="12" s="1"/>
  <c r="AD111" i="12"/>
  <c r="P107" i="12"/>
  <c r="D109" i="12"/>
  <c r="AG110" i="12"/>
  <c r="Y107" i="12"/>
  <c r="V108" i="12"/>
  <c r="F105" i="12"/>
  <c r="F120" i="12" s="1"/>
  <c r="U103" i="12"/>
  <c r="U119" i="12" s="1"/>
  <c r="AG105" i="12"/>
  <c r="AG120" i="12" s="1"/>
  <c r="AI106" i="12"/>
  <c r="D108" i="12"/>
  <c r="N109" i="12"/>
  <c r="AG109" i="12"/>
  <c r="P110" i="12"/>
  <c r="J111" i="12"/>
  <c r="U111" i="12"/>
  <c r="AC111" i="12"/>
  <c r="D112" i="12"/>
  <c r="AE112" i="12"/>
  <c r="N113" i="12"/>
  <c r="N117" i="12" s="1"/>
  <c r="N123" i="12" s="1"/>
  <c r="AG113" i="12"/>
  <c r="AG117" i="12" s="1"/>
  <c r="AG123" i="12" s="1"/>
  <c r="H103" i="12"/>
  <c r="H119" i="12" s="1"/>
  <c r="Y106" i="12"/>
  <c r="AD107" i="12"/>
  <c r="AD121" i="12" s="1"/>
  <c r="J108" i="12"/>
  <c r="N110" i="12"/>
  <c r="J110" i="12"/>
  <c r="K108" i="12"/>
  <c r="I111" i="12"/>
  <c r="K112" i="12"/>
  <c r="H110" i="12"/>
  <c r="X106" i="12"/>
  <c r="X122" i="12" s="1"/>
  <c r="D104" i="12"/>
  <c r="P106" i="12"/>
  <c r="U107" i="12"/>
  <c r="C113" i="12"/>
  <c r="C117" i="12" s="1"/>
  <c r="C123" i="12" s="1"/>
  <c r="V103" i="12"/>
  <c r="AF104" i="12"/>
  <c r="AH105" i="12"/>
  <c r="AH120" i="12" s="1"/>
  <c r="AB106" i="12"/>
  <c r="C107" i="12"/>
  <c r="V107" i="12"/>
  <c r="AF108" i="12"/>
  <c r="C111" i="12"/>
  <c r="V111" i="12"/>
  <c r="AF112" i="12"/>
  <c r="AH113" i="12"/>
  <c r="AH117" i="12" s="1"/>
  <c r="AH123" i="12" s="1"/>
  <c r="G111" i="12"/>
  <c r="F106" i="12"/>
  <c r="AD103" i="12"/>
  <c r="W105" i="12"/>
  <c r="W120" i="12" s="1"/>
  <c r="U108" i="12"/>
  <c r="I107" i="12"/>
  <c r="M109" i="12"/>
  <c r="AB111" i="12"/>
  <c r="M113" i="12"/>
  <c r="M117" i="12" s="1"/>
  <c r="M123" i="12" s="1"/>
  <c r="L111" i="12"/>
  <c r="L103" i="12"/>
  <c r="L119" i="12" s="1"/>
  <c r="J112" i="12"/>
  <c r="N105" i="12"/>
  <c r="N120" i="12" s="1"/>
  <c r="AA106" i="12"/>
  <c r="AC107" i="12"/>
  <c r="K113" i="12"/>
  <c r="K117" i="12" s="1"/>
  <c r="K123" i="12" s="1"/>
  <c r="D113" i="12"/>
  <c r="D117" i="12" s="1"/>
  <c r="D123" i="12" s="1"/>
  <c r="AE103" i="12"/>
  <c r="AG104" i="12"/>
  <c r="AA105" i="12"/>
  <c r="AA120" i="12" s="1"/>
  <c r="AI105" i="12"/>
  <c r="AI120" i="12" s="1"/>
  <c r="U106" i="12"/>
  <c r="AC106" i="12"/>
  <c r="AE107" i="12"/>
  <c r="AE111" i="12"/>
  <c r="AG112" i="12"/>
  <c r="AA113" i="12"/>
  <c r="AA117" i="12" s="1"/>
  <c r="AA123" i="12" s="1"/>
  <c r="AI113" i="12"/>
  <c r="AI117" i="12" s="1"/>
  <c r="AI123" i="12" s="1"/>
  <c r="F111" i="12"/>
  <c r="AA111" i="12"/>
  <c r="Q107" i="12"/>
  <c r="J107" i="12"/>
  <c r="J121" i="12" s="1"/>
  <c r="I105" i="12"/>
  <c r="I120" i="12" s="1"/>
  <c r="Q105" i="12"/>
  <c r="Q120" i="12" s="1"/>
  <c r="AB105" i="12"/>
  <c r="AB120" i="12" s="1"/>
  <c r="C106" i="12"/>
  <c r="K106" i="12"/>
  <c r="V106" i="12"/>
  <c r="M107" i="12"/>
  <c r="O108" i="12"/>
  <c r="I109" i="12"/>
  <c r="Q109" i="12"/>
  <c r="K110" i="12"/>
  <c r="V110" i="12"/>
  <c r="M111" i="12"/>
  <c r="AF111" i="12"/>
  <c r="O112" i="12"/>
  <c r="AH112" i="12"/>
  <c r="I113" i="12"/>
  <c r="I117" i="12" s="1"/>
  <c r="I123" i="12" s="1"/>
  <c r="Q113" i="12"/>
  <c r="Q117" i="12" s="1"/>
  <c r="Q123" i="12" s="1"/>
  <c r="AB113" i="12"/>
  <c r="AB117" i="12" s="1"/>
  <c r="AB123" i="12" s="1"/>
  <c r="AE109" i="12"/>
  <c r="AB107" i="12"/>
  <c r="AH110" i="12"/>
  <c r="C112" i="12"/>
  <c r="F113" i="12"/>
  <c r="F117" i="12" s="1"/>
  <c r="F123" i="12" s="1"/>
  <c r="AC103" i="12"/>
  <c r="AC119" i="12" s="1"/>
  <c r="AE108" i="12"/>
  <c r="M103" i="12"/>
  <c r="AH104" i="12"/>
  <c r="N103" i="12"/>
  <c r="AG103" i="12"/>
  <c r="AG119" i="12" s="1"/>
  <c r="P104" i="12"/>
  <c r="AA104" i="12"/>
  <c r="AI104" i="12"/>
  <c r="J105" i="12"/>
  <c r="J120" i="12" s="1"/>
  <c r="U105" i="12"/>
  <c r="U120" i="12" s="1"/>
  <c r="AC105" i="12"/>
  <c r="AC120" i="12" s="1"/>
  <c r="D106" i="12"/>
  <c r="N107" i="12"/>
  <c r="N121" i="12" s="1"/>
  <c r="P108" i="12"/>
  <c r="J109" i="12"/>
  <c r="D110" i="12"/>
  <c r="AE110" i="12"/>
  <c r="N111" i="12"/>
  <c r="AG111" i="12"/>
  <c r="P112" i="12"/>
  <c r="AA112" i="12"/>
  <c r="AI112" i="12"/>
  <c r="J113" i="12"/>
  <c r="J117" i="12" s="1"/>
  <c r="J123" i="12" s="1"/>
  <c r="U113" i="12"/>
  <c r="U117" i="12" s="1"/>
  <c r="U123" i="12" s="1"/>
  <c r="AC113" i="12"/>
  <c r="AC117" i="12" s="1"/>
  <c r="AC123" i="12" s="1"/>
  <c r="D103" i="12"/>
  <c r="AA107" i="12"/>
  <c r="AC108" i="12"/>
  <c r="AI111" i="12"/>
  <c r="J106" i="12"/>
  <c r="O109" i="12"/>
  <c r="C108" i="12"/>
  <c r="AF109" i="12"/>
  <c r="Q111" i="12"/>
  <c r="V112" i="12"/>
  <c r="AE113" i="12"/>
  <c r="AE117" i="12" s="1"/>
  <c r="AE123" i="12" s="1"/>
  <c r="AF103" i="12"/>
  <c r="O104" i="12"/>
  <c r="O103" i="12"/>
  <c r="AH103" i="12"/>
  <c r="AH119" i="12" s="1"/>
  <c r="I104" i="12"/>
  <c r="Q104" i="12"/>
  <c r="AB104" i="12"/>
  <c r="C105" i="12"/>
  <c r="C120" i="12" s="1"/>
  <c r="K105" i="12"/>
  <c r="K120" i="12" s="1"/>
  <c r="M106" i="12"/>
  <c r="O107" i="12"/>
  <c r="O121" i="12" s="1"/>
  <c r="I108" i="12"/>
  <c r="Q108" i="12"/>
  <c r="K109" i="12"/>
  <c r="V109" i="12"/>
  <c r="M110" i="12"/>
  <c r="AF110" i="12"/>
  <c r="O111" i="12"/>
  <c r="AH111" i="12"/>
  <c r="I112" i="12"/>
  <c r="Q112" i="12"/>
  <c r="AB112" i="12"/>
  <c r="C110" i="12"/>
  <c r="K111" i="12"/>
  <c r="K107" i="12"/>
  <c r="M104" i="12"/>
  <c r="AE105" i="12"/>
  <c r="AE120" i="12" s="1"/>
  <c r="AG107" i="12"/>
  <c r="AG121" i="12" s="1"/>
  <c r="AH108" i="12"/>
  <c r="AA109" i="12"/>
  <c r="AI109" i="12"/>
  <c r="AB110" i="12"/>
  <c r="J103" i="12"/>
  <c r="J119" i="12" s="1"/>
  <c r="AE104" i="12"/>
  <c r="AF105" i="12"/>
  <c r="AF120" i="12" s="1"/>
  <c r="AG106" i="12"/>
  <c r="AG122" i="12" s="1"/>
  <c r="AH107" i="12"/>
  <c r="AH121" i="12" s="1"/>
  <c r="AA108" i="12"/>
  <c r="AI108" i="12"/>
  <c r="AB109" i="12"/>
  <c r="U110" i="12"/>
  <c r="AC110" i="12"/>
  <c r="M112" i="12"/>
  <c r="M108" i="12"/>
  <c r="K103" i="12"/>
  <c r="O106" i="12"/>
  <c r="Q103" i="12"/>
  <c r="Q119" i="12" s="1"/>
  <c r="I103" i="12"/>
  <c r="I119" i="12" s="1"/>
  <c r="AH106" i="12"/>
  <c r="AI107" i="12"/>
  <c r="AB108" i="12"/>
  <c r="U109" i="12"/>
  <c r="AC109" i="12"/>
  <c r="O113" i="12"/>
  <c r="O117" i="12" s="1"/>
  <c r="O123" i="12" s="1"/>
  <c r="Q110" i="12"/>
  <c r="O105" i="12"/>
  <c r="O120" i="12" s="1"/>
  <c r="C103" i="12"/>
  <c r="C119" i="12" s="1"/>
  <c r="P111" i="12"/>
  <c r="I110" i="12"/>
  <c r="AF106" i="12"/>
  <c r="AF122" i="12" s="1"/>
  <c r="C109" i="12"/>
  <c r="V104" i="12"/>
  <c r="V105" i="12"/>
  <c r="V120" i="12" s="1"/>
  <c r="AE121" i="12" l="1"/>
  <c r="AA121" i="12"/>
  <c r="J77" i="12"/>
  <c r="Y77" i="12"/>
  <c r="Y122" i="12"/>
  <c r="AB80" i="12"/>
  <c r="AE80" i="12"/>
  <c r="G77" i="12"/>
  <c r="P119" i="12"/>
  <c r="AI121" i="12"/>
  <c r="Q121" i="12"/>
  <c r="AC121" i="12"/>
  <c r="E119" i="12"/>
  <c r="AB122" i="12"/>
  <c r="K121" i="12"/>
  <c r="V122" i="12"/>
  <c r="V119" i="12"/>
  <c r="AI77" i="12"/>
  <c r="L80" i="12"/>
  <c r="AA119" i="12"/>
  <c r="G115" i="12"/>
  <c r="G119" i="12"/>
  <c r="F115" i="12"/>
  <c r="F119" i="12"/>
  <c r="Z122" i="12"/>
  <c r="M122" i="12"/>
  <c r="AC122" i="12"/>
  <c r="W79" i="12"/>
  <c r="L79" i="12"/>
  <c r="H122" i="12"/>
  <c r="G122" i="12"/>
  <c r="AB79" i="12"/>
  <c r="AA80" i="12"/>
  <c r="J122" i="12"/>
  <c r="AH122" i="12"/>
  <c r="U122" i="12"/>
  <c r="W77" i="12"/>
  <c r="W119" i="12"/>
  <c r="AF121" i="12"/>
  <c r="AB119" i="12"/>
  <c r="I121" i="12"/>
  <c r="Y121" i="12"/>
  <c r="D122" i="12"/>
  <c r="N119" i="12"/>
  <c r="AB121" i="12"/>
  <c r="K122" i="12"/>
  <c r="J79" i="12"/>
  <c r="E79" i="12"/>
  <c r="Y79" i="12"/>
  <c r="H121" i="12"/>
  <c r="F121" i="12"/>
  <c r="W121" i="12"/>
  <c r="X119" i="12"/>
  <c r="Q122" i="12"/>
  <c r="O115" i="12"/>
  <c r="O119" i="12"/>
  <c r="M121" i="12"/>
  <c r="AA122" i="12"/>
  <c r="C122" i="12"/>
  <c r="U121" i="12"/>
  <c r="AE122" i="12"/>
  <c r="X121" i="12"/>
  <c r="D121" i="12"/>
  <c r="I122" i="12"/>
  <c r="M79" i="12"/>
  <c r="O122" i="12"/>
  <c r="D115" i="12"/>
  <c r="D119" i="12"/>
  <c r="M119" i="12"/>
  <c r="AD115" i="12"/>
  <c r="AD119" i="12"/>
  <c r="V121" i="12"/>
  <c r="P122" i="12"/>
  <c r="AI122" i="12"/>
  <c r="P121" i="12"/>
  <c r="AA79" i="12"/>
  <c r="AE77" i="12"/>
  <c r="Y115" i="12"/>
  <c r="Y119" i="12"/>
  <c r="G121" i="12"/>
  <c r="L122" i="12"/>
  <c r="E121" i="12"/>
  <c r="AF119" i="12"/>
  <c r="K119" i="12"/>
  <c r="AE119" i="12"/>
  <c r="F122" i="12"/>
  <c r="C121" i="12"/>
  <c r="N79" i="12"/>
  <c r="N122" i="12"/>
  <c r="AI119" i="12"/>
  <c r="E122" i="12"/>
  <c r="AD122" i="12"/>
  <c r="AC77" i="12"/>
  <c r="AD77" i="12"/>
  <c r="D77" i="12"/>
  <c r="AA77" i="12"/>
  <c r="K80" i="12"/>
  <c r="C79" i="12"/>
  <c r="N80" i="12"/>
  <c r="V77" i="12"/>
  <c r="K77" i="12"/>
  <c r="Y80" i="12"/>
  <c r="X80" i="12"/>
  <c r="AB77" i="12"/>
  <c r="AH73" i="12"/>
  <c r="AH77" i="12"/>
  <c r="P80" i="12"/>
  <c r="I79" i="12"/>
  <c r="Q77" i="12"/>
  <c r="M77" i="12"/>
  <c r="AI79" i="12"/>
  <c r="AF80" i="12"/>
  <c r="AF79" i="12"/>
  <c r="W80" i="12"/>
  <c r="E80" i="12"/>
  <c r="N77" i="12"/>
  <c r="D80" i="12"/>
  <c r="AH80" i="12"/>
  <c r="I77" i="12"/>
  <c r="M80" i="12"/>
  <c r="O77" i="12"/>
  <c r="D79" i="12"/>
  <c r="H80" i="12"/>
  <c r="Z80" i="12"/>
  <c r="G79" i="12"/>
  <c r="AD80" i="12"/>
  <c r="C80" i="12"/>
  <c r="C115" i="12"/>
  <c r="U80" i="12"/>
  <c r="Q79" i="12"/>
  <c r="AB115" i="12"/>
  <c r="AE79" i="12"/>
  <c r="AC79" i="12"/>
  <c r="O80" i="12"/>
  <c r="AG80" i="12"/>
  <c r="C77" i="12"/>
  <c r="AF77" i="12"/>
  <c r="J80" i="12"/>
  <c r="I80" i="12"/>
  <c r="E77" i="12"/>
  <c r="K79" i="12"/>
  <c r="AI80" i="12"/>
  <c r="AC80" i="12"/>
  <c r="U77" i="12"/>
  <c r="F77" i="12"/>
  <c r="O79" i="12"/>
  <c r="L115" i="12"/>
  <c r="U79" i="12"/>
  <c r="P77" i="12"/>
  <c r="AG79" i="12"/>
  <c r="V80" i="12"/>
  <c r="Q80" i="12"/>
  <c r="F79" i="12"/>
  <c r="H79" i="12"/>
  <c r="Z115" i="12"/>
  <c r="Q115" i="12"/>
  <c r="X73" i="12"/>
  <c r="Y116" i="12"/>
  <c r="W115" i="12"/>
  <c r="I115" i="12"/>
  <c r="AG73" i="12"/>
  <c r="J73" i="12"/>
  <c r="L73" i="12"/>
  <c r="AA73" i="12"/>
  <c r="V73" i="12"/>
  <c r="K73" i="12"/>
  <c r="X74" i="12"/>
  <c r="X115" i="12"/>
  <c r="G74" i="12"/>
  <c r="N116" i="12"/>
  <c r="V116" i="12"/>
  <c r="M73" i="12"/>
  <c r="M115" i="12"/>
  <c r="N73" i="12"/>
  <c r="O73" i="12"/>
  <c r="AE73" i="12"/>
  <c r="AF115" i="12"/>
  <c r="I74" i="12"/>
  <c r="W116" i="12"/>
  <c r="K115" i="12"/>
  <c r="AE115" i="12"/>
  <c r="E73" i="12"/>
  <c r="U73" i="12"/>
  <c r="O116" i="12"/>
  <c r="C116" i="12"/>
  <c r="N115" i="12"/>
  <c r="AI116" i="12"/>
  <c r="AB73" i="12"/>
  <c r="Q73" i="12"/>
  <c r="P73" i="12"/>
  <c r="G116" i="12"/>
  <c r="E116" i="12"/>
  <c r="X116" i="12"/>
  <c r="M116" i="12"/>
  <c r="E115" i="12"/>
  <c r="AB74" i="12"/>
  <c r="D74" i="12"/>
  <c r="AB116" i="12"/>
  <c r="Q74" i="12"/>
  <c r="W74" i="12"/>
  <c r="P116" i="12"/>
  <c r="U74" i="12"/>
  <c r="AH74" i="12"/>
  <c r="C73" i="12"/>
  <c r="F74" i="12"/>
  <c r="AD74" i="12"/>
  <c r="Z74" i="12"/>
  <c r="E74" i="12"/>
  <c r="AI115" i="12"/>
  <c r="L74" i="12"/>
  <c r="H116" i="12"/>
  <c r="AA116" i="12"/>
  <c r="I73" i="12"/>
  <c r="AE74" i="12"/>
  <c r="K74" i="12"/>
  <c r="H74" i="12"/>
  <c r="AA115" i="12"/>
  <c r="AD116" i="12"/>
  <c r="U116" i="12"/>
  <c r="AH115" i="12"/>
  <c r="F116" i="12"/>
  <c r="M74" i="12"/>
  <c r="P74" i="12"/>
  <c r="G73" i="12"/>
  <c r="Y73" i="12"/>
  <c r="P115" i="12"/>
  <c r="Z116" i="12"/>
  <c r="AC116" i="12"/>
  <c r="Q116" i="12"/>
  <c r="AG116" i="12"/>
  <c r="V74" i="12"/>
  <c r="AC115" i="12"/>
  <c r="U115" i="12"/>
  <c r="AC74" i="12"/>
  <c r="AE116" i="12"/>
  <c r="H115" i="12"/>
  <c r="AI74" i="12"/>
  <c r="AC73" i="12"/>
  <c r="D73" i="12"/>
  <c r="Y74" i="12"/>
  <c r="L116" i="12"/>
  <c r="AG74" i="12"/>
  <c r="J116" i="12"/>
  <c r="N74" i="12"/>
  <c r="AF73" i="12"/>
  <c r="I116" i="12"/>
  <c r="AF74" i="12"/>
  <c r="J74" i="12"/>
  <c r="AF116" i="12"/>
  <c r="AH116" i="12"/>
  <c r="J115" i="12"/>
  <c r="K116" i="12"/>
  <c r="AG115" i="12"/>
  <c r="V115" i="12"/>
  <c r="AA74" i="12"/>
  <c r="C74" i="12"/>
  <c r="AI73" i="12"/>
  <c r="O74" i="12"/>
  <c r="AD73" i="12"/>
  <c r="W73" i="12"/>
  <c r="F73" i="12"/>
  <c r="D116" i="12"/>
  <c r="C4" i="5"/>
  <c r="A197" i="11" l="1"/>
  <c r="A197" i="8" l="1"/>
  <c r="A197" i="5" l="1"/>
  <c r="H57" i="2" l="1"/>
  <c r="H48" i="2"/>
  <c r="H49" i="2"/>
  <c r="H50" i="2"/>
  <c r="H51" i="2"/>
  <c r="H52" i="2"/>
  <c r="H53" i="2"/>
  <c r="H54" i="2"/>
  <c r="H55" i="2"/>
  <c r="H47" i="2"/>
  <c r="I47" i="2" s="1"/>
  <c r="O48" i="19"/>
  <c r="O49" i="19"/>
  <c r="O50" i="19"/>
  <c r="O51" i="19"/>
  <c r="P48" i="19" s="1"/>
  <c r="O52" i="19"/>
  <c r="O47" i="19"/>
  <c r="Q48" i="19"/>
  <c r="Q49" i="19"/>
  <c r="R49" i="19" s="1"/>
  <c r="Q50" i="19"/>
  <c r="Q51" i="19"/>
  <c r="Q52" i="19"/>
  <c r="Q47" i="19"/>
  <c r="R52" i="19" s="1"/>
  <c r="O58" i="19"/>
  <c r="M48" i="19"/>
  <c r="M49" i="19"/>
  <c r="M50" i="19"/>
  <c r="M51" i="19"/>
  <c r="M52" i="19"/>
  <c r="M47" i="19"/>
  <c r="N52" i="19" s="1"/>
  <c r="K48" i="19"/>
  <c r="K49" i="19"/>
  <c r="K50" i="19"/>
  <c r="K51" i="19"/>
  <c r="L49" i="19" s="1"/>
  <c r="K52" i="19"/>
  <c r="K58" i="19" s="1"/>
  <c r="K47" i="19"/>
  <c r="H48" i="19"/>
  <c r="H49" i="19"/>
  <c r="H50" i="19"/>
  <c r="H51" i="19"/>
  <c r="H52" i="19"/>
  <c r="H47" i="19"/>
  <c r="H54" i="19" s="1"/>
  <c r="F48" i="19"/>
  <c r="F49" i="19"/>
  <c r="F50" i="19"/>
  <c r="F51" i="19"/>
  <c r="F57" i="19" s="1"/>
  <c r="F52" i="19"/>
  <c r="F47" i="19"/>
  <c r="D48" i="19"/>
  <c r="D49" i="19"/>
  <c r="D50" i="19"/>
  <c r="D51" i="19"/>
  <c r="D52" i="19"/>
  <c r="D47" i="19"/>
  <c r="B48" i="19"/>
  <c r="B49" i="19"/>
  <c r="B50" i="19"/>
  <c r="B51" i="19"/>
  <c r="C52" i="19" s="1"/>
  <c r="B52" i="19"/>
  <c r="B47" i="19"/>
  <c r="Q27" i="19"/>
  <c r="Q28" i="19"/>
  <c r="R28" i="19" s="1"/>
  <c r="Q29" i="19"/>
  <c r="Q30" i="19"/>
  <c r="Q31" i="19"/>
  <c r="Q26" i="19"/>
  <c r="R30" i="19" s="1"/>
  <c r="O27" i="19"/>
  <c r="O28" i="19"/>
  <c r="O29" i="19"/>
  <c r="O30" i="19"/>
  <c r="P30" i="19" s="1"/>
  <c r="O31" i="19"/>
  <c r="O26" i="19"/>
  <c r="M27" i="19"/>
  <c r="M28" i="19"/>
  <c r="M29" i="19"/>
  <c r="M30" i="19"/>
  <c r="M31" i="19"/>
  <c r="M26" i="19"/>
  <c r="N31" i="19" s="1"/>
  <c r="K27" i="19"/>
  <c r="K28" i="19"/>
  <c r="K29" i="19"/>
  <c r="K30" i="19"/>
  <c r="L30" i="19" s="1"/>
  <c r="K31" i="19"/>
  <c r="K26" i="19"/>
  <c r="H27" i="19"/>
  <c r="H28" i="19"/>
  <c r="H29" i="19"/>
  <c r="H30" i="19"/>
  <c r="H31" i="19"/>
  <c r="H26" i="19"/>
  <c r="I31" i="19" s="1"/>
  <c r="F27" i="19"/>
  <c r="F28" i="19"/>
  <c r="F29" i="19"/>
  <c r="F30" i="19"/>
  <c r="G30" i="19" s="1"/>
  <c r="F31" i="19"/>
  <c r="F26" i="19"/>
  <c r="D27" i="19"/>
  <c r="D28" i="19"/>
  <c r="D29" i="19"/>
  <c r="D30" i="19"/>
  <c r="D31" i="19"/>
  <c r="D26" i="19"/>
  <c r="B27" i="19"/>
  <c r="B28" i="19"/>
  <c r="C28" i="19" s="1"/>
  <c r="B29" i="19"/>
  <c r="C29" i="19" s="1"/>
  <c r="B30" i="19"/>
  <c r="C30" i="19" s="1"/>
  <c r="B31" i="19"/>
  <c r="B37" i="19" s="1"/>
  <c r="B26" i="19"/>
  <c r="C31" i="19" s="1"/>
  <c r="F58" i="19"/>
  <c r="G51" i="19"/>
  <c r="B57" i="19"/>
  <c r="C49" i="19"/>
  <c r="K54" i="19"/>
  <c r="F56" i="19"/>
  <c r="D33" i="19"/>
  <c r="E31" i="19"/>
  <c r="E30" i="19"/>
  <c r="N28" i="19"/>
  <c r="I27" i="19"/>
  <c r="O35" i="19"/>
  <c r="L26" i="19"/>
  <c r="O16" i="19"/>
  <c r="F16" i="19"/>
  <c r="Q6" i="19"/>
  <c r="R9" i="19" s="1"/>
  <c r="Q7" i="19"/>
  <c r="Q8" i="19"/>
  <c r="Q9" i="19"/>
  <c r="Q10" i="19"/>
  <c r="Q16" i="19" s="1"/>
  <c r="Q5" i="19"/>
  <c r="Q14" i="19" s="1"/>
  <c r="M5" i="19"/>
  <c r="M14" i="19" s="1"/>
  <c r="O6" i="19"/>
  <c r="O7" i="19"/>
  <c r="O8" i="19"/>
  <c r="O15" i="19" s="1"/>
  <c r="O9" i="19"/>
  <c r="O10" i="19"/>
  <c r="O5" i="19"/>
  <c r="O12" i="19" s="1"/>
  <c r="K5" i="19"/>
  <c r="K12" i="19" s="1"/>
  <c r="M6" i="19"/>
  <c r="M7" i="19"/>
  <c r="M8" i="19"/>
  <c r="N6" i="19" s="1"/>
  <c r="M9" i="19"/>
  <c r="M10" i="19"/>
  <c r="M16" i="19" s="1"/>
  <c r="K6" i="19"/>
  <c r="K7" i="19"/>
  <c r="L7" i="19" s="1"/>
  <c r="K8" i="19"/>
  <c r="K15" i="19" s="1"/>
  <c r="K9" i="19"/>
  <c r="K10" i="19"/>
  <c r="K16" i="19" s="1"/>
  <c r="R10" i="19"/>
  <c r="P9" i="19"/>
  <c r="L10" i="19"/>
  <c r="H6" i="19"/>
  <c r="I6" i="19" s="1"/>
  <c r="H7" i="19"/>
  <c r="I7" i="19" s="1"/>
  <c r="H8" i="19"/>
  <c r="I8" i="19" s="1"/>
  <c r="H9" i="19"/>
  <c r="H10" i="19"/>
  <c r="H16" i="19" s="1"/>
  <c r="H5" i="19"/>
  <c r="H14" i="19" s="1"/>
  <c r="D5" i="19"/>
  <c r="D14" i="19" s="1"/>
  <c r="F6" i="19"/>
  <c r="F7" i="19"/>
  <c r="F8" i="19"/>
  <c r="F15" i="19" s="1"/>
  <c r="F9" i="19"/>
  <c r="G9" i="19" s="1"/>
  <c r="F10" i="19"/>
  <c r="G10" i="19" s="1"/>
  <c r="F5" i="19"/>
  <c r="F12" i="19" s="1"/>
  <c r="B5" i="19"/>
  <c r="C6" i="19" s="1"/>
  <c r="D6" i="19"/>
  <c r="E6" i="19" s="1"/>
  <c r="D7" i="19"/>
  <c r="E7" i="19" s="1"/>
  <c r="D8" i="19"/>
  <c r="D9" i="19"/>
  <c r="D15" i="19" s="1"/>
  <c r="D10" i="19"/>
  <c r="D16" i="19" s="1"/>
  <c r="E16" i="19" s="1"/>
  <c r="B6" i="19"/>
  <c r="B7" i="19"/>
  <c r="B8" i="19"/>
  <c r="B15" i="19" s="1"/>
  <c r="B9" i="19"/>
  <c r="C9" i="19" s="1"/>
  <c r="B10" i="19"/>
  <c r="B16" i="19" s="1"/>
  <c r="Q47" i="2"/>
  <c r="O51" i="2"/>
  <c r="O55" i="2"/>
  <c r="AT15" i="10"/>
  <c r="Q48" i="2" s="1"/>
  <c r="AT16" i="10"/>
  <c r="Q49" i="2" s="1"/>
  <c r="AT17" i="10"/>
  <c r="Q50" i="2" s="1"/>
  <c r="AT18" i="10"/>
  <c r="Q51" i="2" s="1"/>
  <c r="AT19" i="10"/>
  <c r="Q52" i="2" s="1"/>
  <c r="AT20" i="10"/>
  <c r="Q53" i="2" s="1"/>
  <c r="AT21" i="10"/>
  <c r="Q54" i="2" s="1"/>
  <c r="AT22" i="10"/>
  <c r="Q55" i="2" s="1"/>
  <c r="AT23" i="10"/>
  <c r="AT24" i="10"/>
  <c r="Q57" i="2" s="1"/>
  <c r="AT25" i="10"/>
  <c r="AT14" i="10"/>
  <c r="X15" i="10"/>
  <c r="O48" i="2" s="1"/>
  <c r="X16" i="10"/>
  <c r="O49" i="2" s="1"/>
  <c r="X17" i="10"/>
  <c r="O50" i="2" s="1"/>
  <c r="X18" i="10"/>
  <c r="X19" i="10"/>
  <c r="O52" i="2" s="1"/>
  <c r="X20" i="10"/>
  <c r="O53" i="2" s="1"/>
  <c r="X21" i="10"/>
  <c r="O54" i="2" s="1"/>
  <c r="X22" i="10"/>
  <c r="X23" i="10"/>
  <c r="X24" i="10"/>
  <c r="O57" i="2" s="1"/>
  <c r="X25" i="10"/>
  <c r="X26" i="10"/>
  <c r="X14" i="10"/>
  <c r="O47" i="2" s="1"/>
  <c r="M48" i="2"/>
  <c r="M49" i="2"/>
  <c r="M50" i="2"/>
  <c r="M51" i="2"/>
  <c r="M52" i="2"/>
  <c r="M53" i="2"/>
  <c r="M54" i="2"/>
  <c r="M55" i="2"/>
  <c r="M57" i="2"/>
  <c r="M47" i="2"/>
  <c r="K48" i="2"/>
  <c r="K49" i="2"/>
  <c r="K50" i="2"/>
  <c r="K51" i="2"/>
  <c r="K52" i="2"/>
  <c r="K53" i="2"/>
  <c r="K54" i="2"/>
  <c r="K55" i="2"/>
  <c r="K57" i="2"/>
  <c r="K47" i="2"/>
  <c r="F48" i="2"/>
  <c r="F49" i="2"/>
  <c r="F50" i="2"/>
  <c r="F51" i="2"/>
  <c r="F52" i="2"/>
  <c r="F53" i="2"/>
  <c r="F54" i="2"/>
  <c r="F55" i="2"/>
  <c r="F57" i="2"/>
  <c r="F47" i="2"/>
  <c r="D48" i="2"/>
  <c r="D49" i="2"/>
  <c r="D50" i="2"/>
  <c r="D51" i="2"/>
  <c r="D52" i="2"/>
  <c r="D53" i="2"/>
  <c r="D54" i="2"/>
  <c r="D55" i="2"/>
  <c r="D57" i="2"/>
  <c r="D47" i="2"/>
  <c r="B48" i="2"/>
  <c r="B49" i="2"/>
  <c r="B50" i="2"/>
  <c r="B51" i="2"/>
  <c r="B52" i="2"/>
  <c r="B53" i="2"/>
  <c r="B54" i="2"/>
  <c r="B55" i="2"/>
  <c r="B57" i="2"/>
  <c r="B47" i="2"/>
  <c r="Q27" i="2"/>
  <c r="Q28" i="2"/>
  <c r="Q29" i="2"/>
  <c r="Q30" i="2"/>
  <c r="Q31" i="2"/>
  <c r="Q32" i="2"/>
  <c r="Q33" i="2"/>
  <c r="Q34" i="2"/>
  <c r="Q36" i="2"/>
  <c r="Q26" i="2"/>
  <c r="O27" i="2"/>
  <c r="O28" i="2"/>
  <c r="O29" i="2"/>
  <c r="O30" i="2"/>
  <c r="O31" i="2"/>
  <c r="O32" i="2"/>
  <c r="O33" i="2"/>
  <c r="O34" i="2"/>
  <c r="O36" i="2"/>
  <c r="O26" i="2"/>
  <c r="M27" i="2"/>
  <c r="M28" i="2"/>
  <c r="M29" i="2"/>
  <c r="M30" i="2"/>
  <c r="M31" i="2"/>
  <c r="M32" i="2"/>
  <c r="M33" i="2"/>
  <c r="M34" i="2"/>
  <c r="M36" i="2"/>
  <c r="M26" i="2"/>
  <c r="K27" i="2"/>
  <c r="K28" i="2"/>
  <c r="K29" i="2"/>
  <c r="K30" i="2"/>
  <c r="K31" i="2"/>
  <c r="K32" i="2"/>
  <c r="K33" i="2"/>
  <c r="K34" i="2"/>
  <c r="K36" i="2"/>
  <c r="K26" i="2"/>
  <c r="H27" i="2"/>
  <c r="H28" i="2"/>
  <c r="H29" i="2"/>
  <c r="H30" i="2"/>
  <c r="H31" i="2"/>
  <c r="H32" i="2"/>
  <c r="H33" i="2"/>
  <c r="H34" i="2"/>
  <c r="H36" i="2"/>
  <c r="H26" i="2"/>
  <c r="F27" i="2"/>
  <c r="F28" i="2"/>
  <c r="F29" i="2"/>
  <c r="F30" i="2"/>
  <c r="F31" i="2"/>
  <c r="F32" i="2"/>
  <c r="F33" i="2"/>
  <c r="F34" i="2"/>
  <c r="F36" i="2"/>
  <c r="F26" i="2"/>
  <c r="D27" i="2"/>
  <c r="D28" i="2"/>
  <c r="D29" i="2"/>
  <c r="D30" i="2"/>
  <c r="D31" i="2"/>
  <c r="D32" i="2"/>
  <c r="D33" i="2"/>
  <c r="D34" i="2"/>
  <c r="D36" i="2"/>
  <c r="D26" i="2"/>
  <c r="B27" i="2"/>
  <c r="B28" i="2"/>
  <c r="B29" i="2"/>
  <c r="B30" i="2"/>
  <c r="B31" i="2"/>
  <c r="B32" i="2"/>
  <c r="B33" i="2"/>
  <c r="B34" i="2"/>
  <c r="B36" i="2"/>
  <c r="B26" i="2"/>
  <c r="Q6" i="2"/>
  <c r="Q7" i="2"/>
  <c r="Q8" i="2"/>
  <c r="Q9" i="2"/>
  <c r="Q10" i="2"/>
  <c r="Q11" i="2"/>
  <c r="Q12" i="2"/>
  <c r="Q13" i="2"/>
  <c r="Q15" i="2"/>
  <c r="Q5" i="2"/>
  <c r="M5" i="2"/>
  <c r="O6" i="2"/>
  <c r="O7" i="2"/>
  <c r="O8" i="2"/>
  <c r="O9" i="2"/>
  <c r="O10" i="2"/>
  <c r="O11" i="2"/>
  <c r="O12" i="2"/>
  <c r="O13" i="2"/>
  <c r="O15" i="2"/>
  <c r="O5" i="2"/>
  <c r="K5" i="2"/>
  <c r="M15" i="2"/>
  <c r="M6" i="2"/>
  <c r="M7" i="2"/>
  <c r="M8" i="2"/>
  <c r="M9" i="2"/>
  <c r="M10" i="2"/>
  <c r="M11" i="2"/>
  <c r="M12" i="2"/>
  <c r="M13" i="2"/>
  <c r="K6" i="2"/>
  <c r="K7" i="2"/>
  <c r="K8" i="2"/>
  <c r="K9" i="2"/>
  <c r="K10" i="2"/>
  <c r="K11" i="2"/>
  <c r="K12" i="2"/>
  <c r="K13" i="2"/>
  <c r="K15" i="2"/>
  <c r="H6" i="2"/>
  <c r="H7" i="2"/>
  <c r="H8" i="2"/>
  <c r="H9" i="2"/>
  <c r="H10" i="2"/>
  <c r="H11" i="2"/>
  <c r="H12" i="2"/>
  <c r="H13" i="2"/>
  <c r="H15" i="2"/>
  <c r="H5" i="2"/>
  <c r="H16" i="2" s="1"/>
  <c r="D5" i="2"/>
  <c r="F6" i="2"/>
  <c r="F7" i="2"/>
  <c r="F8" i="2"/>
  <c r="F9" i="2"/>
  <c r="F10" i="2"/>
  <c r="F11" i="2"/>
  <c r="F12" i="2"/>
  <c r="F13" i="2"/>
  <c r="F15" i="2"/>
  <c r="F5" i="2"/>
  <c r="B5" i="2"/>
  <c r="D6" i="2"/>
  <c r="D7" i="2"/>
  <c r="D8" i="2"/>
  <c r="D9" i="2"/>
  <c r="D10" i="2"/>
  <c r="D11" i="2"/>
  <c r="D12" i="2"/>
  <c r="D13" i="2"/>
  <c r="D15" i="2"/>
  <c r="B6" i="2"/>
  <c r="B7" i="2"/>
  <c r="B8" i="2"/>
  <c r="B9" i="2"/>
  <c r="B10" i="2"/>
  <c r="B11" i="2"/>
  <c r="B12" i="2"/>
  <c r="B13" i="2"/>
  <c r="B15" i="2"/>
  <c r="R55" i="2" l="1"/>
  <c r="E14" i="19"/>
  <c r="E15" i="19"/>
  <c r="E18" i="19"/>
  <c r="N16" i="19"/>
  <c r="C7" i="19"/>
  <c r="E5" i="19"/>
  <c r="E9" i="19"/>
  <c r="G7" i="19"/>
  <c r="I5" i="19"/>
  <c r="I9" i="19"/>
  <c r="P7" i="19"/>
  <c r="H12" i="19"/>
  <c r="Q12" i="19"/>
  <c r="K14" i="19"/>
  <c r="L14" i="19" s="1"/>
  <c r="M15" i="19"/>
  <c r="H33" i="19"/>
  <c r="I49" i="19"/>
  <c r="N47" i="19"/>
  <c r="C8" i="19"/>
  <c r="E10" i="19"/>
  <c r="G8" i="19"/>
  <c r="I10" i="19"/>
  <c r="N8" i="19"/>
  <c r="P10" i="19"/>
  <c r="N7" i="19"/>
  <c r="R5" i="19"/>
  <c r="B12" i="19"/>
  <c r="B14" i="19"/>
  <c r="C14" i="19" s="1"/>
  <c r="N26" i="19"/>
  <c r="P27" i="19"/>
  <c r="I30" i="19"/>
  <c r="B54" i="19"/>
  <c r="Q54" i="19"/>
  <c r="G49" i="19"/>
  <c r="L51" i="19"/>
  <c r="E29" i="19"/>
  <c r="G29" i="19"/>
  <c r="P28" i="19"/>
  <c r="R31" i="19"/>
  <c r="E52" i="19"/>
  <c r="F54" i="19"/>
  <c r="I52" i="19"/>
  <c r="N48" i="19"/>
  <c r="C5" i="19"/>
  <c r="G5" i="19"/>
  <c r="L8" i="19"/>
  <c r="N9" i="19"/>
  <c r="R8" i="19"/>
  <c r="L5" i="19"/>
  <c r="P5" i="19"/>
  <c r="R6" i="19"/>
  <c r="D12" i="19"/>
  <c r="M12" i="19"/>
  <c r="F14" i="19"/>
  <c r="G14" i="19" s="1"/>
  <c r="H15" i="19"/>
  <c r="I14" i="19" s="1"/>
  <c r="O14" i="19"/>
  <c r="P14" i="19" s="1"/>
  <c r="Q15" i="19"/>
  <c r="G28" i="19"/>
  <c r="L29" i="19"/>
  <c r="N30" i="19"/>
  <c r="C48" i="19"/>
  <c r="N49" i="19"/>
  <c r="L50" i="19"/>
  <c r="P51" i="19"/>
  <c r="C26" i="19"/>
  <c r="E28" i="19"/>
  <c r="I26" i="19"/>
  <c r="L27" i="19"/>
  <c r="N27" i="19"/>
  <c r="R29" i="19"/>
  <c r="E49" i="19"/>
  <c r="I51" i="19"/>
  <c r="L48" i="19"/>
  <c r="N51" i="19"/>
  <c r="R51" i="19"/>
  <c r="C10" i="19"/>
  <c r="E8" i="19"/>
  <c r="G6" i="19"/>
  <c r="L9" i="19"/>
  <c r="P8" i="19"/>
  <c r="L6" i="19"/>
  <c r="R7" i="19"/>
  <c r="Q33" i="19"/>
  <c r="I28" i="19"/>
  <c r="P29" i="19"/>
  <c r="P31" i="19"/>
  <c r="I47" i="19"/>
  <c r="I48" i="19"/>
  <c r="C51" i="19"/>
  <c r="C27" i="19"/>
  <c r="E26" i="19"/>
  <c r="G31" i="19"/>
  <c r="I29" i="19"/>
  <c r="L31" i="19"/>
  <c r="N29" i="19"/>
  <c r="R27" i="19"/>
  <c r="G48" i="19"/>
  <c r="I50" i="19"/>
  <c r="N50" i="19"/>
  <c r="O54" i="19"/>
  <c r="R50" i="19"/>
  <c r="P49" i="19"/>
  <c r="I57" i="2"/>
  <c r="R33" i="2"/>
  <c r="C57" i="2"/>
  <c r="B113" i="12" s="1"/>
  <c r="B117" i="12" s="1"/>
  <c r="B123" i="12" s="1"/>
  <c r="E50" i="2"/>
  <c r="T106" i="12" s="1"/>
  <c r="N57" i="2"/>
  <c r="BE113" i="12" s="1"/>
  <c r="BE117" i="12" s="1"/>
  <c r="BE123" i="12" s="1"/>
  <c r="C27" i="2"/>
  <c r="B62" i="12" s="1"/>
  <c r="C36" i="2"/>
  <c r="B71" i="12" s="1"/>
  <c r="B75" i="12" s="1"/>
  <c r="B81" i="12" s="1"/>
  <c r="O57" i="19"/>
  <c r="R48" i="19"/>
  <c r="G56" i="19"/>
  <c r="E48" i="19"/>
  <c r="E50" i="19"/>
  <c r="E51" i="19"/>
  <c r="E47" i="19"/>
  <c r="L28" i="19"/>
  <c r="G27" i="19"/>
  <c r="G26" i="19"/>
  <c r="F33" i="19"/>
  <c r="E27" i="19"/>
  <c r="B36" i="19"/>
  <c r="B33" i="19"/>
  <c r="G57" i="19"/>
  <c r="G60" i="19"/>
  <c r="G58" i="19"/>
  <c r="K57" i="19"/>
  <c r="C47" i="19"/>
  <c r="D54" i="19"/>
  <c r="B56" i="19"/>
  <c r="C60" i="19" s="1"/>
  <c r="B58" i="19"/>
  <c r="C58" i="19" s="1"/>
  <c r="L47" i="19"/>
  <c r="C50" i="19"/>
  <c r="L52" i="19"/>
  <c r="M57" i="19"/>
  <c r="G47" i="19"/>
  <c r="P47" i="19"/>
  <c r="G50" i="19"/>
  <c r="P50" i="19"/>
  <c r="G52" i="19"/>
  <c r="P52" i="19"/>
  <c r="M54" i="19"/>
  <c r="K56" i="19"/>
  <c r="L56" i="19" s="1"/>
  <c r="M56" i="19"/>
  <c r="M58" i="19"/>
  <c r="O56" i="19"/>
  <c r="P56" i="19" s="1"/>
  <c r="H56" i="19"/>
  <c r="Q56" i="19"/>
  <c r="H57" i="19"/>
  <c r="Q57" i="19"/>
  <c r="H58" i="19"/>
  <c r="Q58" i="19"/>
  <c r="D56" i="19"/>
  <c r="D57" i="19"/>
  <c r="D58" i="19"/>
  <c r="E58" i="19" s="1"/>
  <c r="R47" i="19"/>
  <c r="B35" i="19"/>
  <c r="C35" i="19" s="1"/>
  <c r="K36" i="19"/>
  <c r="D36" i="19"/>
  <c r="M37" i="19"/>
  <c r="K35" i="19"/>
  <c r="K33" i="19"/>
  <c r="F35" i="19"/>
  <c r="F36" i="19"/>
  <c r="O36" i="19"/>
  <c r="F37" i="19"/>
  <c r="O37" i="19"/>
  <c r="P26" i="19"/>
  <c r="M33" i="19"/>
  <c r="D37" i="19"/>
  <c r="O33" i="19"/>
  <c r="H35" i="19"/>
  <c r="Q35" i="19"/>
  <c r="H36" i="19"/>
  <c r="Q36" i="19"/>
  <c r="H37" i="19"/>
  <c r="Q37" i="19"/>
  <c r="K37" i="19"/>
  <c r="D35" i="19"/>
  <c r="E35" i="19" s="1"/>
  <c r="M35" i="19"/>
  <c r="M36" i="19"/>
  <c r="R26" i="19"/>
  <c r="P6" i="19"/>
  <c r="N10" i="19"/>
  <c r="N5" i="19"/>
  <c r="C48" i="2"/>
  <c r="B104" i="12" s="1"/>
  <c r="N27" i="2"/>
  <c r="BE62" i="12" s="1"/>
  <c r="E26" i="2"/>
  <c r="T61" i="12" s="1"/>
  <c r="E49" i="2"/>
  <c r="T105" i="12" s="1"/>
  <c r="E36" i="2"/>
  <c r="T71" i="12" s="1"/>
  <c r="T75" i="12" s="1"/>
  <c r="T81" i="12" s="1"/>
  <c r="E57" i="2"/>
  <c r="T113" i="12" s="1"/>
  <c r="T117" i="12" s="1"/>
  <c r="T123" i="12" s="1"/>
  <c r="C32" i="2"/>
  <c r="B67" i="12" s="1"/>
  <c r="C30" i="2"/>
  <c r="B65" i="12" s="1"/>
  <c r="R28" i="2"/>
  <c r="C51" i="2"/>
  <c r="B107" i="12" s="1"/>
  <c r="E53" i="2"/>
  <c r="T109" i="12" s="1"/>
  <c r="E28" i="2"/>
  <c r="T63" i="12" s="1"/>
  <c r="N26" i="2"/>
  <c r="BE61" i="12" s="1"/>
  <c r="C55" i="2"/>
  <c r="B111" i="12" s="1"/>
  <c r="E27" i="2"/>
  <c r="T62" i="12" s="1"/>
  <c r="T77" i="12" s="1"/>
  <c r="R31" i="2"/>
  <c r="N34" i="2"/>
  <c r="BE69" i="12" s="1"/>
  <c r="C52" i="2"/>
  <c r="B108" i="12" s="1"/>
  <c r="N32" i="2"/>
  <c r="BE67" i="12" s="1"/>
  <c r="C29" i="2"/>
  <c r="B64" i="12" s="1"/>
  <c r="E31" i="2"/>
  <c r="T66" i="12" s="1"/>
  <c r="N31" i="2"/>
  <c r="BE66" i="12" s="1"/>
  <c r="R36" i="2"/>
  <c r="R27" i="2"/>
  <c r="C50" i="2"/>
  <c r="B106" i="12" s="1"/>
  <c r="E52" i="2"/>
  <c r="T108" i="12" s="1"/>
  <c r="C34" i="2"/>
  <c r="B69" i="12" s="1"/>
  <c r="R32" i="2"/>
  <c r="E55" i="2"/>
  <c r="T111" i="12" s="1"/>
  <c r="C33" i="2"/>
  <c r="B68" i="12" s="1"/>
  <c r="N36" i="2"/>
  <c r="BE71" i="12" s="1"/>
  <c r="BE75" i="12" s="1"/>
  <c r="BE81" i="12" s="1"/>
  <c r="E48" i="2"/>
  <c r="T104" i="12" s="1"/>
  <c r="C53" i="2"/>
  <c r="B109" i="12" s="1"/>
  <c r="C31" i="2"/>
  <c r="B66" i="12" s="1"/>
  <c r="E32" i="2"/>
  <c r="T67" i="12" s="1"/>
  <c r="R26" i="2"/>
  <c r="C26" i="2"/>
  <c r="B61" i="12" s="1"/>
  <c r="C28" i="2"/>
  <c r="B63" i="12" s="1"/>
  <c r="C47" i="2"/>
  <c r="B103" i="12" s="1"/>
  <c r="C49" i="2"/>
  <c r="B105" i="12" s="1"/>
  <c r="E30" i="2"/>
  <c r="T65" i="12" s="1"/>
  <c r="T79" i="12" s="1"/>
  <c r="N55" i="2"/>
  <c r="BE111" i="12" s="1"/>
  <c r="R34" i="2"/>
  <c r="N40" i="2"/>
  <c r="N30" i="2"/>
  <c r="BE65" i="12" s="1"/>
  <c r="BE79" i="12" s="1"/>
  <c r="E54" i="2"/>
  <c r="T110" i="12" s="1"/>
  <c r="E47" i="2"/>
  <c r="T103" i="12" s="1"/>
  <c r="N54" i="2"/>
  <c r="BE110" i="12" s="1"/>
  <c r="R57" i="2"/>
  <c r="E40" i="2"/>
  <c r="E33" i="2"/>
  <c r="T68" i="12" s="1"/>
  <c r="E34" i="2"/>
  <c r="T69" i="12" s="1"/>
  <c r="N33" i="2"/>
  <c r="BE68" i="12" s="1"/>
  <c r="C61" i="2"/>
  <c r="I52" i="2"/>
  <c r="C54" i="2"/>
  <c r="B110" i="12" s="1"/>
  <c r="B122" i="12" s="1"/>
  <c r="N53" i="2"/>
  <c r="BE109" i="12" s="1"/>
  <c r="R50" i="2"/>
  <c r="N28" i="2"/>
  <c r="BE63" i="12" s="1"/>
  <c r="E51" i="2"/>
  <c r="T107" i="12" s="1"/>
  <c r="T121" i="12" s="1"/>
  <c r="N29" i="2"/>
  <c r="BE64" i="12" s="1"/>
  <c r="BE80" i="12" s="1"/>
  <c r="N49" i="2"/>
  <c r="BE105" i="12" s="1"/>
  <c r="R29" i="2"/>
  <c r="R30" i="2"/>
  <c r="I31" i="2"/>
  <c r="N50" i="2"/>
  <c r="BE106" i="12" s="1"/>
  <c r="BE122" i="12" s="1"/>
  <c r="N47" i="2"/>
  <c r="BE103" i="12" s="1"/>
  <c r="R54" i="2"/>
  <c r="R47" i="2"/>
  <c r="E29" i="2"/>
  <c r="T64" i="12" s="1"/>
  <c r="T80" i="12" s="1"/>
  <c r="R52" i="2"/>
  <c r="R51" i="2"/>
  <c r="R53" i="2"/>
  <c r="R48" i="2"/>
  <c r="R61" i="2"/>
  <c r="R49" i="2"/>
  <c r="I61" i="2"/>
  <c r="I30" i="2"/>
  <c r="G49" i="2"/>
  <c r="I29" i="2"/>
  <c r="G57" i="2"/>
  <c r="I55" i="2"/>
  <c r="L32" i="2"/>
  <c r="AM67" i="12" s="1"/>
  <c r="G51" i="2"/>
  <c r="G36" i="2"/>
  <c r="P36" i="2"/>
  <c r="G48" i="2"/>
  <c r="I34" i="2"/>
  <c r="L57" i="2"/>
  <c r="AM113" i="12" s="1"/>
  <c r="AM117" i="12" s="1"/>
  <c r="AM123" i="12" s="1"/>
  <c r="I27" i="2"/>
  <c r="G54" i="2"/>
  <c r="L34" i="2"/>
  <c r="AM69" i="12" s="1"/>
  <c r="L28" i="2"/>
  <c r="AM63" i="12" s="1"/>
  <c r="P32" i="2"/>
  <c r="G53" i="2"/>
  <c r="G28" i="2"/>
  <c r="P28" i="2"/>
  <c r="G27" i="2"/>
  <c r="P27" i="2"/>
  <c r="P54" i="2"/>
  <c r="G33" i="2"/>
  <c r="P33" i="2"/>
  <c r="I48" i="2"/>
  <c r="G32" i="2"/>
  <c r="G31" i="2"/>
  <c r="L36" i="2"/>
  <c r="AM71" i="12" s="1"/>
  <c r="AM75" i="12" s="1"/>
  <c r="AM81" i="12" s="1"/>
  <c r="L27" i="2"/>
  <c r="AM62" i="12" s="1"/>
  <c r="P31" i="2"/>
  <c r="G52" i="2"/>
  <c r="G29" i="2"/>
  <c r="P29" i="2"/>
  <c r="I53" i="2"/>
  <c r="L31" i="2"/>
  <c r="AM66" i="12" s="1"/>
  <c r="I54" i="2"/>
  <c r="I28" i="2"/>
  <c r="I49" i="2"/>
  <c r="I36" i="2"/>
  <c r="P50" i="2"/>
  <c r="G26" i="2"/>
  <c r="G47" i="2"/>
  <c r="G34" i="2"/>
  <c r="P26" i="2"/>
  <c r="I26" i="2"/>
  <c r="I38" i="2" s="1"/>
  <c r="G50" i="2"/>
  <c r="P57" i="2"/>
  <c r="G30" i="2"/>
  <c r="L30" i="2"/>
  <c r="AM65" i="12" s="1"/>
  <c r="AM79" i="12" s="1"/>
  <c r="P53" i="2"/>
  <c r="L40" i="2"/>
  <c r="L33" i="2"/>
  <c r="AM68" i="12" s="1"/>
  <c r="P30" i="2"/>
  <c r="L50" i="2"/>
  <c r="AM106" i="12" s="1"/>
  <c r="I50" i="2"/>
  <c r="L53" i="2"/>
  <c r="AM109" i="12" s="1"/>
  <c r="P49" i="2"/>
  <c r="I32" i="2"/>
  <c r="P34" i="2"/>
  <c r="G55" i="2"/>
  <c r="L49" i="2"/>
  <c r="AM105" i="12" s="1"/>
  <c r="G61" i="2"/>
  <c r="I51" i="2"/>
  <c r="I40" i="2"/>
  <c r="I33" i="2"/>
  <c r="L51" i="2"/>
  <c r="AM107" i="12" s="1"/>
  <c r="L26" i="2"/>
  <c r="AM61" i="12" s="1"/>
  <c r="L52" i="2"/>
  <c r="AM108" i="12" s="1"/>
  <c r="G40" i="2"/>
  <c r="P40" i="2"/>
  <c r="L29" i="2"/>
  <c r="AM64" i="12" s="1"/>
  <c r="L47" i="2"/>
  <c r="AM103" i="12" s="1"/>
  <c r="AM115" i="12" s="1"/>
  <c r="P61" i="2"/>
  <c r="P52" i="2"/>
  <c r="P51" i="2"/>
  <c r="P55" i="2"/>
  <c r="P48" i="2"/>
  <c r="P47" i="2"/>
  <c r="N51" i="2"/>
  <c r="BE107" i="12" s="1"/>
  <c r="BE121" i="12" s="1"/>
  <c r="N61" i="2"/>
  <c r="N52" i="2"/>
  <c r="BE108" i="12" s="1"/>
  <c r="N48" i="2"/>
  <c r="BE104" i="12" s="1"/>
  <c r="L54" i="2"/>
  <c r="AM110" i="12" s="1"/>
  <c r="L55" i="2"/>
  <c r="AM111" i="12" s="1"/>
  <c r="L48" i="2"/>
  <c r="AM104" i="12" s="1"/>
  <c r="E61" i="2"/>
  <c r="I62" i="2"/>
  <c r="R40" i="2"/>
  <c r="C40" i="2"/>
  <c r="L61" i="2"/>
  <c r="I19" i="2"/>
  <c r="P19" i="2"/>
  <c r="N19" i="2"/>
  <c r="R19" i="2"/>
  <c r="E19" i="2"/>
  <c r="I7" i="2"/>
  <c r="C19" i="2"/>
  <c r="G19" i="2"/>
  <c r="L19" i="2"/>
  <c r="G7" i="2"/>
  <c r="I15" i="2"/>
  <c r="G9" i="2"/>
  <c r="N6" i="2"/>
  <c r="BE21" i="12" s="1"/>
  <c r="E13" i="2"/>
  <c r="T28" i="12" s="1"/>
  <c r="N13" i="2"/>
  <c r="BE28" i="12" s="1"/>
  <c r="N15" i="2"/>
  <c r="BE30" i="12" s="1"/>
  <c r="BE34" i="12" s="1"/>
  <c r="BE40" i="12" s="1"/>
  <c r="I13" i="2"/>
  <c r="I12" i="2"/>
  <c r="E11" i="2"/>
  <c r="T26" i="12" s="1"/>
  <c r="R5" i="2"/>
  <c r="E5" i="2"/>
  <c r="T20" i="12" s="1"/>
  <c r="I10" i="2"/>
  <c r="E15" i="2"/>
  <c r="T30" i="12" s="1"/>
  <c r="T34" i="12" s="1"/>
  <c r="T40" i="12" s="1"/>
  <c r="G8" i="2"/>
  <c r="E10" i="2"/>
  <c r="T25" i="12" s="1"/>
  <c r="N9" i="2"/>
  <c r="BE24" i="12" s="1"/>
  <c r="BE38" i="12" s="1"/>
  <c r="R15" i="2"/>
  <c r="R10" i="2"/>
  <c r="E7" i="2"/>
  <c r="T22" i="12" s="1"/>
  <c r="I5" i="2"/>
  <c r="R9" i="2"/>
  <c r="E12" i="2"/>
  <c r="T27" i="12" s="1"/>
  <c r="R13" i="2"/>
  <c r="I11" i="2"/>
  <c r="N10" i="2"/>
  <c r="BE25" i="12" s="1"/>
  <c r="R11" i="2"/>
  <c r="G13" i="2"/>
  <c r="G11" i="2"/>
  <c r="I6" i="2"/>
  <c r="N5" i="2"/>
  <c r="BE20" i="12" s="1"/>
  <c r="R12" i="2"/>
  <c r="R6" i="2"/>
  <c r="R7" i="2"/>
  <c r="R8" i="2"/>
  <c r="N12" i="2"/>
  <c r="BE27" i="12" s="1"/>
  <c r="N11" i="2"/>
  <c r="BE26" i="12" s="1"/>
  <c r="N7" i="2"/>
  <c r="BE22" i="12" s="1"/>
  <c r="N8" i="2"/>
  <c r="BE23" i="12" s="1"/>
  <c r="I8" i="2"/>
  <c r="I9" i="2"/>
  <c r="G12" i="2"/>
  <c r="G5" i="2"/>
  <c r="G6" i="2"/>
  <c r="G10" i="2"/>
  <c r="G15" i="2"/>
  <c r="E8" i="2"/>
  <c r="T23" i="12" s="1"/>
  <c r="T39" i="12" s="1"/>
  <c r="E9" i="2"/>
  <c r="T24" i="12" s="1"/>
  <c r="T38" i="12" s="1"/>
  <c r="E6" i="2"/>
  <c r="T21" i="12" s="1"/>
  <c r="BE37" i="12" l="1"/>
  <c r="BE33" i="12"/>
  <c r="AM119" i="12"/>
  <c r="AM120" i="12"/>
  <c r="AM116" i="12"/>
  <c r="AM80" i="12"/>
  <c r="BE119" i="12"/>
  <c r="BE115" i="12"/>
  <c r="BE78" i="12"/>
  <c r="BE74" i="12"/>
  <c r="T119" i="12"/>
  <c r="T115" i="12"/>
  <c r="B119" i="12"/>
  <c r="B115" i="12"/>
  <c r="T73" i="12"/>
  <c r="R56" i="19"/>
  <c r="L58" i="19"/>
  <c r="N15" i="19"/>
  <c r="N18" i="19"/>
  <c r="N14" i="19"/>
  <c r="I16" i="19"/>
  <c r="G15" i="19"/>
  <c r="C15" i="19"/>
  <c r="L18" i="19"/>
  <c r="BE120" i="12"/>
  <c r="BE116" i="12"/>
  <c r="B78" i="12"/>
  <c r="B74" i="12"/>
  <c r="B121" i="12"/>
  <c r="R15" i="19"/>
  <c r="R18" i="19"/>
  <c r="R16" i="19"/>
  <c r="R14" i="19"/>
  <c r="L15" i="19"/>
  <c r="T37" i="12"/>
  <c r="T33" i="12"/>
  <c r="T36" i="12"/>
  <c r="T32" i="12"/>
  <c r="AM77" i="12"/>
  <c r="AM73" i="12"/>
  <c r="AM78" i="12"/>
  <c r="AM74" i="12"/>
  <c r="B77" i="12"/>
  <c r="B73" i="12"/>
  <c r="T122" i="12"/>
  <c r="BE77" i="12"/>
  <c r="BE73" i="12"/>
  <c r="G16" i="19"/>
  <c r="C16" i="19"/>
  <c r="P18" i="19"/>
  <c r="BE39" i="12"/>
  <c r="BE36" i="12"/>
  <c r="BE32" i="12"/>
  <c r="AM121" i="12"/>
  <c r="AM122" i="12"/>
  <c r="B120" i="12"/>
  <c r="B116" i="12"/>
  <c r="B80" i="12"/>
  <c r="T78" i="12"/>
  <c r="T74" i="12"/>
  <c r="B79" i="12"/>
  <c r="T120" i="12"/>
  <c r="T116" i="12"/>
  <c r="N58" i="19"/>
  <c r="I15" i="19"/>
  <c r="I18" i="19"/>
  <c r="P16" i="19"/>
  <c r="L16" i="19"/>
  <c r="G18" i="19"/>
  <c r="C18" i="19"/>
  <c r="P15" i="19"/>
  <c r="L38" i="2"/>
  <c r="P38" i="2"/>
  <c r="I64" i="2"/>
  <c r="R41" i="2"/>
  <c r="R62" i="2"/>
  <c r="I41" i="2"/>
  <c r="G38" i="2"/>
  <c r="I59" i="2"/>
  <c r="C59" i="2"/>
  <c r="E38" i="2"/>
  <c r="I39" i="2" s="1"/>
  <c r="R20" i="2"/>
  <c r="P59" i="2"/>
  <c r="G62" i="2"/>
  <c r="C38" i="2"/>
  <c r="N38" i="2"/>
  <c r="P57" i="19"/>
  <c r="P60" i="19"/>
  <c r="R35" i="19"/>
  <c r="I35" i="19"/>
  <c r="G37" i="19"/>
  <c r="I57" i="19"/>
  <c r="I60" i="19"/>
  <c r="I56" i="19"/>
  <c r="E56" i="19"/>
  <c r="P58" i="19"/>
  <c r="E57" i="19"/>
  <c r="E60" i="19"/>
  <c r="R58" i="19"/>
  <c r="N56" i="19"/>
  <c r="C56" i="19"/>
  <c r="I58" i="19"/>
  <c r="N60" i="19"/>
  <c r="N57" i="19"/>
  <c r="L60" i="19"/>
  <c r="L57" i="19"/>
  <c r="R60" i="19"/>
  <c r="R57" i="19"/>
  <c r="C57" i="19"/>
  <c r="G39" i="19"/>
  <c r="G36" i="19"/>
  <c r="E37" i="19"/>
  <c r="L37" i="19"/>
  <c r="R37" i="19"/>
  <c r="N36" i="19"/>
  <c r="N39" i="19"/>
  <c r="N35" i="19"/>
  <c r="C37" i="19"/>
  <c r="I37" i="19"/>
  <c r="L35" i="19"/>
  <c r="C39" i="19"/>
  <c r="G35" i="19"/>
  <c r="R39" i="19"/>
  <c r="R36" i="19"/>
  <c r="N37" i="19"/>
  <c r="C36" i="19"/>
  <c r="P39" i="19"/>
  <c r="P36" i="19"/>
  <c r="L36" i="19"/>
  <c r="L39" i="19"/>
  <c r="I36" i="19"/>
  <c r="I39" i="19"/>
  <c r="P37" i="19"/>
  <c r="E36" i="19"/>
  <c r="E39" i="19"/>
  <c r="P35" i="19"/>
  <c r="N59" i="2"/>
  <c r="G59" i="2"/>
  <c r="G60" i="2" s="1"/>
  <c r="G17" i="2"/>
  <c r="E59" i="2"/>
  <c r="R38" i="2"/>
  <c r="I20" i="2"/>
  <c r="P20" i="2"/>
  <c r="G41" i="2"/>
  <c r="P41" i="2"/>
  <c r="R17" i="2"/>
  <c r="R59" i="2"/>
  <c r="R60" i="2" s="1"/>
  <c r="P62" i="2"/>
  <c r="L59" i="2"/>
  <c r="P60" i="2" s="1"/>
  <c r="G39" i="2"/>
  <c r="I60" i="2"/>
  <c r="P39" i="2"/>
  <c r="G20" i="2"/>
  <c r="N17" i="2"/>
  <c r="I17" i="2"/>
  <c r="E17" i="2"/>
  <c r="P6" i="2"/>
  <c r="P5" i="2"/>
  <c r="P11" i="2"/>
  <c r="P13" i="2"/>
  <c r="L13" i="2"/>
  <c r="AM28" i="12" s="1"/>
  <c r="L12" i="2"/>
  <c r="AM27" i="12" s="1"/>
  <c r="L11" i="2"/>
  <c r="AM26" i="12" s="1"/>
  <c r="C12" i="2"/>
  <c r="B27" i="12" s="1"/>
  <c r="C6" i="2"/>
  <c r="B21" i="12" s="1"/>
  <c r="C15" i="2"/>
  <c r="B30" i="12" s="1"/>
  <c r="B34" i="12" s="1"/>
  <c r="B40" i="12" s="1"/>
  <c r="C9" i="2"/>
  <c r="B24" i="12" s="1"/>
  <c r="L7" i="2"/>
  <c r="AM22" i="12" s="1"/>
  <c r="C13" i="2"/>
  <c r="B28" i="12" s="1"/>
  <c r="L8" i="2"/>
  <c r="AM23" i="12" s="1"/>
  <c r="C11" i="2"/>
  <c r="B26" i="12" s="1"/>
  <c r="C5" i="2"/>
  <c r="B20" i="12" s="1"/>
  <c r="B32" i="12" s="1"/>
  <c r="C7" i="2"/>
  <c r="B22" i="12" s="1"/>
  <c r="C8" i="2"/>
  <c r="B23" i="12" s="1"/>
  <c r="C10" i="2"/>
  <c r="B25" i="12" s="1"/>
  <c r="P9" i="2"/>
  <c r="P10" i="2"/>
  <c r="P12" i="2"/>
  <c r="P15" i="2"/>
  <c r="P7" i="2"/>
  <c r="P8" i="2"/>
  <c r="L5" i="2"/>
  <c r="AM20" i="12" s="1"/>
  <c r="L9" i="2"/>
  <c r="AM24" i="12" s="1"/>
  <c r="AM38" i="12" s="1"/>
  <c r="L6" i="2"/>
  <c r="AM21" i="12" s="1"/>
  <c r="L10" i="2"/>
  <c r="AM25" i="12" s="1"/>
  <c r="L15" i="2"/>
  <c r="AM30" i="12" s="1"/>
  <c r="AM34" i="12" s="1"/>
  <c r="AM40" i="12" s="1"/>
  <c r="AM37" i="12" l="1"/>
  <c r="AM33" i="12"/>
  <c r="B39" i="12"/>
  <c r="B38" i="12"/>
  <c r="AM36" i="12"/>
  <c r="AM32" i="12"/>
  <c r="AM39" i="12"/>
  <c r="B37" i="12"/>
  <c r="B33" i="12"/>
  <c r="B36" i="12"/>
  <c r="R39" i="2"/>
  <c r="R18" i="2"/>
  <c r="P17" i="2"/>
  <c r="I18" i="2"/>
  <c r="C17" i="2"/>
  <c r="G18" i="2" s="1"/>
  <c r="L17" i="2"/>
  <c r="P18" i="2" l="1"/>
  <c r="H73" i="12"/>
  <c r="H77" i="12"/>
  <c r="AS77" i="12"/>
  <c r="AS73" i="12"/>
  <c r="Z73" i="12"/>
  <c r="Z77" i="12"/>
  <c r="BK73" i="12"/>
  <c r="BK77" i="12"/>
</calcChain>
</file>

<file path=xl/sharedStrings.xml><?xml version="1.0" encoding="utf-8"?>
<sst xmlns="http://schemas.openxmlformats.org/spreadsheetml/2006/main" count="6403" uniqueCount="241">
  <si>
    <t>Participation and occupation, 2006-2016</t>
  </si>
  <si>
    <t>2016 Census - Counting Persons, Place of Usual Residence (MB)</t>
  </si>
  <si>
    <t>Counting: Persons Place of Usual Residence</t>
  </si>
  <si>
    <t>Filters:</t>
  </si>
  <si>
    <t>Default Summation</t>
  </si>
  <si>
    <t>Persons Place of Usual Residence</t>
  </si>
  <si>
    <t>CITP Australian Citizenship</t>
  </si>
  <si>
    <t>Australian</t>
  </si>
  <si>
    <t>STUP Full-Time/Part-Time Student Status</t>
  </si>
  <si>
    <t>Not attending</t>
  </si>
  <si>
    <t>QALLP - 1 Digit Level</t>
  </si>
  <si>
    <t>Not applicable</t>
  </si>
  <si>
    <t>HSCP Highest Year of School Completed</t>
  </si>
  <si>
    <t>Year 12 or equivalent</t>
  </si>
  <si>
    <t>AGE5P - Age in Five Year Groups</t>
  </si>
  <si>
    <t>0-4 years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</si>
  <si>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</si>
  <si>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</si>
  <si>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</si>
  <si>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</si>
  <si>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</si>
  <si>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</si>
  <si>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</si>
  <si>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</si>
  <si>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</si>
  <si>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50-54 years</t>
  </si>
  <si>
    <t>55-59 years</t>
  </si>
  <si>
    <t>60-64 years</t>
  </si>
  <si>
    <t>65-69 years</t>
  </si>
  <si>
    <t>70-74 years</t>
  </si>
  <si>
    <t>75-79 years</t>
  </si>
  <si>
    <t>80-84 years</t>
  </si>
  <si>
    <t>85-89 years</t>
  </si>
  <si>
    <t>90-94 years</t>
  </si>
  <si>
    <t>95-99 years</t>
  </si>
  <si>
    <t>100 years and over</t>
  </si>
  <si>
    <t>Total</t>
  </si>
  <si>
    <t>OCCP - 1 Digit Level</t>
  </si>
  <si>
    <t>Managers</t>
  </si>
  <si>
    <t>Professionals</t>
  </si>
  <si>
    <t>Technicians and Trades Workers</t>
  </si>
  <si>
    <t>Community and Personal Service Workers</t>
  </si>
  <si>
    <t>Clerical and Administrative Workers</t>
  </si>
  <si>
    <t>Sales Workers</t>
  </si>
  <si>
    <t>Machinery Operators and Drivers</t>
  </si>
  <si>
    <t>Labourers</t>
  </si>
  <si>
    <t>Inadequately described</t>
  </si>
  <si>
    <t>Not stated</t>
  </si>
  <si>
    <t>INFO</t>
  </si>
  <si>
    <t>Cells in this table have been randomly adjusted to avoid the release of confidential data. No reliance should be placed on small cells.</t>
  </si>
  <si>
    <t>Bachelor Degree Level</t>
  </si>
  <si>
    <t>© Commonwealth of Australia, 2018. This ABS data is covered by Creative Commons Attribution 2.5 Australia licence.</t>
  </si>
  <si>
    <t>QALFP - 2 Digit Level</t>
  </si>
  <si>
    <t>Natural and Physical Sciences</t>
  </si>
  <si>
    <t>Information Technology</t>
  </si>
  <si>
    <t>Engineering and Related Technologies</t>
  </si>
  <si>
    <t>Architecture and Building</t>
  </si>
  <si>
    <t>Agriculture, Environmental and Related Studies</t>
  </si>
  <si>
    <t>Health</t>
  </si>
  <si>
    <t>Education</t>
  </si>
  <si>
    <t>Management and Commerce</t>
  </si>
  <si>
    <t>Society and Culture</t>
  </si>
  <si>
    <t>Creative Arts</t>
  </si>
  <si>
    <t>Food, Hospitality and Personal Services</t>
  </si>
  <si>
    <t>Mixed Field Programmes</t>
  </si>
  <si>
    <t>Field of study inadequately described</t>
  </si>
  <si>
    <t>Field of study not stated</t>
  </si>
  <si>
    <t>2011 Census - Counting Persons, Place of Usual Residence</t>
  </si>
  <si>
    <t>Counting: Persons, Place of Usual Residence</t>
  </si>
  <si>
    <t>Persons, Place of Usual Residence</t>
  </si>
  <si>
    <t>Data Source: 2011 Census of Population and Housing</t>
  </si>
  <si>
    <t>2006 Census - Counting Persons, Place of Usual Residence</t>
  </si>
  <si>
    <t>STUP Full/Part-Time Student Status</t>
  </si>
  <si>
    <t>QALLP Non-School Qualification: Level of Education</t>
  </si>
  <si>
    <t>AGEP Age (5 Year Groups)</t>
  </si>
  <si>
    <t>OCC06P Occupation 06 (ANZSCO)</t>
  </si>
  <si>
    <t>Machinery Operators And Drivers</t>
  </si>
  <si>
    <t>Data Source: 2006 Census of Population and Housing</t>
  </si>
  <si>
    <t>QALFP Non-School Qualification: Field of Study</t>
  </si>
  <si>
    <t>Y12</t>
  </si>
  <si>
    <t>Y12%</t>
  </si>
  <si>
    <t>Bach</t>
  </si>
  <si>
    <t>Bach%</t>
  </si>
  <si>
    <t>25-34 year olds</t>
  </si>
  <si>
    <t>Not stated: excluded</t>
  </si>
  <si>
    <t>All ages</t>
  </si>
  <si>
    <t>Managerial+Professional proportion</t>
  </si>
  <si>
    <t>Managerial+Professional 'premium'</t>
  </si>
  <si>
    <t>25-34 year olds: count</t>
  </si>
  <si>
    <t>SEXP Sex</t>
  </si>
  <si>
    <t>Male</t>
  </si>
  <si>
    <t>Female</t>
  </si>
  <si>
    <t xml:space="preserve"> </t>
  </si>
  <si>
    <t>OCCP - 1 Digit Level by SEXP Sex and AGE5P - Age in Five Year Groups by CITP Australian Citizenship, STUP Full-Time/Part-Time Student Status, QALLP - 1 Digit Level and HSCP Highest Year of School Completed</t>
  </si>
  <si>
    <t>OCCP - 1 Digit Level by SEXP Sex and AGE5P - Age in Five Year Groups by CITP Australian Citizenship and QALLP - 1 Digit Level</t>
  </si>
  <si>
    <t>OCCP - 1 Digit Level by SEXP Sex and AGE5P - Age in Five Year Groups by CITP Australian Citizenship, HSCP Highest Year of School Completed, QALLP - 1 Digit Level and STUP Full-Time/Part-Time Student Status</t>
  </si>
  <si>
    <t>OCC06P Occupation 06 (ANZSCO) by SEXP Sex and AGEP Age (5 Year Groups) by CITP Australian Citizenship, STUP Full/Part-Time Student Status, QALLP Non-School Qualification: Level of Education and HSCP Highest Year of School Completed</t>
  </si>
  <si>
    <t>OCC06P Occupation 06 (ANZSCO) by SEXP Sex and AGEP Age (5 Year Groups) by CITP Australian Citizenship and QALLP Non-School Qualification: Level of Education</t>
  </si>
  <si>
    <t>Managerial+Professional 'premium' excl not working</t>
  </si>
  <si>
    <t>Managerial+Professional excl not working</t>
  </si>
  <si>
    <t xml:space="preserve">  </t>
  </si>
  <si>
    <t>LFSP Labour Force Status by SEXP Sex and AGE5P - Age in Five Year Groups by CITP Australian Citizenship and QALLP - 1 Digit Level</t>
  </si>
  <si>
    <t>LFSP Labour Force Status</t>
  </si>
  <si>
    <t>Employed, worked full-time</t>
  </si>
  <si>
    <t>Employed, worked part-time</t>
  </si>
  <si>
    <t>Employed, away from work</t>
  </si>
  <si>
    <t>Unemployed, looking for full-time work</t>
  </si>
  <si>
    <t>Unemployed, looking for part-time work</t>
  </si>
  <si>
    <t>Not in the labour force</t>
  </si>
  <si>
    <t>LFSP Labour Force Status by SEXP Sex and AGE5P - Age in Five Year Groups by CITP Australian Citizenship, STUP Full-Time/Part-Time Student Status, QALLP - 1 Digit Level and HSCP Highest Year of School Completed</t>
  </si>
  <si>
    <t>LFSP Labour Force Status by SEXP Sex and AGE5P - Age in Five Year Groups by CITP Australian Citizenship, HSCP Highest Year of School Completed, QALLP - 1 Digit Level and STUP Full-Time/Part-Time Student Status</t>
  </si>
  <si>
    <t>LFSP Labour Force Status by SEXP Sex and AGEP Age (5 Year Groups) by CITP Australian Citizenship and QALLP Non-School Qualification: Level of Education</t>
  </si>
  <si>
    <t>LFSP Labour Force Status by SEXP Sex and AGEP Age (5 Year Groups) by CITP Australian Citizenship, STUP Full/Part-Time Student Status, QALLP Non-School Qualification: Level of Education and HSCP Highest Year of School Completed</t>
  </si>
  <si>
    <t>Total employed</t>
  </si>
  <si>
    <t>Total unemployed</t>
  </si>
  <si>
    <t>Total out of LF</t>
  </si>
  <si>
    <t>Unemployment rate</t>
  </si>
  <si>
    <t>QALFP - 2 Digit Level and OCCP - 1 Digit Level by SEXP Sex and AGE5P - Age in Five Year Groups by CITP Australian Citizenship and QALLP - 1 Digit Level</t>
  </si>
  <si>
    <t>QALFP Non-School Qualification: Field of Study and OCCP Occupation by SEXP Sex and AGE5P Age in Five Year Groups by CITP Australian Citizenship and QALLP Non-School Qualification: Level of Education</t>
  </si>
  <si>
    <t>AGE5P Age in Five Year Groups</t>
  </si>
  <si>
    <t>OCCP Occupation</t>
  </si>
  <si>
    <t>Dataset: 2011 Census of Population and Housing</t>
  </si>
  <si>
    <t>QALFP Non-School Qualification: Field of Study and OCC06P Occupation 06 (ANZSCO) by SEXP Sex and AGEP Age (5 Year Groups) by CITP Australian Citizenship and QALLP Non-School Qualification: Level of Education</t>
  </si>
  <si>
    <t>Dataset: 2006 Census of Population and Housing</t>
  </si>
  <si>
    <t>QALFP - 4 Digit Level and OCCP - 1 Digit Level by SEXP Sex and AGE5P - Age in Five Year Groups by CITP Australian Citizenship and QALLP - 1 Digit Level</t>
  </si>
  <si>
    <t>QALFP - 4 Digit Level</t>
  </si>
  <si>
    <t>Natural and Physical Sciences, nfd</t>
  </si>
  <si>
    <t>Mathematical Sciences</t>
  </si>
  <si>
    <t>Physics and Astronomy</t>
  </si>
  <si>
    <t>Chemical Sciences</t>
  </si>
  <si>
    <t>Earth Sciences</t>
  </si>
  <si>
    <t>Biological Sciences</t>
  </si>
  <si>
    <t>Other Natural and Physical Sciences</t>
  </si>
  <si>
    <t>Medical Studies</t>
  </si>
  <si>
    <t>Nursing</t>
  </si>
  <si>
    <t>Pharmacy</t>
  </si>
  <si>
    <t>Dental Studies</t>
  </si>
  <si>
    <t>Optical Science</t>
  </si>
  <si>
    <t>Veterinary Studies</t>
  </si>
  <si>
    <t>Public Health</t>
  </si>
  <si>
    <t>Radiography</t>
  </si>
  <si>
    <t>Rehabilitation Therapies</t>
  </si>
  <si>
    <t>Complementary Therapies</t>
  </si>
  <si>
    <t>Other Health</t>
  </si>
  <si>
    <t>Society and Culture, nfd</t>
  </si>
  <si>
    <t>Political Science and Policy Studies</t>
  </si>
  <si>
    <t>Studies in Human Society</t>
  </si>
  <si>
    <t>Human Welfare Studies and Services</t>
  </si>
  <si>
    <t>Behavioural Science</t>
  </si>
  <si>
    <t>Law</t>
  </si>
  <si>
    <t>Justice and Law Enforcement</t>
  </si>
  <si>
    <t>Librarianship, Information Management and Curatorial Studies</t>
  </si>
  <si>
    <t>Language and Literature</t>
  </si>
  <si>
    <t>Philosophy and Religious Studies</t>
  </si>
  <si>
    <t>Economics and Econometrics</t>
  </si>
  <si>
    <t>Sport and Recreation</t>
  </si>
  <si>
    <t>Other Society and Culture</t>
  </si>
  <si>
    <t>Creative Arts, nfd</t>
  </si>
  <si>
    <t>Performing Arts</t>
  </si>
  <si>
    <t>Visual Arts and Crafts</t>
  </si>
  <si>
    <t>Graphic and Design Studies</t>
  </si>
  <si>
    <t>Communication and Media Studies</t>
  </si>
  <si>
    <t>Other Creative Arts</t>
  </si>
  <si>
    <t>Health, nfd</t>
  </si>
  <si>
    <t>Management and Commerce, nfd</t>
  </si>
  <si>
    <t>Accounting</t>
  </si>
  <si>
    <t>Business and Management</t>
  </si>
  <si>
    <t>Sales and Marketing</t>
  </si>
  <si>
    <t>Tourism</t>
  </si>
  <si>
    <t>Office Studies</t>
  </si>
  <si>
    <t>Banking, Finance and Related Fields</t>
  </si>
  <si>
    <t>Other Management and Commerce</t>
  </si>
  <si>
    <t>Start 4-digit</t>
  </si>
  <si>
    <t>Humanities</t>
  </si>
  <si>
    <t>Science (excl maths)</t>
  </si>
  <si>
    <t>Maths</t>
  </si>
  <si>
    <t>4 digit</t>
  </si>
  <si>
    <t>IT</t>
  </si>
  <si>
    <t>Engineering</t>
  </si>
  <si>
    <t>Architecture</t>
  </si>
  <si>
    <t>Other health</t>
  </si>
  <si>
    <t>Medicine</t>
  </si>
  <si>
    <t>Commerce</t>
  </si>
  <si>
    <t>Commerce + econ</t>
  </si>
  <si>
    <t>Health - med - nursing</t>
  </si>
  <si>
    <t>Science - maths</t>
  </si>
  <si>
    <t>Society - economics - law</t>
  </si>
  <si>
    <t>Other CA</t>
  </si>
  <si>
    <t>CA - performing</t>
  </si>
  <si>
    <t>Agriculture</t>
  </si>
  <si>
    <t>MALE</t>
  </si>
  <si>
    <t>Bachelor graduates</t>
  </si>
  <si>
    <t>FEMALE</t>
  </si>
  <si>
    <t>Proportions</t>
  </si>
  <si>
    <t>Start 4 digit</t>
  </si>
  <si>
    <t>Information Technology, nfd</t>
  </si>
  <si>
    <t>Computer Science</t>
  </si>
  <si>
    <t>Information Systems</t>
  </si>
  <si>
    <t>Other Information Technology</t>
  </si>
  <si>
    <t>Engineering and Related Technologies, nfd</t>
  </si>
  <si>
    <t>Manufacturing Engineering and Technology</t>
  </si>
  <si>
    <t>Process and Resources Engineering</t>
  </si>
  <si>
    <t>Automotive Engineering and Technology</t>
  </si>
  <si>
    <t>Mechanical and Industrial Engineering and Technology</t>
  </si>
  <si>
    <t>Civil Engineering</t>
  </si>
  <si>
    <t>Geomatic Engineering</t>
  </si>
  <si>
    <t>Electrical and Electronic Engineering and Technology</t>
  </si>
  <si>
    <t>Aerospace Engineering and Technology</t>
  </si>
  <si>
    <t>Maritime Engineering and Technology</t>
  </si>
  <si>
    <t>Other Engineering and Related Technologies</t>
  </si>
  <si>
    <t>Architecture and Building, nfd</t>
  </si>
  <si>
    <t>Architecture and Urban Environment</t>
  </si>
  <si>
    <t>Building</t>
  </si>
  <si>
    <t>Agriculture, Environmental and Related  Studies, nfd</t>
  </si>
  <si>
    <t>Horticulture and Viticulture</t>
  </si>
  <si>
    <t>Forestry Studies</t>
  </si>
  <si>
    <t>Fisheries Studies</t>
  </si>
  <si>
    <t>Environmental Studies</t>
  </si>
  <si>
    <t>Other Agriculture, Environmental and Related Studies</t>
  </si>
  <si>
    <t>Education, nfd</t>
  </si>
  <si>
    <t>Teacher Education</t>
  </si>
  <si>
    <t>Curriculum and Education Studies</t>
  </si>
  <si>
    <t>Other Education</t>
  </si>
  <si>
    <t>Food, Hospitality and Personal Services, nfd</t>
  </si>
  <si>
    <t>Food and Hospitality</t>
  </si>
  <si>
    <t>Personal Services</t>
  </si>
  <si>
    <t>Mixed Field Programmes, nfd</t>
  </si>
  <si>
    <t>General Education Programmes</t>
  </si>
  <si>
    <t>Social Skills Programmes</t>
  </si>
  <si>
    <t>Employment Skills Programmes</t>
  </si>
  <si>
    <t>Other Mixed Field Programmes</t>
  </si>
  <si>
    <t>Agriculture, Environmental and Related Studies, nfd</t>
  </si>
  <si>
    <t>Not managers/professionals</t>
  </si>
  <si>
    <t>Not employed</t>
  </si>
  <si>
    <t>Manager/Professional</t>
  </si>
  <si>
    <t>Other</t>
  </si>
  <si>
    <t>Tech/Trade</t>
  </si>
  <si>
    <t>Sales/Admin</t>
  </si>
  <si>
    <t>Architecture (4-digit)</t>
  </si>
  <si>
    <t>Agriculture (4 digit)</t>
  </si>
  <si>
    <t>Architecture (4 digit)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</si>
</sst>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15">
    <font>
      <sz val="11"/>
      <color theme="1"/>
      <name val="CourierNewPSMT"/>
      <family val="2"/>
    </font>
    <font>
      <sz val="11"/>
      <color theme="1"/>
      <name val="CourierNewPSMT"/>
      <family val="2"/>
    </font>
    <font>
      <u/>
      <sz val="11"/>
      <color theme="10"/>
      <name val="CourierNewPSMT"/>
      <family val="2"/>
    </font>
    <font>
      <b/>
      <sz val="14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b/>
      <sz val="11"/>
      <color theme="1"/>
      <name val="CourierNewPSMT"/>
    </font>
    <font>
      <i/>
      <sz val="11"/>
      <color theme="1"/>
      <name val="CourierNewPSMT"/>
    </font>
    <font>
      <sz val="11"/>
      <color theme="1"/>
      <name val="CourierNewPSMT"/>
    </font>
    <font>
      <b/>
      <sz val="16"/>
      <color theme="1"/>
      <name val="CourierNewPSMT"/>
    </font>
    <font>
      <u/>
      <sz val="8"/>
      <color theme="10"/>
      <name val="Arial"/>
      <family val="2"/>
    </font>
    <font>
      <b/>
      <sz val="16"/>
      <color rgb="FF000000"/>
      <name val="CourierNewPSMT"/>
    </font>
    <font>
      <sz val="11"/>
      <color rgb="FF000000"/>
      <name val="CourierNewPSMT"/>
      <family val="2"/>
    </font>
  </fonts>
  <fills count="14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39997558519241921"/>
        <bgColor rgb="FF000000"/>
      </patternFill>
    </fill>
    <fill>
      <patternFill patternType="solid">
        <fgColor theme="8"/>
        <bgColor rgb="FF000000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>
      <protection locked="0"/>
    </xf>
    <xf numFmtId="0" fontId="5" fillId="4" borderId="0">
      <alignment vertical="center"/>
      <protection locked="0"/>
    </xf>
    <xf numFmtId="0" fontId="6" fillId="4" borderId="2">
      <alignment horizontal="center" vertical="center"/>
      <protection locked="0"/>
    </xf>
    <xf numFmtId="0" fontId="6" fillId="4" borderId="3">
      <alignment vertical="center"/>
      <protection locked="0"/>
    </xf>
    <xf numFmtId="0" fontId="6" fillId="5" borderId="0">
      <protection locked="0"/>
    </xf>
    <xf numFmtId="0" fontId="5" fillId="0" borderId="0">
      <protection locked="0"/>
    </xf>
  </cellStyleXfs>
  <cellXfs count="67">
    <xf numFmtId="0" fontId="0" fillId="0" borderId="0" xfId="0"/>
    <xf numFmtId="0" fontId="0" fillId="2" borderId="0" xfId="0" applyFill="1" applyProtection="1"/>
    <xf numFmtId="0" fontId="4" fillId="3" borderId="0" xfId="4" applyFont="1" applyFill="1">
      <protection locked="0"/>
    </xf>
    <xf numFmtId="0" fontId="0" fillId="0" borderId="0" xfId="0" applyProtection="1">
      <protection locked="0"/>
    </xf>
    <xf numFmtId="0" fontId="0" fillId="3" borderId="0" xfId="0" applyFill="1" applyProtection="1">
      <protection locked="0"/>
    </xf>
    <xf numFmtId="0" fontId="0" fillId="0" borderId="0" xfId="0" applyProtection="1">
      <protection locked="0"/>
    </xf>
    <xf numFmtId="0" fontId="5" fillId="3" borderId="1" xfId="6" applyFont="1" applyFill="1" applyBorder="1" applyAlignment="1">
      <alignment horizontal="center" vertical="center" wrapText="1"/>
      <protection locked="0"/>
    </xf>
    <xf numFmtId="0" fontId="5" fillId="3" borderId="1" xfId="5" applyFill="1" applyBorder="1" applyAlignment="1">
      <alignment vertical="center" wrapText="1"/>
      <protection locked="0"/>
    </xf>
    <xf numFmtId="0" fontId="6" fillId="3" borderId="0" xfId="8" applyNumberFormat="1" applyFill="1">
      <protection locked="0"/>
    </xf>
    <xf numFmtId="0" fontId="6" fillId="3" borderId="0" xfId="9" applyFont="1" applyFill="1">
      <protection locked="0"/>
    </xf>
    <xf numFmtId="0" fontId="7" fillId="0" borderId="0" xfId="3" applyFont="1" applyFill="1" applyAlignment="1" applyProtection="1">
      <protection locked="0"/>
    </xf>
    <xf numFmtId="0" fontId="5" fillId="3" borderId="1" xfId="7" applyFont="1" applyFill="1" applyBorder="1" applyAlignment="1">
      <alignment vertical="center" wrapText="1"/>
      <protection locked="0"/>
    </xf>
    <xf numFmtId="0" fontId="8" fillId="0" borderId="0" xfId="0" applyFont="1"/>
    <xf numFmtId="0" fontId="0" fillId="6" borderId="0" xfId="0" applyFill="1"/>
    <xf numFmtId="164" fontId="0" fillId="0" borderId="0" xfId="1" applyNumberFormat="1" applyFont="1"/>
    <xf numFmtId="0" fontId="9" fillId="0" borderId="0" xfId="0" applyFont="1"/>
    <xf numFmtId="0" fontId="8" fillId="7" borderId="0" xfId="0" applyFont="1" applyFill="1" applyAlignment="1">
      <alignment horizontal="center"/>
    </xf>
    <xf numFmtId="0" fontId="8" fillId="7" borderId="0" xfId="0" applyFont="1" applyFill="1" applyAlignment="1">
      <alignment horizontal="center"/>
    </xf>
    <xf numFmtId="165" fontId="0" fillId="0" borderId="0" xfId="2" applyNumberFormat="1" applyFont="1"/>
    <xf numFmtId="0" fontId="10" fillId="0" borderId="0" xfId="0" applyFont="1"/>
    <xf numFmtId="165" fontId="0" fillId="0" borderId="0" xfId="0" applyNumberFormat="1"/>
    <xf numFmtId="164" fontId="0" fillId="0" borderId="0" xfId="1" applyNumberFormat="1" applyFont="1" applyProtection="1">
      <protection locked="0"/>
    </xf>
    <xf numFmtId="0" fontId="0" fillId="9" borderId="0" xfId="0" applyFill="1"/>
    <xf numFmtId="0" fontId="0" fillId="8" borderId="0" xfId="0" applyFill="1"/>
    <xf numFmtId="0" fontId="11" fillId="8" borderId="0" xfId="0" applyFont="1" applyFill="1" applyAlignment="1"/>
    <xf numFmtId="0" fontId="11" fillId="9" borderId="0" xfId="0" applyFont="1" applyFill="1" applyAlignment="1"/>
    <xf numFmtId="0" fontId="11" fillId="6" borderId="0" xfId="0" applyFont="1" applyFill="1" applyAlignment="1"/>
    <xf numFmtId="0" fontId="8" fillId="7" borderId="0" xfId="0" applyFont="1" applyFill="1" applyAlignment="1"/>
    <xf numFmtId="0" fontId="8" fillId="10" borderId="0" xfId="0" applyFont="1" applyFill="1" applyAlignment="1"/>
    <xf numFmtId="0" fontId="8" fillId="11" borderId="0" xfId="0" applyFont="1" applyFill="1" applyAlignment="1"/>
    <xf numFmtId="0" fontId="12" fillId="0" borderId="0" xfId="3" applyFont="1" applyFill="1" applyAlignment="1" applyProtection="1">
      <protection locked="0"/>
    </xf>
    <xf numFmtId="0" fontId="9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8" fillId="0" borderId="0" xfId="0" applyFont="1" applyAlignment="1">
      <alignment wrapText="1"/>
    </xf>
    <xf numFmtId="9" fontId="0" fillId="0" borderId="0" xfId="2" applyFont="1" applyProtection="1">
      <protection locked="0"/>
    </xf>
    <xf numFmtId="0" fontId="14" fillId="12" borderId="0" xfId="0" applyFont="1" applyFill="1"/>
    <xf numFmtId="0" fontId="14" fillId="13" borderId="0" xfId="0" applyFont="1" applyFill="1"/>
    <xf numFmtId="0" fontId="0" fillId="7" borderId="0" xfId="0" applyFill="1" applyProtection="1"/>
    <xf numFmtId="0" fontId="0" fillId="7" borderId="0" xfId="0" applyFill="1" applyProtection="1">
      <protection locked="0"/>
    </xf>
    <xf numFmtId="0" fontId="5" fillId="7" borderId="1" xfId="6" applyFont="1" applyFill="1" applyBorder="1" applyAlignment="1">
      <alignment horizontal="center" vertical="center" wrapText="1"/>
      <protection locked="0"/>
    </xf>
    <xf numFmtId="0" fontId="6" fillId="7" borderId="0" xfId="8" applyNumberFormat="1" applyFill="1">
      <protection locked="0"/>
    </xf>
    <xf numFmtId="0" fontId="0" fillId="6" borderId="0" xfId="0" applyFill="1" applyProtection="1"/>
    <xf numFmtId="0" fontId="0" fillId="6" borderId="0" xfId="0" applyFill="1" applyProtection="1">
      <protection locked="0"/>
    </xf>
    <xf numFmtId="0" fontId="5" fillId="6" borderId="1" xfId="6" applyFont="1" applyFill="1" applyBorder="1" applyAlignment="1">
      <alignment horizontal="center" vertical="center" wrapText="1"/>
      <protection locked="0"/>
    </xf>
    <xf numFmtId="0" fontId="6" fillId="6" borderId="0" xfId="8" applyNumberFormat="1" applyFill="1">
      <protection locked="0"/>
    </xf>
    <xf numFmtId="0" fontId="8" fillId="7" borderId="0" xfId="0" applyFont="1" applyFill="1"/>
    <xf numFmtId="0" fontId="0" fillId="6" borderId="8" xfId="0" applyFill="1" applyBorder="1"/>
    <xf numFmtId="0" fontId="0" fillId="0" borderId="8" xfId="0" applyBorder="1"/>
    <xf numFmtId="0" fontId="0" fillId="9" borderId="8" xfId="0" applyFill="1" applyBorder="1"/>
    <xf numFmtId="0" fontId="0" fillId="8" borderId="8" xfId="0" applyFill="1" applyBorder="1"/>
    <xf numFmtId="9" fontId="0" fillId="0" borderId="0" xfId="0" applyNumberFormat="1"/>
    <xf numFmtId="0" fontId="8" fillId="10" borderId="0" xfId="0" applyFont="1" applyFill="1" applyAlignment="1">
      <alignment horizontal="center"/>
    </xf>
    <xf numFmtId="0" fontId="13" fillId="12" borderId="0" xfId="0" applyFont="1" applyFill="1" applyAlignment="1">
      <alignment horizontal="center"/>
    </xf>
    <xf numFmtId="0" fontId="13" fillId="13" borderId="0" xfId="0" applyFont="1" applyFill="1" applyAlignment="1">
      <alignment horizontal="center"/>
    </xf>
    <xf numFmtId="0" fontId="11" fillId="6" borderId="0" xfId="0" applyFont="1" applyFill="1" applyAlignment="1">
      <alignment horizontal="center"/>
    </xf>
    <xf numFmtId="0" fontId="5" fillId="3" borderId="1" xfId="5" applyFill="1" applyBorder="1" applyAlignment="1">
      <alignment vertical="center" wrapText="1"/>
      <protection locked="0"/>
    </xf>
    <xf numFmtId="0" fontId="0" fillId="0" borderId="0" xfId="0" applyProtection="1">
      <protection locked="0"/>
    </xf>
    <xf numFmtId="0" fontId="5" fillId="3" borderId="1" xfId="6" applyFont="1" applyFill="1" applyBorder="1" applyAlignment="1">
      <alignment horizontal="center" vertical="center" wrapText="1"/>
      <protection locked="0"/>
    </xf>
    <xf numFmtId="0" fontId="5" fillId="3" borderId="8" xfId="5" applyFill="1" applyBorder="1" applyAlignment="1">
      <alignment vertical="center" wrapText="1"/>
      <protection locked="0"/>
    </xf>
    <xf numFmtId="0" fontId="5" fillId="3" borderId="4" xfId="5" applyFill="1" applyBorder="1" applyAlignment="1">
      <alignment vertical="center" wrapText="1"/>
      <protection locked="0"/>
    </xf>
    <xf numFmtId="0" fontId="5" fillId="3" borderId="6" xfId="6" applyFont="1" applyFill="1" applyBorder="1" applyAlignment="1">
      <alignment horizontal="center" vertical="center" wrapText="1"/>
      <protection locked="0"/>
    </xf>
    <xf numFmtId="0" fontId="5" fillId="3" borderId="7" xfId="6" applyFont="1" applyFill="1" applyBorder="1" applyAlignment="1">
      <alignment horizontal="center" vertical="center" wrapText="1"/>
      <protection locked="0"/>
    </xf>
    <xf numFmtId="0" fontId="5" fillId="3" borderId="5" xfId="6" applyFont="1" applyFill="1" applyBorder="1" applyAlignment="1">
      <alignment horizontal="center" vertical="center" wrapText="1"/>
      <protection locked="0"/>
    </xf>
    <xf numFmtId="0" fontId="5" fillId="3" borderId="6" xfId="5" applyFill="1" applyBorder="1" applyAlignment="1">
      <alignment vertical="center" wrapText="1"/>
      <protection locked="0"/>
    </xf>
    <xf numFmtId="0" fontId="5" fillId="3" borderId="5" xfId="5" applyFill="1" applyBorder="1" applyAlignment="1">
      <alignment vertical="center" wrapText="1"/>
      <protection locked="0"/>
    </xf>
    <xf numFmtId="0" fontId="5" fillId="3" borderId="1" xfId="7" applyFont="1" applyFill="1" applyBorder="1" applyAlignment="1">
      <alignment vertical="center" wrapText="1"/>
      <protection locked="0"/>
    </xf>
    <xf numFmtId="164" fontId="0" fillId="0" borderId="0" xfId="2" applyNumberFormat="1" applyFont="1" applyProtection="1">
      <protection locked="0"/>
    </xf>
  </cellXfs>
  <cellStyles count="10">
    <cellStyle name="cells" xfId="8" xr:uid="{DDE3BF07-FF34-5C46-BA4C-9A46E38D955F}"/>
    <cellStyle name="column field" xfId="6" xr:uid="{309C29D0-897E-C94C-A496-D8415578AF0F}"/>
    <cellStyle name="Comma" xfId="1" builtinId="3"/>
    <cellStyle name="field names" xfId="5" xr:uid="{CF7C1604-3E61-AB47-BB9C-E7CE0A27B861}"/>
    <cellStyle name="footer" xfId="9" xr:uid="{6A8F0200-7E83-4443-924F-FEE361902307}"/>
    <cellStyle name="heading" xfId="4" xr:uid="{363703D6-173E-F34D-8043-BB6A607C0740}"/>
    <cellStyle name="Hyperlink" xfId="3" builtinId="8"/>
    <cellStyle name="Normal" xfId="0" builtinId="0"/>
    <cellStyle name="Percent" xfId="2" builtinId="5"/>
    <cellStyle name="rowfield" xfId="7" xr:uid="{DFC14FB5-2AB6-8646-86AC-93AC55D610D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571500</xdr:colOff>
      <xdr:row>1</xdr:row>
      <xdr:rowOff>9525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EB930E9-C844-0941-BDD7-A10DB22E9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1219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571500</xdr:colOff>
      <xdr:row>1</xdr:row>
      <xdr:rowOff>9525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DA4E05AC-5A9A-AA45-9815-76747DEDD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1219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571500</xdr:colOff>
      <xdr:row>1</xdr:row>
      <xdr:rowOff>9525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9659FE2-D6C0-0547-87E2-15104530F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1219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8</xdr:col>
      <xdr:colOff>571500</xdr:colOff>
      <xdr:row>202</xdr:row>
      <xdr:rowOff>9525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7808B0FC-8197-7942-8CC2-54465AD29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1219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bs.gov.au/websitedbs/D3310114.nsf/Home/&#169;+Copyright?OpenDocumen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bs.gov.au/websitedbs/D3310114.nsf/Home/&#169;+Copyright?OpenDocument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bs.gov.au/websitedbs/D3310114.nsf/Home/&#169;+Copyright?OpenDocument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bs.gov.au/websitedbs/D3310114.nsf/Home/&#169;+Copyright?OpenDocument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bs.gov.au/websitedbs/D3310114.nsf/Home/&#169;+Copyright?OpenDocument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bs.gov.au/websitedbs/D3310114.nsf/Home/&#169;+Copyright?OpenDocument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bs.gov.au/websitedbs/D3310114.nsf/Home/&#169;+Copyright?OpenDocument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bs.gov.au/websitedbs/D3310114.nsf/Home/&#169;+Copyright?OpenDocumen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bs.gov.au/websitedbs/D3310114.nsf/Home/&#169;+Copyright?OpenDocument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bs.gov.au/websitedbs/D3310114.nsf/Home/&#169;+Copyright?OpenDocument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bs.gov.au/websitedbs/D3310114.nsf/Home/&#169;+Copyright?OpenDocument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abs.gov.au/websitedbs/D3310114.nsf/Home/&#169;+Copyright?OpenDocument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www.abs.gov.au/websitedbs/D3310114.nsf/Home/&#169;+Copyright?OpenDocument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bs.gov.au/websitedbs/D3310114.nsf/Home/&#169;+Copyright?OpenDocument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abs.gov.au/websitedbs/D3310114.nsf/Home/&#169;+Copyright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FFA96-0A7C-2845-A00F-840901FE0468}">
  <dimension ref="A1"/>
  <sheetViews>
    <sheetView workbookViewId="0"/>
  </sheetViews>
  <sheetFormatPr baseColWidth="10" defaultRowHeight="15"/>
  <sheetData>
    <row r="1" spans="1:1">
      <c r="A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9BC30-BFAE-CE48-A774-683F0902EB2A}">
  <dimension ref="A1:T64"/>
  <sheetViews>
    <sheetView workbookViewId="0">
      <selection activeCell="F5" sqref="F5"/>
    </sheetView>
  </sheetViews>
  <sheetFormatPr baseColWidth="10" defaultRowHeight="15"/>
  <cols>
    <col min="1" max="1" width="39.140625" customWidth="1"/>
    <col min="2" max="2" width="13" bestFit="1" customWidth="1"/>
    <col min="6" max="6" width="13" bestFit="1" customWidth="1"/>
    <col min="15" max="15" width="11.7109375" customWidth="1"/>
    <col min="17" max="17" width="13" bestFit="1" customWidth="1"/>
  </cols>
  <sheetData>
    <row r="1" spans="1:18" s="13" customFormat="1" ht="22">
      <c r="A1" s="26">
        <v>2016</v>
      </c>
      <c r="B1" s="26"/>
      <c r="C1" s="26"/>
      <c r="F1" s="26"/>
      <c r="G1" s="26"/>
      <c r="J1" s="26"/>
      <c r="K1" s="26"/>
      <c r="L1" s="26"/>
      <c r="O1" s="26"/>
      <c r="P1" s="26"/>
    </row>
    <row r="2" spans="1:18">
      <c r="B2" s="27" t="s">
        <v>83</v>
      </c>
      <c r="C2" s="27"/>
      <c r="D2" s="27"/>
      <c r="E2" s="27"/>
      <c r="F2" s="27"/>
      <c r="G2" s="27"/>
      <c r="H2" s="27"/>
      <c r="I2" s="27"/>
      <c r="K2" s="27" t="s">
        <v>85</v>
      </c>
      <c r="L2" s="27"/>
      <c r="M2" s="27"/>
      <c r="N2" s="27"/>
      <c r="O2" s="27"/>
      <c r="P2" s="27"/>
      <c r="Q2" s="27"/>
      <c r="R2" s="27"/>
    </row>
    <row r="3" spans="1:18">
      <c r="B3" s="12" t="s">
        <v>79</v>
      </c>
      <c r="C3" s="12" t="s">
        <v>80</v>
      </c>
      <c r="D3" s="12" t="s">
        <v>79</v>
      </c>
      <c r="E3" s="12" t="s">
        <v>80</v>
      </c>
      <c r="F3" s="19" t="s">
        <v>81</v>
      </c>
      <c r="G3" s="19" t="s">
        <v>82</v>
      </c>
      <c r="H3" s="19" t="s">
        <v>81</v>
      </c>
      <c r="I3" s="19" t="s">
        <v>82</v>
      </c>
      <c r="K3" s="12" t="s">
        <v>79</v>
      </c>
      <c r="L3" s="12" t="s">
        <v>80</v>
      </c>
      <c r="M3" s="12" t="s">
        <v>79</v>
      </c>
      <c r="N3" s="12" t="s">
        <v>80</v>
      </c>
      <c r="O3" s="19" t="s">
        <v>81</v>
      </c>
      <c r="P3" s="19" t="s">
        <v>82</v>
      </c>
      <c r="Q3" s="19" t="s">
        <v>81</v>
      </c>
      <c r="R3" s="19" t="s">
        <v>82</v>
      </c>
    </row>
    <row r="4" spans="1:18">
      <c r="B4" s="28" t="s">
        <v>90</v>
      </c>
      <c r="C4" s="28"/>
      <c r="D4" s="29" t="s">
        <v>91</v>
      </c>
      <c r="E4" s="29"/>
      <c r="F4" s="28" t="s">
        <v>90</v>
      </c>
      <c r="G4" s="28"/>
      <c r="H4" s="29" t="s">
        <v>91</v>
      </c>
      <c r="I4" s="29"/>
      <c r="K4" s="28" t="s">
        <v>90</v>
      </c>
      <c r="L4" s="28"/>
      <c r="M4" s="29" t="s">
        <v>91</v>
      </c>
      <c r="N4" s="29"/>
      <c r="O4" s="28" t="s">
        <v>90</v>
      </c>
      <c r="P4" s="28"/>
      <c r="Q4" s="29" t="s">
        <v>91</v>
      </c>
      <c r="R4" s="29"/>
    </row>
    <row r="5" spans="1:18">
      <c r="A5" t="s">
        <v>38</v>
      </c>
      <c r="B5" s="14">
        <f>SUM('16_y12_all_gender'!H16:I16)</f>
        <v>19486</v>
      </c>
      <c r="C5" s="18">
        <f>B5/SUM(B$5:B$15)</f>
        <v>0.12284163477844251</v>
      </c>
      <c r="D5">
        <f>SUM('16_y12_all_gender'!AD16:AE16)</f>
        <v>13000</v>
      </c>
      <c r="E5" s="18">
        <f>D5/SUM(D$5:D$15)</f>
        <v>8.6229197206174016E-2</v>
      </c>
      <c r="F5" s="14">
        <f>SUM('16_bach_all_gender'!H14:I14)</f>
        <v>32498</v>
      </c>
      <c r="G5" s="18">
        <f>F5/SUM(F$5:F$15)</f>
        <v>0.13442034380635662</v>
      </c>
      <c r="H5">
        <f>SUM('16_bach_all_gender'!AD14:AE14)</f>
        <v>30277</v>
      </c>
      <c r="I5" s="18">
        <f>H5/SUM(H$5:H$15)</f>
        <v>8.6549978417533535E-2</v>
      </c>
      <c r="K5" s="14">
        <f>'16_y12_all_gender'!X16</f>
        <v>105668</v>
      </c>
      <c r="L5" s="18">
        <f t="shared" ref="L5:L13" si="0">K5/SUM(K$5:K$15)</f>
        <v>0.12276812685311696</v>
      </c>
      <c r="M5">
        <f>'16_y12_all_gender'!AT16</f>
        <v>59707</v>
      </c>
      <c r="N5" s="18">
        <f>M5/SUM(M$5:M$15)</f>
        <v>6.7701612628895791E-2</v>
      </c>
      <c r="O5" s="14">
        <f>'16_bach_all_gender'!X14</f>
        <v>165069</v>
      </c>
      <c r="P5" s="18">
        <f t="shared" ref="P5:P13" si="1">O5/SUM(O$5:O$15)</f>
        <v>0.16425887522737856</v>
      </c>
      <c r="Q5">
        <f>'16_bach_all_gender'!AT14</f>
        <v>117934</v>
      </c>
      <c r="R5" s="18">
        <f>Q5/SUM(Q$5:Q$15)</f>
        <v>8.8970801245684766E-2</v>
      </c>
    </row>
    <row r="6" spans="1:18">
      <c r="A6" t="s">
        <v>39</v>
      </c>
      <c r="B6" s="14">
        <f>SUM('16_y12_all_gender'!H17:I17)</f>
        <v>12495</v>
      </c>
      <c r="C6" s="18">
        <f t="shared" ref="C6:E15" si="2">B6/SUM(B$5:B$15)</f>
        <v>7.8769692423105775E-2</v>
      </c>
      <c r="D6">
        <f>SUM('16_y12_all_gender'!AD17:AE17)</f>
        <v>9994</v>
      </c>
      <c r="E6" s="18">
        <f t="shared" si="2"/>
        <v>6.6290353606038702E-2</v>
      </c>
      <c r="F6" s="14">
        <f>SUM('16_bach_all_gender'!H15:I15)</f>
        <v>122576</v>
      </c>
      <c r="G6" s="18">
        <f t="shared" ref="G6:G13" si="3">F6/SUM(F$5:F$15)</f>
        <v>0.50700683310997496</v>
      </c>
      <c r="H6">
        <f>SUM('16_bach_all_gender'!AD15:AE15)</f>
        <v>190321</v>
      </c>
      <c r="I6" s="18">
        <f t="shared" ref="I6:I13" si="4">H6/SUM(H$5:H$15)</f>
        <v>0.54405252972234375</v>
      </c>
      <c r="K6" s="14">
        <f>'16_y12_all_gender'!X17</f>
        <v>54202</v>
      </c>
      <c r="L6" s="18">
        <f t="shared" si="0"/>
        <v>6.2973445240684461E-2</v>
      </c>
      <c r="M6">
        <f>'16_y12_all_gender'!AT17</f>
        <v>38512</v>
      </c>
      <c r="N6" s="18">
        <f t="shared" ref="N6:N15" si="5">M6/SUM(M$5:M$15)</f>
        <v>4.3668657034586139E-2</v>
      </c>
      <c r="O6" s="14">
        <f>'16_bach_all_gender'!X15</f>
        <v>416878</v>
      </c>
      <c r="P6" s="18">
        <f t="shared" si="1"/>
        <v>0.41483204833759896</v>
      </c>
      <c r="Q6">
        <f>'16_bach_all_gender'!AT15</f>
        <v>596867</v>
      </c>
      <c r="R6" s="18">
        <f t="shared" ref="R6:R15" si="6">Q6/SUM(Q$5:Q$15)</f>
        <v>0.45028350795451805</v>
      </c>
    </row>
    <row r="7" spans="1:18">
      <c r="A7" t="s">
        <v>40</v>
      </c>
      <c r="B7" s="14">
        <f>SUM('16_y12_all_gender'!H18:I18)</f>
        <v>16393</v>
      </c>
      <c r="C7" s="18">
        <f t="shared" si="2"/>
        <v>0.1033430626564204</v>
      </c>
      <c r="D7">
        <f>SUM('16_y12_all_gender'!AD18:AE18)</f>
        <v>3573</v>
      </c>
      <c r="E7" s="18">
        <f t="shared" si="2"/>
        <v>2.3699763201358442E-2</v>
      </c>
      <c r="F7" s="14">
        <f>SUM('16_bach_all_gender'!H16:I16)</f>
        <v>13504</v>
      </c>
      <c r="G7" s="18">
        <f t="shared" si="3"/>
        <v>5.5856124154133782E-2</v>
      </c>
      <c r="H7">
        <f>SUM('16_bach_all_gender'!AD16:AE16)</f>
        <v>6711</v>
      </c>
      <c r="I7" s="18">
        <f t="shared" si="4"/>
        <v>1.9184097009613488E-2</v>
      </c>
      <c r="K7" s="14">
        <f>'16_y12_all_gender'!X18</f>
        <v>78926</v>
      </c>
      <c r="L7" s="18">
        <f t="shared" si="0"/>
        <v>9.1698500776101644E-2</v>
      </c>
      <c r="M7">
        <f>'16_y12_all_gender'!AT18</f>
        <v>18191</v>
      </c>
      <c r="N7" s="18">
        <f t="shared" si="5"/>
        <v>2.0626727776177724E-2</v>
      </c>
      <c r="O7" s="14">
        <f>'16_bach_all_gender'!X16</f>
        <v>45851</v>
      </c>
      <c r="P7" s="18">
        <f t="shared" si="1"/>
        <v>4.5625972702630628E-2</v>
      </c>
      <c r="Q7">
        <f>'16_bach_all_gender'!AT16</f>
        <v>21663</v>
      </c>
      <c r="R7" s="18">
        <f t="shared" si="6"/>
        <v>1.6342822827897546E-2</v>
      </c>
    </row>
    <row r="8" spans="1:18">
      <c r="A8" t="s">
        <v>41</v>
      </c>
      <c r="B8" s="14">
        <f>SUM('16_y12_all_gender'!H19:I19)</f>
        <v>10888</v>
      </c>
      <c r="C8" s="18">
        <f t="shared" si="2"/>
        <v>6.8639008491618705E-2</v>
      </c>
      <c r="D8">
        <f>SUM('16_y12_all_gender'!AD19:AE19)</f>
        <v>11527</v>
      </c>
      <c r="E8" s="18">
        <f t="shared" si="2"/>
        <v>7.6458765861197528E-2</v>
      </c>
      <c r="F8" s="14">
        <f>SUM('16_bach_all_gender'!H17:I17)</f>
        <v>12962</v>
      </c>
      <c r="G8" s="18">
        <f t="shared" si="3"/>
        <v>5.3614268460151222E-2</v>
      </c>
      <c r="H8">
        <f>SUM('16_bach_all_gender'!AD17:AE17)</f>
        <v>21222</v>
      </c>
      <c r="I8" s="18">
        <f t="shared" si="4"/>
        <v>6.0665311687977563E-2</v>
      </c>
      <c r="K8" s="14">
        <f>'16_y12_all_gender'!X19</f>
        <v>44432</v>
      </c>
      <c r="L8" s="18">
        <f t="shared" si="0"/>
        <v>5.1622377752372453E-2</v>
      </c>
      <c r="M8">
        <f>'16_y12_all_gender'!AT19</f>
        <v>60431</v>
      </c>
      <c r="N8" s="18">
        <f t="shared" si="5"/>
        <v>6.8522554353372331E-2</v>
      </c>
      <c r="O8" s="14">
        <f>'16_bach_all_gender'!X17</f>
        <v>39541</v>
      </c>
      <c r="P8" s="18">
        <f t="shared" si="1"/>
        <v>3.934694088754264E-2</v>
      </c>
      <c r="Q8">
        <f>'16_bach_all_gender'!AT17</f>
        <v>74614</v>
      </c>
      <c r="R8" s="18">
        <f t="shared" si="6"/>
        <v>5.6289682060690918E-2</v>
      </c>
    </row>
    <row r="9" spans="1:18">
      <c r="A9" t="s">
        <v>42</v>
      </c>
      <c r="B9" s="14">
        <f>SUM('16_y12_all_gender'!H20:I20)</f>
        <v>13101</v>
      </c>
      <c r="C9" s="18">
        <f t="shared" si="2"/>
        <v>8.2589975224898665E-2</v>
      </c>
      <c r="D9">
        <f>SUM('16_y12_all_gender'!AD20:AE20)</f>
        <v>37395</v>
      </c>
      <c r="E9" s="18">
        <f t="shared" si="2"/>
        <v>0.24804160227114438</v>
      </c>
      <c r="F9" s="14">
        <f>SUM('16_bach_all_gender'!H18:I18)</f>
        <v>19460</v>
      </c>
      <c r="G9" s="18">
        <f t="shared" si="3"/>
        <v>8.0491719197233663E-2</v>
      </c>
      <c r="H9">
        <f>SUM('16_bach_all_gender'!AD18:AE18)</f>
        <v>39075</v>
      </c>
      <c r="I9" s="18">
        <f t="shared" si="4"/>
        <v>0.11169998370595248</v>
      </c>
      <c r="K9" s="14">
        <f>'16_y12_all_gender'!X20</f>
        <v>57343</v>
      </c>
      <c r="L9" s="18">
        <f t="shared" si="0"/>
        <v>6.6622749537592132E-2</v>
      </c>
      <c r="M9">
        <f>'16_y12_all_gender'!AT20</f>
        <v>184428</v>
      </c>
      <c r="N9" s="18">
        <f t="shared" si="5"/>
        <v>0.20912243143889314</v>
      </c>
      <c r="O9" s="14">
        <f>'16_bach_all_gender'!X18</f>
        <v>61215</v>
      </c>
      <c r="P9" s="18">
        <f t="shared" si="1"/>
        <v>6.0914569343995417E-2</v>
      </c>
      <c r="Q9">
        <f>'16_bach_all_gender'!AT18</f>
        <v>139973</v>
      </c>
      <c r="R9" s="18">
        <f t="shared" si="6"/>
        <v>0.10559728291046037</v>
      </c>
    </row>
    <row r="10" spans="1:18">
      <c r="A10" t="s">
        <v>43</v>
      </c>
      <c r="B10" s="14">
        <f>SUM('16_y12_all_gender'!H21:I21)</f>
        <v>16224</v>
      </c>
      <c r="C10" s="18">
        <f t="shared" si="2"/>
        <v>0.1022776702579006</v>
      </c>
      <c r="D10">
        <f>SUM('16_y12_all_gender'!AD21:AE21)</f>
        <v>18488</v>
      </c>
      <c r="E10" s="18">
        <f t="shared" si="2"/>
        <v>0.12263118445751886</v>
      </c>
      <c r="F10" s="14">
        <f>SUM('16_bach_all_gender'!H19:I19)</f>
        <v>11318</v>
      </c>
      <c r="G10" s="18">
        <f t="shared" si="3"/>
        <v>4.6814248606078655E-2</v>
      </c>
      <c r="H10">
        <f>SUM('16_bach_all_gender'!AD19:AE19)</f>
        <v>13739</v>
      </c>
      <c r="I10" s="18">
        <f t="shared" si="4"/>
        <v>3.9274371750123632E-2</v>
      </c>
      <c r="K10" s="14">
        <f>'16_y12_all_gender'!X21</f>
        <v>69903</v>
      </c>
      <c r="L10" s="18">
        <f t="shared" si="0"/>
        <v>8.1215319409976852E-2</v>
      </c>
      <c r="M10">
        <f>'16_y12_all_gender'!AT21</f>
        <v>91687</v>
      </c>
      <c r="N10" s="18">
        <f t="shared" si="5"/>
        <v>0.10396365178464113</v>
      </c>
      <c r="O10" s="14">
        <f>'16_bach_all_gender'!X19</f>
        <v>35210</v>
      </c>
      <c r="P10" s="18">
        <f t="shared" si="1"/>
        <v>3.503719654663201E-2</v>
      </c>
      <c r="Q10">
        <f>'16_bach_all_gender'!AT19</f>
        <v>44603</v>
      </c>
      <c r="R10" s="18">
        <f t="shared" si="6"/>
        <v>3.3649029524660215E-2</v>
      </c>
    </row>
    <row r="11" spans="1:18">
      <c r="A11" t="s">
        <v>44</v>
      </c>
      <c r="B11" s="14">
        <f>SUM('16_y12_all_gender'!H22:I22)</f>
        <v>20677</v>
      </c>
      <c r="C11" s="18">
        <f t="shared" si="2"/>
        <v>0.1303498143443424</v>
      </c>
      <c r="D11">
        <f>SUM('16_y12_all_gender'!AD22:AE22)</f>
        <v>2302</v>
      </c>
      <c r="E11" s="18">
        <f t="shared" si="2"/>
        <v>1.5269200920662505E-2</v>
      </c>
      <c r="F11" s="14">
        <f>SUM('16_bach_all_gender'!H20:I20)</f>
        <v>4372</v>
      </c>
      <c r="G11" s="18">
        <f t="shared" si="3"/>
        <v>1.8083751096110257E-2</v>
      </c>
      <c r="H11">
        <f>SUM('16_bach_all_gender'!AD20:AE20)</f>
        <v>726</v>
      </c>
      <c r="I11" s="18">
        <f t="shared" si="4"/>
        <v>2.0753471060914012E-3</v>
      </c>
      <c r="K11" s="14">
        <f>'16_y12_all_gender'!X22</f>
        <v>88401</v>
      </c>
      <c r="L11" s="18">
        <f t="shared" si="0"/>
        <v>0.10270682876502245</v>
      </c>
      <c r="M11">
        <f>'16_y12_all_gender'!AT22</f>
        <v>11104</v>
      </c>
      <c r="N11" s="18">
        <f t="shared" si="5"/>
        <v>1.2590796835065551E-2</v>
      </c>
      <c r="O11" s="14">
        <f>'16_bach_all_gender'!X20</f>
        <v>18814</v>
      </c>
      <c r="P11" s="18">
        <f t="shared" si="1"/>
        <v>1.8721664749455684E-2</v>
      </c>
      <c r="Q11">
        <f>'16_bach_all_gender'!AT20</f>
        <v>3146</v>
      </c>
      <c r="R11" s="18">
        <f t="shared" si="6"/>
        <v>2.3733795234531542E-3</v>
      </c>
    </row>
    <row r="12" spans="1:18">
      <c r="A12" t="s">
        <v>45</v>
      </c>
      <c r="B12" s="14">
        <f>SUM('16_y12_all_gender'!H23:I23)</f>
        <v>20937</v>
      </c>
      <c r="C12" s="18">
        <f t="shared" si="2"/>
        <v>0.13198887957283439</v>
      </c>
      <c r="D12">
        <f>SUM('16_y12_all_gender'!AD23:AE23)</f>
        <v>7109</v>
      </c>
      <c r="E12" s="18">
        <f t="shared" si="2"/>
        <v>4.7154104841437769E-2</v>
      </c>
      <c r="F12" s="14">
        <f>SUM('16_bach_all_gender'!H21:I21)</f>
        <v>4958</v>
      </c>
      <c r="G12" s="18">
        <f t="shared" si="3"/>
        <v>2.0507602455286975E-2</v>
      </c>
      <c r="H12">
        <f>SUM('16_bach_all_gender'!AD21:AE21)</f>
        <v>2466</v>
      </c>
      <c r="I12" s="18">
        <f t="shared" si="4"/>
        <v>7.0493195091203787E-3</v>
      </c>
      <c r="K12" s="14">
        <f>'16_y12_all_gender'!X23</f>
        <v>92375</v>
      </c>
      <c r="L12" s="18">
        <f t="shared" si="0"/>
        <v>0.10732393646190595</v>
      </c>
      <c r="M12">
        <f>'16_y12_all_gender'!AT23</f>
        <v>46701</v>
      </c>
      <c r="N12" s="18">
        <f t="shared" si="5"/>
        <v>5.2954142920965085E-2</v>
      </c>
      <c r="O12" s="14">
        <f>'16_bach_all_gender'!X21</f>
        <v>19923</v>
      </c>
      <c r="P12" s="18">
        <f t="shared" si="1"/>
        <v>1.9825222005070989E-2</v>
      </c>
      <c r="Q12">
        <f>'16_bach_all_gender'!AT21</f>
        <v>13014</v>
      </c>
      <c r="R12" s="18">
        <f t="shared" si="6"/>
        <v>9.8179151679018903E-3</v>
      </c>
    </row>
    <row r="13" spans="1:18">
      <c r="A13" t="s">
        <v>46</v>
      </c>
      <c r="B13" s="14">
        <f>SUM('16_y12_all_gender'!H24:I24)</f>
        <v>2138</v>
      </c>
      <c r="C13" s="18">
        <f t="shared" si="2"/>
        <v>1.3478159455830344E-2</v>
      </c>
      <c r="D13">
        <f>SUM('16_y12_all_gender'!AD24:AE24)</f>
        <v>1392</v>
      </c>
      <c r="E13" s="18">
        <f t="shared" si="2"/>
        <v>9.2331571162303245E-3</v>
      </c>
      <c r="F13" s="14">
        <f>SUM('16_bach_all_gender'!H22:I22)</f>
        <v>2201</v>
      </c>
      <c r="G13" s="18">
        <f t="shared" si="3"/>
        <v>9.1039195248258636E-3</v>
      </c>
      <c r="H13">
        <f>SUM('16_bach_all_gender'!AD22:AE22)</f>
        <v>2128</v>
      </c>
      <c r="I13" s="18">
        <f t="shared" si="4"/>
        <v>6.083111076807853E-3</v>
      </c>
      <c r="K13" s="14">
        <f>'16_y12_all_gender'!X24</f>
        <v>8899</v>
      </c>
      <c r="L13" s="18">
        <f t="shared" si="0"/>
        <v>1.0339114593499335E-2</v>
      </c>
      <c r="M13">
        <f>'16_y12_all_gender'!AT24</f>
        <v>5810</v>
      </c>
      <c r="N13" s="18">
        <f>M13/SUM(M$5:M$15)</f>
        <v>6.5879439491832534E-3</v>
      </c>
      <c r="O13" s="14">
        <f>'16_bach_all_gender'!X22</f>
        <v>8625</v>
      </c>
      <c r="P13" s="18">
        <f t="shared" si="1"/>
        <v>8.5826702702272387E-3</v>
      </c>
      <c r="Q13">
        <f>'16_bach_all_gender'!AT22</f>
        <v>7208</v>
      </c>
      <c r="R13" s="18">
        <f t="shared" si="6"/>
        <v>5.4378002558964824E-3</v>
      </c>
    </row>
    <row r="14" spans="1:18">
      <c r="A14" s="15" t="s">
        <v>84</v>
      </c>
      <c r="B14" s="14"/>
      <c r="C14" s="18"/>
      <c r="E14" s="18"/>
      <c r="F14" s="14"/>
      <c r="G14" s="18"/>
      <c r="I14" s="18"/>
      <c r="K14" s="14"/>
      <c r="L14" s="18"/>
      <c r="N14" s="18"/>
      <c r="O14" s="14"/>
      <c r="P14" s="18"/>
      <c r="R14" s="18"/>
    </row>
    <row r="15" spans="1:18">
      <c r="A15" t="s">
        <v>11</v>
      </c>
      <c r="B15" s="14">
        <f>SUM('16_y12_all_gender'!H26:I26)</f>
        <v>26288</v>
      </c>
      <c r="C15" s="18">
        <f t="shared" si="2"/>
        <v>0.16572210279460622</v>
      </c>
      <c r="D15">
        <f>SUM('16_y12_all_gender'!AD26:AE26)</f>
        <v>45981</v>
      </c>
      <c r="E15" s="18">
        <f t="shared" si="2"/>
        <v>0.30499267051823747</v>
      </c>
      <c r="F15" s="14">
        <f>SUM('16_bach_all_gender'!H24:I24)</f>
        <v>17915</v>
      </c>
      <c r="G15" s="18">
        <f t="shared" ref="G15" si="7">F15/SUM(F$5:F$15)</f>
        <v>7.4101189589847946E-2</v>
      </c>
      <c r="H15">
        <f>SUM('16_bach_all_gender'!AD24:AE24)</f>
        <v>43156</v>
      </c>
      <c r="I15" s="18">
        <f t="shared" ref="I15" si="8">H15/SUM(H$5:H$15)</f>
        <v>0.12336595001443595</v>
      </c>
      <c r="K15" s="14">
        <f>'16_y12_all_gender'!X26</f>
        <v>260563</v>
      </c>
      <c r="L15" s="18">
        <f>K15/SUM(K$5:K$15)</f>
        <v>0.30272960060972776</v>
      </c>
      <c r="M15">
        <f>'16_y12_all_gender'!AT26</f>
        <v>365343</v>
      </c>
      <c r="N15" s="18">
        <f t="shared" si="5"/>
        <v>0.41426148127821988</v>
      </c>
      <c r="O15" s="14">
        <f>'16_bach_all_gender'!X24</f>
        <v>193806</v>
      </c>
      <c r="P15" s="18">
        <f>O15/SUM(O$5:O$15)</f>
        <v>0.19285483992946786</v>
      </c>
      <c r="Q15">
        <f>'16_bach_all_gender'!AT24</f>
        <v>306514</v>
      </c>
      <c r="R15" s="18">
        <f t="shared" si="6"/>
        <v>0.23123777852883665</v>
      </c>
    </row>
    <row r="16" spans="1:18">
      <c r="A16" t="s">
        <v>36</v>
      </c>
      <c r="B16" s="14"/>
      <c r="F16" s="14"/>
      <c r="H16">
        <f>SUM(H5:H15)</f>
        <v>349821</v>
      </c>
    </row>
    <row r="17" spans="1:18">
      <c r="A17" t="s">
        <v>86</v>
      </c>
      <c r="C17" s="20">
        <f>SUM(C5:C6)</f>
        <v>0.20161132720154828</v>
      </c>
      <c r="E17" s="20">
        <f>SUM(E5:E6)</f>
        <v>0.15251955081221272</v>
      </c>
      <c r="G17" s="20">
        <f>SUM(G5:G6)</f>
        <v>0.64142717691633155</v>
      </c>
      <c r="I17" s="20">
        <f>SUM(I5:I6)</f>
        <v>0.63060250813987728</v>
      </c>
      <c r="L17" s="20">
        <f>SUM(L5:L6)</f>
        <v>0.18574157209380143</v>
      </c>
      <c r="N17" s="20">
        <f>SUM(N5:N6)</f>
        <v>0.11137026966348193</v>
      </c>
      <c r="P17" s="20">
        <f>SUM(P5:P6)</f>
        <v>0.57909092356497749</v>
      </c>
      <c r="R17" s="20">
        <f>SUM(R5:R6)</f>
        <v>0.53925430920020279</v>
      </c>
    </row>
    <row r="18" spans="1:18">
      <c r="A18" t="s">
        <v>87</v>
      </c>
      <c r="G18" s="20">
        <f>G17-C17</f>
        <v>0.43981584971478327</v>
      </c>
      <c r="I18" s="20">
        <f>I17-E17</f>
        <v>0.47808295732766459</v>
      </c>
      <c r="P18" s="20">
        <f>P17-L17</f>
        <v>0.39334935147117606</v>
      </c>
      <c r="R18" s="20">
        <f>R17-N17</f>
        <v>0.42788403953672083</v>
      </c>
    </row>
    <row r="19" spans="1:18">
      <c r="A19" t="s">
        <v>99</v>
      </c>
      <c r="C19" s="18">
        <f>(SUM(B5:B6)/SUM(B5:B13))</f>
        <v>0.24165967704153726</v>
      </c>
      <c r="E19" s="18">
        <f>(SUM(D5:D6)/SUM(D5:D13))</f>
        <v>0.21945027677037601</v>
      </c>
      <c r="G19" s="18">
        <f>(SUM(F5:F6)/SUM(F5:F13))</f>
        <v>0.69276163842590321</v>
      </c>
      <c r="I19" s="18">
        <f>(SUM(H5:H6)/SUM(H5:H13))</f>
        <v>0.71934521383268391</v>
      </c>
      <c r="L19" s="18">
        <f>(SUM(K5:K6)/SUM(K5:K13))</f>
        <v>0.26638384801107723</v>
      </c>
      <c r="N19" s="18">
        <f>(SUM(M5:M6)/SUM(M5:M13))</f>
        <v>0.19013649624156215</v>
      </c>
      <c r="P19" s="18">
        <f>(SUM(O5:O6)/SUM(O5:O13))</f>
        <v>0.71745573437419097</v>
      </c>
      <c r="R19" s="18">
        <f>(SUM(Q5:Q6)/SUM(Q5:Q13))</f>
        <v>0.7014578684267857</v>
      </c>
    </row>
    <row r="20" spans="1:18">
      <c r="A20" t="s">
        <v>98</v>
      </c>
      <c r="G20" s="20">
        <f>G19-C19</f>
        <v>0.45110196138436598</v>
      </c>
      <c r="I20" s="20">
        <f>I19-E19</f>
        <v>0.49989493706230792</v>
      </c>
      <c r="P20" s="20">
        <f>P19-L19</f>
        <v>0.45107188636311374</v>
      </c>
      <c r="R20" s="20">
        <f>R19-N19</f>
        <v>0.51132137218522355</v>
      </c>
    </row>
    <row r="21" spans="1:18">
      <c r="G21" s="20"/>
      <c r="I21" s="20"/>
      <c r="P21" s="20"/>
      <c r="R21" s="20"/>
    </row>
    <row r="22" spans="1:18" s="22" customFormat="1" ht="22">
      <c r="A22" s="25">
        <v>2011</v>
      </c>
      <c r="B22" s="25"/>
      <c r="C22" s="25"/>
      <c r="F22" s="25"/>
      <c r="G22" s="25"/>
      <c r="J22" s="25"/>
      <c r="K22" s="25"/>
      <c r="L22" s="25"/>
      <c r="O22" s="25"/>
      <c r="P22" s="25"/>
    </row>
    <row r="23" spans="1:18">
      <c r="B23" s="27" t="s">
        <v>83</v>
      </c>
      <c r="C23" s="27"/>
      <c r="D23" s="27"/>
      <c r="E23" s="27"/>
      <c r="F23" s="27"/>
      <c r="G23" s="27"/>
      <c r="H23" s="27"/>
      <c r="I23" s="27"/>
      <c r="K23" s="27" t="s">
        <v>85</v>
      </c>
      <c r="L23" s="27"/>
      <c r="M23" s="27"/>
      <c r="N23" s="27"/>
      <c r="O23" s="27"/>
      <c r="P23" s="27"/>
      <c r="Q23" s="27"/>
      <c r="R23" s="27"/>
    </row>
    <row r="24" spans="1:18">
      <c r="B24" s="12" t="s">
        <v>79</v>
      </c>
      <c r="C24" s="12" t="s">
        <v>80</v>
      </c>
      <c r="D24" s="12" t="s">
        <v>79</v>
      </c>
      <c r="E24" s="12" t="s">
        <v>80</v>
      </c>
      <c r="F24" s="19" t="s">
        <v>81</v>
      </c>
      <c r="G24" s="19" t="s">
        <v>82</v>
      </c>
      <c r="H24" s="19" t="s">
        <v>81</v>
      </c>
      <c r="I24" s="19" t="s">
        <v>82</v>
      </c>
      <c r="K24" s="12" t="s">
        <v>79</v>
      </c>
      <c r="L24" s="12" t="s">
        <v>80</v>
      </c>
      <c r="M24" s="12" t="s">
        <v>79</v>
      </c>
      <c r="N24" s="12" t="s">
        <v>80</v>
      </c>
      <c r="O24" s="19" t="s">
        <v>81</v>
      </c>
      <c r="P24" s="19" t="s">
        <v>82</v>
      </c>
      <c r="Q24" s="19" t="s">
        <v>81</v>
      </c>
      <c r="R24" s="19" t="s">
        <v>82</v>
      </c>
    </row>
    <row r="25" spans="1:18">
      <c r="B25" s="28" t="s">
        <v>90</v>
      </c>
      <c r="C25" s="28"/>
      <c r="D25" s="29" t="s">
        <v>91</v>
      </c>
      <c r="E25" s="29"/>
      <c r="F25" s="28" t="s">
        <v>90</v>
      </c>
      <c r="G25" s="28"/>
      <c r="H25" s="29" t="s">
        <v>91</v>
      </c>
      <c r="I25" s="29"/>
      <c r="K25" s="28" t="s">
        <v>90</v>
      </c>
      <c r="L25" s="28"/>
      <c r="M25" s="29" t="s">
        <v>91</v>
      </c>
      <c r="N25" s="29"/>
      <c r="O25" s="28" t="s">
        <v>90</v>
      </c>
      <c r="P25" s="28"/>
      <c r="Q25" s="29" t="s">
        <v>91</v>
      </c>
      <c r="R25" s="29"/>
    </row>
    <row r="26" spans="1:18">
      <c r="A26" t="s">
        <v>38</v>
      </c>
      <c r="B26" s="14">
        <f>SUM('11_y12_all_gender'!H16:I16)</f>
        <v>22838</v>
      </c>
      <c r="C26" s="18">
        <f t="shared" ref="C26:C34" si="9">B26/SUM(B$26:B$36)</f>
        <v>0.13877461733376273</v>
      </c>
      <c r="D26">
        <f>SUM('11_y12_all_gender'!AD16:AE16)</f>
        <v>13772</v>
      </c>
      <c r="E26" s="18">
        <f t="shared" ref="E26:E34" si="10">D26/SUM(D$26:D$36)</f>
        <v>8.1736333260135435E-2</v>
      </c>
      <c r="F26" s="14">
        <f>SUM('11_bach_all_gender'!H14:I14)</f>
        <v>29821</v>
      </c>
      <c r="G26" s="18">
        <f>F26/SUM(F$26:F$36)</f>
        <v>0.13758310303623084</v>
      </c>
      <c r="H26">
        <f>SUM('11_bach_all_gender'!AD14:AE14)</f>
        <v>27528</v>
      </c>
      <c r="I26" s="18">
        <f>H26/SUM(H$26:H$36)</f>
        <v>8.6281147155618243E-2</v>
      </c>
      <c r="K26" s="14">
        <f>'11_y12_all_gender'!X16</f>
        <v>109302</v>
      </c>
      <c r="L26" s="18">
        <f>K26/SUM(K$26:K$36)</f>
        <v>0.13643887325772119</v>
      </c>
      <c r="M26">
        <f>'11_y12_all_gender'!AT16</f>
        <v>59487</v>
      </c>
      <c r="N26" s="18">
        <f>M26/SUM(M$26:M$36)</f>
        <v>6.9339198729941154E-2</v>
      </c>
      <c r="O26" s="14">
        <f>'11_bach_all_gender'!X14</f>
        <v>143296</v>
      </c>
      <c r="P26" s="18">
        <f>O26/SUM(O$26:O$36)</f>
        <v>0.16670273037145616</v>
      </c>
      <c r="Q26" s="14">
        <f>'11_bach_all_gender'!AT14</f>
        <v>93779</v>
      </c>
      <c r="R26" s="18">
        <f>Q26/SUM(Q$26:Q$36)</f>
        <v>8.5121388678861654E-2</v>
      </c>
    </row>
    <row r="27" spans="1:18">
      <c r="A27" t="s">
        <v>39</v>
      </c>
      <c r="B27" s="14">
        <f>SUM('11_y12_all_gender'!H17:I17)</f>
        <v>14191</v>
      </c>
      <c r="C27" s="18">
        <f t="shared" si="9"/>
        <v>8.6231307232832427E-2</v>
      </c>
      <c r="D27">
        <f>SUM('11_y12_all_gender'!AD17:AE17)</f>
        <v>10532</v>
      </c>
      <c r="E27" s="18">
        <f t="shared" si="10"/>
        <v>6.2507047770530524E-2</v>
      </c>
      <c r="F27" s="14">
        <f>SUM('11_bach_all_gender'!H15:I15)</f>
        <v>119266</v>
      </c>
      <c r="G27" s="18">
        <f t="shared" ref="G27" si="11">F27/SUM(F$26:F$36)</f>
        <v>0.55024936677908554</v>
      </c>
      <c r="H27">
        <f>SUM('11_bach_all_gender'!AD15:AE15)</f>
        <v>175608</v>
      </c>
      <c r="I27" s="18">
        <f t="shared" ref="I27" si="12">H27/SUM(H$26:H$36)</f>
        <v>0.5504090267983075</v>
      </c>
      <c r="K27" s="14">
        <f>'11_y12_all_gender'!X17</f>
        <v>55726</v>
      </c>
      <c r="L27" s="18">
        <f t="shared" ref="L27" si="13">K27/SUM(K$26:K$36)</f>
        <v>6.956133145925758E-2</v>
      </c>
      <c r="M27">
        <f>'11_y12_all_gender'!AT17</f>
        <v>38292</v>
      </c>
      <c r="N27" s="18">
        <f t="shared" ref="N27" si="14">M27/SUM(M$26:M$36)</f>
        <v>4.4633896444045022E-2</v>
      </c>
      <c r="O27" s="14">
        <f>'11_bach_all_gender'!X15</f>
        <v>395395</v>
      </c>
      <c r="P27" s="18">
        <f t="shared" ref="P27" si="15">O27/SUM(O$26:O$36)</f>
        <v>0.45998092113682104</v>
      </c>
      <c r="Q27" s="14">
        <f>'11_bach_all_gender'!AT15</f>
        <v>525331</v>
      </c>
      <c r="R27" s="18">
        <f t="shared" ref="R27" si="16">Q27/SUM(Q$26:Q$36)</f>
        <v>0.476832811568209</v>
      </c>
    </row>
    <row r="28" spans="1:18">
      <c r="A28" t="s">
        <v>40</v>
      </c>
      <c r="B28" s="14">
        <f>SUM('11_y12_all_gender'!H18:I18)</f>
        <v>19604</v>
      </c>
      <c r="C28" s="18">
        <f t="shared" si="9"/>
        <v>0.1191232856734865</v>
      </c>
      <c r="D28">
        <f>SUM('11_y12_all_gender'!AD18:AE18)</f>
        <v>3937</v>
      </c>
      <c r="E28" s="18">
        <f t="shared" si="10"/>
        <v>2.3365955855732878E-2</v>
      </c>
      <c r="F28" s="14">
        <f>SUM('11_bach_all_gender'!H16:I16)</f>
        <v>11196</v>
      </c>
      <c r="G28" s="18">
        <f t="shared" ref="G28" si="17">F28/SUM(F$26:F$36)</f>
        <v>5.1654217551176704E-2</v>
      </c>
      <c r="H28">
        <f>SUM('11_bach_all_gender'!AD16:AE16)</f>
        <v>5571</v>
      </c>
      <c r="I28" s="18">
        <f t="shared" ref="I28" si="18">H28/SUM(H$26:H$36)</f>
        <v>1.7461212976022569E-2</v>
      </c>
      <c r="K28" s="14">
        <f>'11_y12_all_gender'!X18</f>
        <v>83399</v>
      </c>
      <c r="L28" s="18">
        <f t="shared" ref="L28" si="19">K28/SUM(K$26:K$36)</f>
        <v>0.10410482507932783</v>
      </c>
      <c r="M28">
        <f>'11_y12_all_gender'!AT18</f>
        <v>18649</v>
      </c>
      <c r="N28" s="18">
        <f t="shared" ref="N28" si="20">M28/SUM(M$26:M$36)</f>
        <v>2.1737635401258636E-2</v>
      </c>
      <c r="O28" s="14">
        <f>'11_bach_all_gender'!X16</f>
        <v>36855</v>
      </c>
      <c r="P28" s="18">
        <f t="shared" ref="P28" si="21">O28/SUM(O$26:O$36)</f>
        <v>4.2875091613443619E-2</v>
      </c>
      <c r="Q28" s="14">
        <f>'11_bach_all_gender'!AT16</f>
        <v>16892</v>
      </c>
      <c r="R28" s="18">
        <f t="shared" ref="R28" si="22">Q28/SUM(Q$26:Q$36)</f>
        <v>1.5332542440880486E-2</v>
      </c>
    </row>
    <row r="29" spans="1:18">
      <c r="A29" t="s">
        <v>41</v>
      </c>
      <c r="B29" s="14">
        <f>SUM('11_y12_all_gender'!H19:I19)</f>
        <v>10168</v>
      </c>
      <c r="C29" s="18">
        <f t="shared" si="9"/>
        <v>6.1785633989390472E-2</v>
      </c>
      <c r="D29">
        <f>SUM('11_y12_all_gender'!AD19:AE19)</f>
        <v>11325</v>
      </c>
      <c r="E29" s="18">
        <f t="shared" si="10"/>
        <v>6.7213474743757898E-2</v>
      </c>
      <c r="F29" s="14">
        <f>SUM('11_bach_all_gender'!H17:I17)</f>
        <v>9250</v>
      </c>
      <c r="G29" s="18">
        <f t="shared" ref="G29" si="23">F29/SUM(F$26:F$36)</f>
        <v>4.2676090777812127E-2</v>
      </c>
      <c r="H29">
        <f>SUM('11_bach_all_gender'!AD17:AE17)</f>
        <v>15493</v>
      </c>
      <c r="I29" s="18">
        <f t="shared" ref="I29" si="24">H29/SUM(H$26:H$36)</f>
        <v>4.8559786867262186E-2</v>
      </c>
      <c r="K29" s="14">
        <f>'11_y12_all_gender'!X19</f>
        <v>41157</v>
      </c>
      <c r="L29" s="18">
        <f t="shared" ref="L29" si="25">K29/SUM(K$26:K$36)</f>
        <v>5.1375223753161253E-2</v>
      </c>
      <c r="M29">
        <f>'11_y12_all_gender'!AT19</f>
        <v>57128</v>
      </c>
      <c r="N29" s="18">
        <f t="shared" ref="N29" si="26">M29/SUM(M$26:M$36)</f>
        <v>6.6589502665188663E-2</v>
      </c>
      <c r="O29" s="14">
        <f>'11_bach_all_gender'!X17</f>
        <v>28698</v>
      </c>
      <c r="P29" s="18">
        <f t="shared" ref="P29" si="27">O29/SUM(O$26:O$36)</f>
        <v>3.3385683872543891E-2</v>
      </c>
      <c r="Q29" s="14">
        <f>'11_bach_all_gender'!AT17</f>
        <v>52324</v>
      </c>
      <c r="R29" s="18">
        <f t="shared" ref="R29" si="28">Q29/SUM(Q$26:Q$36)</f>
        <v>4.749348512175175E-2</v>
      </c>
    </row>
    <row r="30" spans="1:18">
      <c r="A30" t="s">
        <v>42</v>
      </c>
      <c r="B30" s="14">
        <f>SUM('11_y12_all_gender'!H20:I20)</f>
        <v>15164</v>
      </c>
      <c r="C30" s="18">
        <f t="shared" si="9"/>
        <v>9.2143720870880907E-2</v>
      </c>
      <c r="D30">
        <f>SUM('11_y12_all_gender'!AD20:AE20)</f>
        <v>45834</v>
      </c>
      <c r="E30" s="18">
        <f t="shared" si="10"/>
        <v>0.27202317010202204</v>
      </c>
      <c r="F30" s="14">
        <f>SUM('11_bach_all_gender'!H18:I18)</f>
        <v>16644</v>
      </c>
      <c r="G30" s="18">
        <f t="shared" ref="G30" si="29">F30/SUM(F$26:F$36)</f>
        <v>7.6789281611449184E-2</v>
      </c>
      <c r="H30">
        <f>SUM('11_bach_all_gender'!AD18:AE18)</f>
        <v>37384</v>
      </c>
      <c r="I30" s="18">
        <f t="shared" ref="I30" si="30">H30/SUM(H$26:H$36)</f>
        <v>0.11717285691897822</v>
      </c>
      <c r="K30" s="14">
        <f>'11_y12_all_gender'!X20</f>
        <v>62848</v>
      </c>
      <c r="L30" s="18">
        <f t="shared" ref="L30" si="31">K30/SUM(K$26:K$36)</f>
        <v>7.8451540744920154E-2</v>
      </c>
      <c r="M30">
        <f>'11_y12_all_gender'!AT20</f>
        <v>201846</v>
      </c>
      <c r="N30" s="18">
        <f t="shared" ref="N30" si="32">M30/SUM(M$26:M$36)</f>
        <v>0.23527560486902518</v>
      </c>
      <c r="O30" s="14">
        <f>'11_bach_all_gender'!X18</f>
        <v>52662</v>
      </c>
      <c r="P30" s="18">
        <f t="shared" ref="P30" si="33">O30/SUM(O$26:O$36)</f>
        <v>6.1264091020137509E-2</v>
      </c>
      <c r="Q30" s="14">
        <f>'11_bach_all_gender'!AT18</f>
        <v>120084</v>
      </c>
      <c r="R30" s="18">
        <f t="shared" ref="R30" si="34">Q30/SUM(Q$26:Q$36)</f>
        <v>0.10899792958031568</v>
      </c>
    </row>
    <row r="31" spans="1:18">
      <c r="A31" t="s">
        <v>43</v>
      </c>
      <c r="B31" s="14">
        <f>SUM('11_y12_all_gender'!H21:I21)</f>
        <v>16361</v>
      </c>
      <c r="C31" s="18">
        <f t="shared" si="9"/>
        <v>9.9417265706177954E-2</v>
      </c>
      <c r="D31">
        <f>SUM('11_y12_all_gender'!AD21:AE21)</f>
        <v>18674</v>
      </c>
      <c r="E31" s="18">
        <f t="shared" si="10"/>
        <v>0.11082953001014879</v>
      </c>
      <c r="F31" s="14">
        <f>SUM('11_bach_all_gender'!H19:I19)</f>
        <v>8590</v>
      </c>
      <c r="G31" s="18">
        <f t="shared" ref="G31" si="35">F31/SUM(F$26:F$36)</f>
        <v>3.9631094030422288E-2</v>
      </c>
      <c r="H31">
        <f>SUM('11_bach_all_gender'!AD19:AE19)</f>
        <v>9943</v>
      </c>
      <c r="I31" s="18">
        <f t="shared" ref="I31" si="36">H31/SUM(H$26:H$36)</f>
        <v>3.1164394295564959E-2</v>
      </c>
      <c r="K31" s="14">
        <f>'11_y12_all_gender'!X21</f>
        <v>64997</v>
      </c>
      <c r="L31" s="18">
        <f t="shared" ref="L31" si="37">K31/SUM(K$26:K$36)</f>
        <v>8.1134082131453261E-2</v>
      </c>
      <c r="M31">
        <f>'11_y12_all_gender'!AT21</f>
        <v>85545</v>
      </c>
      <c r="N31" s="18">
        <f t="shared" ref="N31" si="38">M31/SUM(M$26:M$36)</f>
        <v>9.9712907952204943E-2</v>
      </c>
      <c r="O31" s="14">
        <f>'11_bach_all_gender'!X19</f>
        <v>26956</v>
      </c>
      <c r="P31" s="18">
        <f t="shared" ref="P31" si="39">O31/SUM(O$26:O$36)</f>
        <v>3.1359136332437559E-2</v>
      </c>
      <c r="Q31" s="14">
        <f>'11_bach_all_gender'!AT19</f>
        <v>32156</v>
      </c>
      <c r="R31" s="18">
        <f t="shared" ref="R31" si="40">Q31/SUM(Q$26:Q$36)</f>
        <v>2.9187380696717554E-2</v>
      </c>
    </row>
    <row r="32" spans="1:18">
      <c r="A32" t="s">
        <v>44</v>
      </c>
      <c r="B32" s="14">
        <f>SUM('11_y12_all_gender'!H22:I22)</f>
        <v>22518</v>
      </c>
      <c r="C32" s="18">
        <f t="shared" si="9"/>
        <v>0.13683014419483622</v>
      </c>
      <c r="D32">
        <f>SUM('11_y12_all_gender'!AD22:AE22)</f>
        <v>2284</v>
      </c>
      <c r="E32" s="18">
        <f t="shared" si="10"/>
        <v>1.3555459277240004E-2</v>
      </c>
      <c r="F32" s="14">
        <f>SUM('11_bach_all_gender'!H20:I20)</f>
        <v>2675</v>
      </c>
      <c r="G32" s="18">
        <f t="shared" ref="G32" si="41">F32/SUM(F$26:F$36)</f>
        <v>1.2341464089799723E-2</v>
      </c>
      <c r="H32">
        <f>SUM('11_bach_all_gender'!AD20:AE20)</f>
        <v>592</v>
      </c>
      <c r="I32" s="18">
        <f t="shared" ref="I32" si="42">H32/SUM(H$26:H$36)</f>
        <v>1.8555085409810374E-3</v>
      </c>
      <c r="K32" s="14">
        <f>'11_y12_all_gender'!X22</f>
        <v>84303</v>
      </c>
      <c r="L32" s="18">
        <f t="shared" ref="L32" si="43">K32/SUM(K$26:K$36)</f>
        <v>0.10523326501112212</v>
      </c>
      <c r="M32">
        <f>'11_y12_all_gender'!AT22</f>
        <v>10743</v>
      </c>
      <c r="N32" s="18">
        <f t="shared" ref="N32" si="44">M32/SUM(M$26:M$36)</f>
        <v>1.2522248759489599E-2</v>
      </c>
      <c r="O32" s="14">
        <f>'11_bach_all_gender'!X20</f>
        <v>13102</v>
      </c>
      <c r="P32" s="18">
        <f t="shared" ref="P32" si="45">O32/SUM(O$26:O$36)</f>
        <v>1.5242150327481706E-2</v>
      </c>
      <c r="Q32" s="14">
        <f>'11_bach_all_gender'!AT20</f>
        <v>2410</v>
      </c>
      <c r="R32" s="18">
        <f t="shared" ref="R32" si="46">Q32/SUM(Q$26:Q$36)</f>
        <v>2.1875104950581322E-3</v>
      </c>
    </row>
    <row r="33" spans="1:20">
      <c r="A33" t="s">
        <v>45</v>
      </c>
      <c r="B33" s="14">
        <f>SUM('11_y12_all_gender'!H23:I23)</f>
        <v>20688</v>
      </c>
      <c r="C33" s="18">
        <f t="shared" si="9"/>
        <v>0.12571018843160012</v>
      </c>
      <c r="D33">
        <f>SUM('11_y12_all_gender'!AD23:AE23)</f>
        <v>7478</v>
      </c>
      <c r="E33" s="18">
        <f t="shared" si="10"/>
        <v>4.4381665707180711E-2</v>
      </c>
      <c r="F33" s="14">
        <f>SUM('11_bach_all_gender'!H21:I21)</f>
        <v>3171</v>
      </c>
      <c r="G33" s="18">
        <f t="shared" ref="G33" si="47">F33/SUM(F$26:F$36)</f>
        <v>1.462982528177754E-2</v>
      </c>
      <c r="H33">
        <f>SUM('11_bach_all_gender'!AD21:AE21)</f>
        <v>1711</v>
      </c>
      <c r="I33" s="18">
        <f t="shared" ref="I33" si="48">H33/SUM(H$26:H$36)</f>
        <v>5.3627958000313433E-3</v>
      </c>
      <c r="K33" s="14">
        <f>'11_y12_all_gender'!X23</f>
        <v>83106</v>
      </c>
      <c r="L33" s="18">
        <f t="shared" ref="L33" si="49">K33/SUM(K$26:K$36)</f>
        <v>0.10373908072090335</v>
      </c>
      <c r="M33">
        <f>'11_y12_all_gender'!AT23</f>
        <v>42850</v>
      </c>
      <c r="N33" s="18">
        <f t="shared" ref="N33" si="50">M33/SUM(M$26:M$36)</f>
        <v>4.9946789476322188E-2</v>
      </c>
      <c r="O33" s="14">
        <f>'11_bach_all_gender'!X21</f>
        <v>14228</v>
      </c>
      <c r="P33" s="18">
        <f t="shared" ref="P33" si="51">O33/SUM(O$26:O$36)</f>
        <v>1.6552077153061343E-2</v>
      </c>
      <c r="Q33" s="14">
        <f>'11_bach_all_gender'!AT21</f>
        <v>9238</v>
      </c>
      <c r="R33" s="18">
        <f t="shared" ref="R33" si="52">Q33/SUM(Q$26:Q$36)</f>
        <v>8.3851543374883937E-3</v>
      </c>
    </row>
    <row r="34" spans="1:20">
      <c r="A34" t="s">
        <v>46</v>
      </c>
      <c r="B34" s="14">
        <f>SUM('11_y12_all_gender'!H24:I24)</f>
        <v>2085</v>
      </c>
      <c r="C34" s="18">
        <f t="shared" si="9"/>
        <v>1.2669457795818167E-2</v>
      </c>
      <c r="D34">
        <f>SUM('11_y12_all_gender'!AD24:AE24)</f>
        <v>1356</v>
      </c>
      <c r="E34" s="18">
        <f t="shared" si="10"/>
        <v>8.0478120752790917E-3</v>
      </c>
      <c r="F34" s="14">
        <f>SUM('11_bach_all_gender'!H22:I22)</f>
        <v>2245</v>
      </c>
      <c r="G34" s="18">
        <f t="shared" ref="G34" si="53">F34/SUM(F$26:F$36)</f>
        <v>1.0357602572560888E-2</v>
      </c>
      <c r="H34">
        <f>SUM('11_bach_all_gender'!AD22:AE22)</f>
        <v>2271</v>
      </c>
      <c r="I34" s="18">
        <f t="shared" ref="I34" si="54">H34/SUM(H$26:H$36)</f>
        <v>7.1180065820404329E-3</v>
      </c>
      <c r="K34" s="14">
        <f>'11_y12_all_gender'!X24</f>
        <v>8522</v>
      </c>
      <c r="L34" s="18">
        <f t="shared" ref="L34" si="55">K34/SUM(K$26:K$36)</f>
        <v>1.0637793250830727E-2</v>
      </c>
      <c r="M34">
        <f>'11_y12_all_gender'!AT24</f>
        <v>5711</v>
      </c>
      <c r="N34" s="18">
        <f t="shared" ref="N34" si="56">M34/SUM(M$26:M$36)</f>
        <v>6.6568521516750532E-3</v>
      </c>
      <c r="O34" s="14">
        <f>'11_bach_all_gender'!X22</f>
        <v>8550</v>
      </c>
      <c r="P34" s="18">
        <f t="shared" ref="P34" si="57">O34/SUM(O$26:O$36)</f>
        <v>9.946602450005235E-3</v>
      </c>
      <c r="Q34" s="14">
        <f>'11_bach_all_gender'!AT22</f>
        <v>6969</v>
      </c>
      <c r="R34" s="18">
        <f t="shared" ref="R34" si="58">Q34/SUM(Q$26:Q$36)</f>
        <v>6.3256268216017111E-3</v>
      </c>
    </row>
    <row r="35" spans="1:20">
      <c r="A35" s="15" t="s">
        <v>84</v>
      </c>
      <c r="B35" s="14"/>
      <c r="C35" s="18"/>
      <c r="E35" s="18"/>
      <c r="F35" s="14"/>
      <c r="G35" s="18"/>
      <c r="I35" s="18"/>
      <c r="K35" s="14"/>
      <c r="L35" s="18"/>
      <c r="N35" s="18"/>
      <c r="O35" s="14"/>
      <c r="P35" s="18"/>
      <c r="Q35" s="14"/>
      <c r="R35" s="18"/>
    </row>
    <row r="36" spans="1:20">
      <c r="A36" t="s">
        <v>11</v>
      </c>
      <c r="B36" s="14">
        <f>SUM('11_y12_all_gender'!H26:I26)</f>
        <v>20952</v>
      </c>
      <c r="C36" s="18">
        <f>B36/SUM(B$26:B$36)</f>
        <v>0.12731437877121451</v>
      </c>
      <c r="D36">
        <f>SUM('11_y12_all_gender'!AD26:AE26)</f>
        <v>53301</v>
      </c>
      <c r="E36" s="18">
        <f>D36/SUM(D$26:D$36)</f>
        <v>0.31633955119797263</v>
      </c>
      <c r="F36" s="14">
        <f>SUM('11_bach_all_gender'!H24:I24)</f>
        <v>13891</v>
      </c>
      <c r="G36" s="18">
        <f t="shared" ref="G36" si="59">F36/SUM(F$26:F$36)</f>
        <v>6.4087954269685207E-2</v>
      </c>
      <c r="H36">
        <f>SUM('11_bach_all_gender'!AD24:AE24)</f>
        <v>42949</v>
      </c>
      <c r="I36" s="18">
        <f t="shared" ref="I36" si="60">H36/SUM(H$26:H$36)</f>
        <v>0.13461526406519353</v>
      </c>
      <c r="K36" s="14">
        <f>'11_y12_all_gender'!X26</f>
        <v>207746</v>
      </c>
      <c r="L36" s="18">
        <f t="shared" ref="L36" si="61">K36/SUM(K$26:K$36)</f>
        <v>0.25932398459130251</v>
      </c>
      <c r="M36">
        <f>'11_y12_all_gender'!AT26</f>
        <v>337662</v>
      </c>
      <c r="N36" s="18">
        <f t="shared" ref="N36" si="62">M36/SUM(M$26:M$36)</f>
        <v>0.39358536355084955</v>
      </c>
      <c r="O36" s="14">
        <f>'11_bach_all_gender'!X24</f>
        <v>139848</v>
      </c>
      <c r="P36" s="18">
        <f t="shared" ref="P36" si="63">O36/SUM(O$26:O$36)</f>
        <v>0.16269151572261195</v>
      </c>
      <c r="Q36" s="14">
        <f>'11_bach_all_gender'!AT24</f>
        <v>242526</v>
      </c>
      <c r="R36" s="18">
        <f t="shared" ref="R36" si="64">Q36/SUM(Q$26:Q$36)</f>
        <v>0.22013617025911561</v>
      </c>
    </row>
    <row r="37" spans="1:20">
      <c r="B37" s="14"/>
      <c r="F37" s="14"/>
    </row>
    <row r="38" spans="1:20">
      <c r="A38" t="s">
        <v>86</v>
      </c>
      <c r="C38" s="20">
        <f>SUM(C26:C27)</f>
        <v>0.22500592456659516</v>
      </c>
      <c r="E38" s="20">
        <f>SUM(E26:E27)</f>
        <v>0.14424338103066597</v>
      </c>
      <c r="G38" s="20">
        <f>SUM(G26:G27)</f>
        <v>0.68783246981531643</v>
      </c>
      <c r="I38" s="20">
        <f>SUM(I26:I27)</f>
        <v>0.63669017395392569</v>
      </c>
      <c r="L38" s="20">
        <f>SUM(L26:L27)</f>
        <v>0.20600020471697877</v>
      </c>
      <c r="N38" s="20">
        <f>SUM(N26:N27)</f>
        <v>0.11397309517398618</v>
      </c>
      <c r="P38" s="20">
        <f>SUM(P26:P27)</f>
        <v>0.62668365150827721</v>
      </c>
      <c r="R38" s="20">
        <f>SUM(R26:R27)</f>
        <v>0.56195420024707066</v>
      </c>
    </row>
    <row r="39" spans="1:20">
      <c r="A39" t="s">
        <v>87</v>
      </c>
      <c r="G39" s="20">
        <f>G38-C38</f>
        <v>0.46282654524872124</v>
      </c>
      <c r="I39" s="20">
        <f>I38-E38</f>
        <v>0.49244679292325971</v>
      </c>
      <c r="P39" s="20">
        <f>P38-L38</f>
        <v>0.42068344679129843</v>
      </c>
      <c r="R39" s="20">
        <f>R38-N38</f>
        <v>0.44798110507308447</v>
      </c>
    </row>
    <row r="40" spans="1:20">
      <c r="A40" t="s">
        <v>99</v>
      </c>
      <c r="C40" s="18">
        <f>(SUM(B26:B27)/SUM(B26:B34))</f>
        <v>0.25783159375282871</v>
      </c>
      <c r="E40" s="18">
        <f>(SUM(D26:D27)/SUM(D26:D34))</f>
        <v>0.21098687408847835</v>
      </c>
      <c r="G40" s="18">
        <f>(SUM(F26:F27)/SUM(F26:F34))</f>
        <v>0.73493281014305578</v>
      </c>
      <c r="I40" s="18">
        <f>(SUM(H26:H27)/SUM(H26:H34))</f>
        <v>0.73573076519099889</v>
      </c>
      <c r="L40" s="18">
        <f>(SUM(K26:K27)/SUM(K26:K34))</f>
        <v>0.27812457867062157</v>
      </c>
      <c r="N40" s="18">
        <f>(SUM(M26:M27)/SUM(M26:M34))</f>
        <v>0.18794581846070454</v>
      </c>
      <c r="P40" s="18">
        <f>(SUM(O26:O27)/SUM(O26:O34))</f>
        <v>0.74845013907761393</v>
      </c>
      <c r="R40" s="18">
        <f>(SUM(Q26:Q27)/SUM(Q26:Q34))</f>
        <v>0.72057989974196412</v>
      </c>
    </row>
    <row r="41" spans="1:20">
      <c r="A41" t="s">
        <v>98</v>
      </c>
      <c r="G41" s="20">
        <f>G40-C40</f>
        <v>0.47710121639022707</v>
      </c>
      <c r="I41" s="20">
        <f>I40-E40</f>
        <v>0.52474389110252051</v>
      </c>
      <c r="P41" s="20">
        <f>P40-L40</f>
        <v>0.47032556040699236</v>
      </c>
      <c r="R41" s="20">
        <f>R40-N40</f>
        <v>0.53263408128125955</v>
      </c>
    </row>
    <row r="42" spans="1:20">
      <c r="G42" s="20"/>
      <c r="I42" s="20"/>
      <c r="P42" s="20"/>
      <c r="R42" s="20"/>
    </row>
    <row r="43" spans="1:20" s="23" customFormat="1" ht="22">
      <c r="A43" s="24">
        <v>2006</v>
      </c>
      <c r="B43" s="24"/>
      <c r="C43" s="24"/>
      <c r="F43" s="24"/>
      <c r="G43" s="24"/>
      <c r="J43" s="24"/>
      <c r="K43" s="24"/>
      <c r="L43" s="24"/>
      <c r="O43" s="24"/>
      <c r="P43" s="24"/>
    </row>
    <row r="44" spans="1:20">
      <c r="B44" s="27" t="s">
        <v>83</v>
      </c>
      <c r="C44" s="27"/>
      <c r="D44" s="27"/>
      <c r="E44" s="27"/>
      <c r="F44" s="27"/>
      <c r="G44" s="27"/>
      <c r="H44" s="27"/>
      <c r="I44" s="27"/>
      <c r="K44" s="27" t="s">
        <v>85</v>
      </c>
      <c r="L44" s="27"/>
      <c r="M44" s="27"/>
      <c r="N44" s="27"/>
      <c r="O44" s="27"/>
      <c r="P44" s="27"/>
      <c r="Q44" s="27"/>
      <c r="R44" s="27"/>
    </row>
    <row r="45" spans="1:20">
      <c r="B45" s="12" t="s">
        <v>79</v>
      </c>
      <c r="C45" s="12" t="s">
        <v>80</v>
      </c>
      <c r="D45" s="12" t="s">
        <v>79</v>
      </c>
      <c r="E45" s="12" t="s">
        <v>80</v>
      </c>
      <c r="F45" s="19" t="s">
        <v>81</v>
      </c>
      <c r="G45" s="19" t="s">
        <v>82</v>
      </c>
      <c r="H45" s="19" t="s">
        <v>81</v>
      </c>
      <c r="I45" s="19" t="s">
        <v>82</v>
      </c>
      <c r="K45" s="12" t="s">
        <v>79</v>
      </c>
      <c r="L45" s="12" t="s">
        <v>80</v>
      </c>
      <c r="M45" s="12" t="s">
        <v>79</v>
      </c>
      <c r="N45" s="12" t="s">
        <v>80</v>
      </c>
      <c r="O45" s="19" t="s">
        <v>81</v>
      </c>
      <c r="P45" s="19" t="s">
        <v>82</v>
      </c>
      <c r="Q45" s="19" t="s">
        <v>81</v>
      </c>
      <c r="R45" s="19" t="s">
        <v>82</v>
      </c>
    </row>
    <row r="46" spans="1:20">
      <c r="B46" s="28" t="s">
        <v>90</v>
      </c>
      <c r="C46" s="28"/>
      <c r="D46" s="29" t="s">
        <v>91</v>
      </c>
      <c r="E46" s="29"/>
      <c r="F46" s="28" t="s">
        <v>90</v>
      </c>
      <c r="G46" s="28"/>
      <c r="H46" s="29" t="s">
        <v>91</v>
      </c>
      <c r="I46" s="29"/>
      <c r="K46" s="28" t="s">
        <v>90</v>
      </c>
      <c r="L46" s="28"/>
      <c r="M46" s="29" t="s">
        <v>91</v>
      </c>
      <c r="N46" s="29"/>
      <c r="O46" s="28" t="s">
        <v>90</v>
      </c>
      <c r="P46" s="28"/>
      <c r="Q46" s="29" t="s">
        <v>91</v>
      </c>
      <c r="R46" s="29"/>
    </row>
    <row r="47" spans="1:20">
      <c r="A47" t="s">
        <v>38</v>
      </c>
      <c r="B47" s="14">
        <f>SUM('06_y12_all_gender'!H16:I16)</f>
        <v>26077</v>
      </c>
      <c r="C47" s="18">
        <f t="shared" ref="C47:C55" si="65">B47/SUM(B$47:B$57)</f>
        <v>0.15373686041233103</v>
      </c>
      <c r="D47">
        <f>SUM('06_y12_all_gender'!AD16:AE16)</f>
        <v>15614</v>
      </c>
      <c r="E47" s="18">
        <f t="shared" ref="E47:E55" si="66">D47/SUM(D$47:D$57)</f>
        <v>8.2097282177202677E-2</v>
      </c>
      <c r="F47" s="14">
        <f>SUM('06_bach_all_gender'!H14:I14)</f>
        <v>26982</v>
      </c>
      <c r="G47" s="18">
        <f>F47/SUM(F$47:F$57)</f>
        <v>0.14361523762887421</v>
      </c>
      <c r="H47">
        <f>SUM('06_bach_all_gender'!AD14:AE14)</f>
        <v>24094</v>
      </c>
      <c r="I47" s="18">
        <f>H47/SUM(H$47:H$57)</f>
        <v>8.8007860584210895E-2</v>
      </c>
      <c r="K47" s="14">
        <f>'06_y12_all_gender'!X16</f>
        <v>107045</v>
      </c>
      <c r="L47" s="18">
        <f>K47/SUM(K$47:K$57)</f>
        <v>0.14565372390220538</v>
      </c>
      <c r="M47">
        <f>'06_y12_all_gender'!AT16</f>
        <v>56729</v>
      </c>
      <c r="N47" s="18">
        <f>M47/SUM(M$47:M$57)</f>
        <v>7.090105797291639E-2</v>
      </c>
      <c r="O47" s="14">
        <f>'06_bach_all_gender'!X14</f>
        <v>119888</v>
      </c>
      <c r="P47" s="18">
        <f>O47/SUM(O$47:O$57)</f>
        <v>0.16825653901374116</v>
      </c>
      <c r="Q47">
        <f>'06_bach_all_gender'!AT14</f>
        <v>73582</v>
      </c>
      <c r="R47" s="18">
        <f>Q47/SUM(Q$47:Q$57)</f>
        <v>8.3184013909598911E-2</v>
      </c>
    </row>
    <row r="48" spans="1:20">
      <c r="A48" t="s">
        <v>39</v>
      </c>
      <c r="B48" s="14">
        <f>SUM('06_y12_all_gender'!H17:I17)</f>
        <v>14217</v>
      </c>
      <c r="C48" s="18">
        <f t="shared" si="65"/>
        <v>8.3816272749246856E-2</v>
      </c>
      <c r="D48">
        <f>SUM('06_y12_all_gender'!AD17:AE17)</f>
        <v>10753</v>
      </c>
      <c r="E48" s="18">
        <f t="shared" si="66"/>
        <v>5.6538495917219191E-2</v>
      </c>
      <c r="F48" s="14">
        <f>SUM('06_bach_all_gender'!H15:I15)</f>
        <v>105403</v>
      </c>
      <c r="G48" s="18">
        <f t="shared" ref="G48" si="67">F48/SUM(F$47:F$57)</f>
        <v>0.56102130649307791</v>
      </c>
      <c r="H48">
        <f>SUM('06_bach_all_gender'!AD15:AE15)</f>
        <v>148841</v>
      </c>
      <c r="I48" s="18">
        <f t="shared" ref="I48" si="68">H48/SUM(H$47:H$57)</f>
        <v>0.5436697093556293</v>
      </c>
      <c r="K48" s="14">
        <f>'06_y12_all_gender'!X17</f>
        <v>52101</v>
      </c>
      <c r="L48" s="18">
        <f t="shared" ref="L48" si="69">K48/SUM(K$47:K$57)</f>
        <v>7.0892658872705891E-2</v>
      </c>
      <c r="M48">
        <f>'06_y12_all_gender'!AT17</f>
        <v>34746</v>
      </c>
      <c r="N48" s="18">
        <f t="shared" ref="N48" si="70">M48/SUM(M$47:M$57)</f>
        <v>4.3426257475487902E-2</v>
      </c>
      <c r="O48" s="14">
        <f>'06_bach_all_gender'!X15</f>
        <v>344791</v>
      </c>
      <c r="P48" s="18">
        <f t="shared" ref="P48" si="71">O48/SUM(O$47:O$57)</f>
        <v>0.48389613925569552</v>
      </c>
      <c r="Q48">
        <f>'06_bach_all_gender'!AT15</f>
        <v>434931</v>
      </c>
      <c r="R48" s="18">
        <f t="shared" ref="R48" si="72">Q48/SUM(Q$47:Q$57)</f>
        <v>0.49168691193112124</v>
      </c>
      <c r="T48" t="s">
        <v>100</v>
      </c>
    </row>
    <row r="49" spans="1:20">
      <c r="A49" t="s">
        <v>40</v>
      </c>
      <c r="B49" s="14">
        <f>SUM('06_y12_all_gender'!H18:I18)</f>
        <v>20210</v>
      </c>
      <c r="C49" s="18">
        <f t="shared" si="65"/>
        <v>0.11914798285589638</v>
      </c>
      <c r="D49">
        <f>SUM('06_y12_all_gender'!AD18:AE18)</f>
        <v>4458</v>
      </c>
      <c r="E49" s="18">
        <f t="shared" si="66"/>
        <v>2.3439841420902364E-2</v>
      </c>
      <c r="F49" s="14">
        <f>SUM('06_bach_all_gender'!H16:I16)</f>
        <v>9842</v>
      </c>
      <c r="G49" s="18">
        <f t="shared" ref="G49" si="73">F49/SUM(F$47:F$57)</f>
        <v>5.2385337215305756E-2</v>
      </c>
      <c r="H49">
        <f>SUM('06_bach_all_gender'!AD16:AE16)</f>
        <v>5322</v>
      </c>
      <c r="I49" s="18">
        <f t="shared" ref="I49" si="74">H49/SUM(H$47:H$57)</f>
        <v>1.9439604633069246E-2</v>
      </c>
      <c r="K49" s="14">
        <f>'06_y12_all_gender'!X18</f>
        <v>79015</v>
      </c>
      <c r="L49" s="18">
        <f t="shared" ref="L49" si="75">K49/SUM(K$47:K$57)</f>
        <v>0.1075139333376875</v>
      </c>
      <c r="M49">
        <f>'06_y12_all_gender'!AT18</f>
        <v>17885</v>
      </c>
      <c r="N49" s="18">
        <f t="shared" ref="N49" si="76">M49/SUM(M$47:M$57)</f>
        <v>2.2353036750967049E-2</v>
      </c>
      <c r="O49" s="14">
        <f>'06_bach_all_gender'!X16</f>
        <v>30202</v>
      </c>
      <c r="P49" s="18">
        <f t="shared" ref="P49" si="77">O49/SUM(O$47:O$57)</f>
        <v>4.2386927726653298E-2</v>
      </c>
      <c r="Q49">
        <f>'06_bach_all_gender'!AT16</f>
        <v>15048</v>
      </c>
      <c r="R49" s="18">
        <f t="shared" ref="R49" si="78">Q49/SUM(Q$47:Q$57)</f>
        <v>1.7011674612155751E-2</v>
      </c>
      <c r="T49" t="s">
        <v>92</v>
      </c>
    </row>
    <row r="50" spans="1:20">
      <c r="A50" t="s">
        <v>41</v>
      </c>
      <c r="B50" s="14">
        <f>SUM('06_y12_all_gender'!H19:I19)</f>
        <v>10324</v>
      </c>
      <c r="C50" s="18">
        <f t="shared" si="65"/>
        <v>6.0865105146178836E-2</v>
      </c>
      <c r="D50">
        <f>SUM('06_y12_all_gender'!AD19:AE19)</f>
        <v>12400</v>
      </c>
      <c r="E50" s="18">
        <f t="shared" si="66"/>
        <v>6.5198302740957684E-2</v>
      </c>
      <c r="F50" s="14">
        <f>SUM('06_bach_all_gender'!H17:I17)</f>
        <v>7508</v>
      </c>
      <c r="G50" s="18">
        <f t="shared" ref="G50" si="79">F50/SUM(F$47:F$57)</f>
        <v>3.9962315770424264E-2</v>
      </c>
      <c r="H50">
        <f>SUM('06_bach_all_gender'!AD17:AE17)</f>
        <v>12799</v>
      </c>
      <c r="I50" s="18">
        <f t="shared" ref="I50" si="80">H50/SUM(H$47:H$57)</f>
        <v>4.6750751540521093E-2</v>
      </c>
      <c r="K50" s="14">
        <f>'06_y12_all_gender'!X19</f>
        <v>36912</v>
      </c>
      <c r="L50" s="18">
        <f t="shared" ref="L50" si="81">K50/SUM(K$47:K$57)</f>
        <v>5.0225328195415059E-2</v>
      </c>
      <c r="M50">
        <f>'06_y12_all_gender'!AT19</f>
        <v>52561</v>
      </c>
      <c r="N50" s="18">
        <f t="shared" ref="N50" si="82">M50/SUM(M$47:M$57)</f>
        <v>6.5691806802772104E-2</v>
      </c>
      <c r="O50" s="14">
        <f>'06_bach_all_gender'!X17</f>
        <v>21313</v>
      </c>
      <c r="P50" s="18">
        <f t="shared" ref="P50" si="83">O50/SUM(O$47:O$57)</f>
        <v>2.9911681035632135E-2</v>
      </c>
      <c r="Q50">
        <f>'06_bach_all_gender'!AT17</f>
        <v>39847</v>
      </c>
      <c r="R50" s="18">
        <f t="shared" ref="R50" si="84">Q50/SUM(Q$47:Q$57)</f>
        <v>4.5046796801606205E-2</v>
      </c>
      <c r="T50" t="s">
        <v>92</v>
      </c>
    </row>
    <row r="51" spans="1:20">
      <c r="A51" t="s">
        <v>42</v>
      </c>
      <c r="B51" s="14">
        <f>SUM('06_y12_all_gender'!H20:I20)</f>
        <v>16214</v>
      </c>
      <c r="C51" s="18">
        <f t="shared" si="65"/>
        <v>9.5589579120509846E-2</v>
      </c>
      <c r="D51">
        <f>SUM('06_y12_all_gender'!AD20:AE20)</f>
        <v>52810</v>
      </c>
      <c r="E51" s="18">
        <f t="shared" si="66"/>
        <v>0.27767115868951414</v>
      </c>
      <c r="F51" s="14">
        <f>SUM('06_bach_all_gender'!H18:I18)</f>
        <v>13175</v>
      </c>
      <c r="G51" s="18">
        <f t="shared" ref="G51" si="85">F51/SUM(F$47:F$57)</f>
        <v>7.0125667324898736E-2</v>
      </c>
      <c r="H51">
        <f>SUM('06_bach_all_gender'!AD18:AE18)</f>
        <v>31432</v>
      </c>
      <c r="I51" s="18">
        <f t="shared" ref="I51" si="86">H51/SUM(H$47:H$57)</f>
        <v>0.11481128388324549</v>
      </c>
      <c r="K51" s="14">
        <f>'06_y12_all_gender'!X20</f>
        <v>62225</v>
      </c>
      <c r="L51" s="18">
        <f t="shared" ref="L51" si="87">K51/SUM(K$47:K$57)</f>
        <v>8.4668157969216035E-2</v>
      </c>
      <c r="M51">
        <f>'06_y12_all_gender'!AT20</f>
        <v>190203</v>
      </c>
      <c r="N51" s="18">
        <f t="shared" ref="N51" si="88">M51/SUM(M$47:M$57)</f>
        <v>0.23771957781068973</v>
      </c>
      <c r="O51" s="14">
        <f>'06_bach_all_gender'!X18</f>
        <v>41906</v>
      </c>
      <c r="P51" s="18">
        <f t="shared" ref="P51" si="89">O51/SUM(O$47:O$57)</f>
        <v>5.881287972032094E-2</v>
      </c>
      <c r="Q51">
        <f>'06_bach_all_gender'!AT18</f>
        <v>93961</v>
      </c>
      <c r="R51" s="18">
        <f t="shared" ref="R51" si="90">Q51/SUM(Q$47:Q$57)</f>
        <v>0.10622235235464955</v>
      </c>
    </row>
    <row r="52" spans="1:20">
      <c r="A52" t="s">
        <v>43</v>
      </c>
      <c r="B52" s="14">
        <f>SUM('06_y12_all_gender'!H21:I21)</f>
        <v>17393</v>
      </c>
      <c r="C52" s="18">
        <f t="shared" si="65"/>
        <v>0.10254036941180632</v>
      </c>
      <c r="D52">
        <f>SUM('06_y12_all_gender'!AD21:AE21)</f>
        <v>20529</v>
      </c>
      <c r="E52" s="18">
        <f t="shared" si="66"/>
        <v>0.10793999652976775</v>
      </c>
      <c r="F52" s="14">
        <f>SUM('06_bach_all_gender'!H19:I19)</f>
        <v>7272</v>
      </c>
      <c r="G52" s="18">
        <f t="shared" ref="G52" si="91">F52/SUM(F$47:F$57)</f>
        <v>3.8706174784566498E-2</v>
      </c>
      <c r="H52">
        <f>SUM('06_bach_all_gender'!AD19:AE19)</f>
        <v>8778</v>
      </c>
      <c r="I52" s="18">
        <f t="shared" ref="I52" si="92">H52/SUM(H$47:H$57)</f>
        <v>3.2063293774724132E-2</v>
      </c>
      <c r="K52" s="14">
        <f>'06_y12_all_gender'!X21</f>
        <v>62754</v>
      </c>
      <c r="L52" s="18">
        <f t="shared" ref="L52" si="93">K52/SUM(K$47:K$57)</f>
        <v>8.5387956371236362E-2</v>
      </c>
      <c r="M52">
        <f>'06_y12_all_gender'!AT21</f>
        <v>79593</v>
      </c>
      <c r="N52" s="18">
        <f t="shared" ref="N52" si="94">M52/SUM(M$47:M$57)</f>
        <v>9.9476950188410421E-2</v>
      </c>
      <c r="O52" s="14">
        <f>'06_bach_all_gender'!X19</f>
        <v>21677</v>
      </c>
      <c r="P52" s="18">
        <f t="shared" ref="P52" si="95">O52/SUM(O$47:O$57)</f>
        <v>3.042253600194237E-2</v>
      </c>
      <c r="Q52">
        <f>'06_bach_all_gender'!AT19</f>
        <v>26376</v>
      </c>
      <c r="R52" s="18">
        <f t="shared" ref="R52" si="96">Q52/SUM(Q$47:Q$57)</f>
        <v>2.9817911321784959E-2</v>
      </c>
    </row>
    <row r="53" spans="1:20">
      <c r="A53" t="s">
        <v>44</v>
      </c>
      <c r="B53" s="14">
        <f>SUM('06_y12_all_gender'!H22:I22)</f>
        <v>22318</v>
      </c>
      <c r="C53" s="18">
        <f t="shared" si="65"/>
        <v>0.13157568933092012</v>
      </c>
      <c r="D53">
        <f>SUM('06_y12_all_gender'!AD22:AE22)</f>
        <v>2401</v>
      </c>
      <c r="E53" s="18">
        <f t="shared" si="66"/>
        <v>1.2624284264599951E-2</v>
      </c>
      <c r="F53" s="14">
        <f>SUM('06_bach_all_gender'!H20:I20)</f>
        <v>2186</v>
      </c>
      <c r="G53" s="18">
        <f t="shared" ref="G53" si="97">F53/SUM(F$47:F$57)</f>
        <v>1.1635272013072382E-2</v>
      </c>
      <c r="H53">
        <f>SUM('06_bach_all_gender'!AD20:AE20)</f>
        <v>444</v>
      </c>
      <c r="I53" s="18">
        <f t="shared" ref="I53" si="98">H53/SUM(H$47:H$57)</f>
        <v>1.6217933966709403E-3</v>
      </c>
      <c r="K53" s="14">
        <f>'06_y12_all_gender'!X22</f>
        <v>73650</v>
      </c>
      <c r="L53" s="18">
        <f t="shared" ref="L53" si="99">K53/SUM(K$47:K$57)</f>
        <v>0.10021389850434329</v>
      </c>
      <c r="M53">
        <f>'06_y12_all_gender'!AT22</f>
        <v>9669</v>
      </c>
      <c r="N53" s="18">
        <f t="shared" ref="N53" si="100">M53/SUM(M$47:M$57)</f>
        <v>1.2084512851277629E-2</v>
      </c>
      <c r="O53" s="14">
        <f>'06_bach_all_gender'!X20</f>
        <v>10329</v>
      </c>
      <c r="P53" s="18">
        <f t="shared" ref="P53" si="101">O53/SUM(O$47:O$57)</f>
        <v>1.4496211392907818E-2</v>
      </c>
      <c r="Q53">
        <f>'06_bach_all_gender'!AT20</f>
        <v>2004</v>
      </c>
      <c r="R53" s="18">
        <f t="shared" ref="R53" si="102">Q53/SUM(Q$47:Q$57)</f>
        <v>2.2655100958772012E-3</v>
      </c>
    </row>
    <row r="54" spans="1:20">
      <c r="A54" t="s">
        <v>45</v>
      </c>
      <c r="B54" s="14">
        <f>SUM('06_y12_all_gender'!H23:I23)</f>
        <v>22073</v>
      </c>
      <c r="C54" s="18">
        <f t="shared" si="65"/>
        <v>0.13013129270550228</v>
      </c>
      <c r="D54">
        <f>SUM('06_y12_all_gender'!AD23:AE23)</f>
        <v>9456</v>
      </c>
      <c r="E54" s="18">
        <f t="shared" si="66"/>
        <v>4.9718963767620632E-2</v>
      </c>
      <c r="F54" s="14">
        <f>SUM('06_bach_all_gender'!H21:I21)</f>
        <v>3006</v>
      </c>
      <c r="G54" s="18">
        <f t="shared" ref="G54" si="103">F54/SUM(F$47:F$57)</f>
        <v>1.5999829675798528E-2</v>
      </c>
      <c r="H54">
        <f>SUM('06_bach_all_gender'!AD21:AE21)</f>
        <v>1730</v>
      </c>
      <c r="I54" s="18">
        <f t="shared" ref="I54" si="104">H54/SUM(H$47:H$57)</f>
        <v>6.3191499464881236E-3</v>
      </c>
      <c r="K54" s="14">
        <f>'06_y12_all_gender'!X23</f>
        <v>80386</v>
      </c>
      <c r="L54" s="18">
        <f t="shared" ref="L54" si="105">K54/SUM(K$47:K$57)</f>
        <v>0.10937942220190278</v>
      </c>
      <c r="M54">
        <f>'06_y12_all_gender'!AT23</f>
        <v>42915</v>
      </c>
      <c r="N54" s="18">
        <f t="shared" ref="N54" si="106">M54/SUM(M$47:M$57)</f>
        <v>5.3636039819275977E-2</v>
      </c>
      <c r="O54" s="14">
        <f>'06_bach_all_gender'!X21</f>
        <v>12087</v>
      </c>
      <c r="P54" s="18">
        <f t="shared" ref="P54" si="107">O54/SUM(O$47:O$57)</f>
        <v>1.696347246646111E-2</v>
      </c>
      <c r="Q54">
        <f>'06_bach_all_gender'!AT21</f>
        <v>8368</v>
      </c>
      <c r="R54" s="18">
        <f t="shared" ref="R54" si="108">Q54/SUM(Q$47:Q$57)</f>
        <v>9.4599742925650793E-3</v>
      </c>
    </row>
    <row r="55" spans="1:20">
      <c r="A55" t="s">
        <v>46</v>
      </c>
      <c r="B55" s="14">
        <f>SUM('06_y12_all_gender'!H24:I24)</f>
        <v>2014</v>
      </c>
      <c r="C55" s="18">
        <f t="shared" si="65"/>
        <v>1.1873529810577699E-2</v>
      </c>
      <c r="D55">
        <f>SUM('06_y12_all_gender'!AD24:AE24)</f>
        <v>1339</v>
      </c>
      <c r="E55" s="18">
        <f t="shared" si="66"/>
        <v>7.0403651104953497E-3</v>
      </c>
      <c r="F55" s="14">
        <f>SUM('06_bach_all_gender'!H22:I22)</f>
        <v>1506</v>
      </c>
      <c r="G55" s="18">
        <f t="shared" ref="G55" si="109">F55/SUM(F$47:F$57)</f>
        <v>8.0158827317872855E-3</v>
      </c>
      <c r="H55">
        <f>SUM('06_bach_all_gender'!AD22:AE22)</f>
        <v>1320</v>
      </c>
      <c r="I55" s="18">
        <f t="shared" ref="I55" si="110">H55/SUM(H$47:H$57)</f>
        <v>4.8215479360487418E-3</v>
      </c>
      <c r="K55" s="14">
        <f>'06_y12_all_gender'!X24</f>
        <v>7364</v>
      </c>
      <c r="L55" s="18">
        <f t="shared" ref="L55" si="111">K55/SUM(K$47:K$57)</f>
        <v>1.0020029172925783E-2</v>
      </c>
      <c r="M55">
        <f>'06_y12_all_gender'!AT24</f>
        <v>4789</v>
      </c>
      <c r="N55" s="18">
        <f t="shared" ref="N55" si="112">M55/SUM(M$47:M$57)</f>
        <v>5.9853896002449647E-3</v>
      </c>
      <c r="O55" s="14">
        <f>'06_bach_all_gender'!X22</f>
        <v>5946</v>
      </c>
      <c r="P55" s="18">
        <f t="shared" ref="P55" si="113">O55/SUM(O$47:O$57)</f>
        <v>8.3449000815403115E-3</v>
      </c>
      <c r="Q55">
        <f>'06_bach_all_gender'!AT22</f>
        <v>4120</v>
      </c>
      <c r="R55" s="18">
        <f t="shared" ref="R55" si="114">Q55/SUM(Q$47:Q$57)</f>
        <v>4.6576355264541262E-3</v>
      </c>
    </row>
    <row r="56" spans="1:20">
      <c r="A56" s="15" t="s">
        <v>84</v>
      </c>
      <c r="B56" s="14"/>
      <c r="C56" s="18"/>
      <c r="E56" s="18"/>
      <c r="F56" s="14"/>
      <c r="G56" s="18"/>
      <c r="I56" s="18"/>
      <c r="K56" s="14"/>
      <c r="L56" s="18"/>
      <c r="N56" s="18"/>
      <c r="O56" s="14"/>
      <c r="P56" s="18"/>
      <c r="R56" s="18"/>
    </row>
    <row r="57" spans="1:20">
      <c r="A57" t="s">
        <v>11</v>
      </c>
      <c r="B57" s="14">
        <f>SUM('06_y12_all_gender'!H26:I26)</f>
        <v>18781</v>
      </c>
      <c r="C57" s="18">
        <f>B57/SUM(B$47:B$57)</f>
        <v>0.11072331845703068</v>
      </c>
      <c r="D57">
        <f>SUM('06_y12_all_gender'!AD26:AE26)</f>
        <v>60429</v>
      </c>
      <c r="E57" s="18">
        <f>D57/SUM(D$47:D$57)</f>
        <v>0.31773130938172028</v>
      </c>
      <c r="F57" s="14">
        <f>SUM('06_bach_all_gender'!H24:I24)</f>
        <v>10997</v>
      </c>
      <c r="G57" s="18">
        <f t="shared" ref="G57" si="115">F57/SUM(F$47:F$57)</f>
        <v>5.8532976362194414E-2</v>
      </c>
      <c r="H57">
        <f>SUM('06_bach_all_gender'!AD24:AE24)</f>
        <v>39011</v>
      </c>
      <c r="I57" s="18">
        <f>H57/SUM(H$47:H$57)</f>
        <v>0.14249500494939202</v>
      </c>
      <c r="K57" s="14">
        <f>'06_y12_all_gender'!X26</f>
        <v>173476</v>
      </c>
      <c r="L57" s="18">
        <f t="shared" ref="L57" si="116">K57/SUM(K$47:K$57)</f>
        <v>0.23604489147236191</v>
      </c>
      <c r="M57">
        <f>'06_y12_all_gender'!AT26</f>
        <v>311025</v>
      </c>
      <c r="N57" s="18">
        <f t="shared" ref="N57" si="117">M57/SUM(M$47:M$57)</f>
        <v>0.38872537072795788</v>
      </c>
      <c r="O57" s="14">
        <f>'06_bach_all_gender'!X24</f>
        <v>104392</v>
      </c>
      <c r="P57" s="18">
        <f t="shared" ref="P57" si="118">O57/SUM(O$47:O$57)</f>
        <v>0.14650871330510531</v>
      </c>
      <c r="Q57">
        <f>'06_bach_all_gender'!AT24</f>
        <v>186332</v>
      </c>
      <c r="R57" s="18">
        <f t="shared" ref="R57" si="119">Q57/SUM(Q$47:Q$57)</f>
        <v>0.21064721915418697</v>
      </c>
    </row>
    <row r="58" spans="1:20">
      <c r="B58" s="14"/>
      <c r="F58" s="14"/>
    </row>
    <row r="59" spans="1:20">
      <c r="A59" t="s">
        <v>86</v>
      </c>
      <c r="C59" s="20">
        <f>SUM(C47:C48)</f>
        <v>0.23755313316157789</v>
      </c>
      <c r="E59" s="20">
        <f>SUM(E47:E48)</f>
        <v>0.13863577809442187</v>
      </c>
      <c r="G59" s="20">
        <f>SUM(G47:G48)</f>
        <v>0.70463654412195209</v>
      </c>
      <c r="I59" s="20">
        <f>SUM(I47:I48)</f>
        <v>0.63167756993984026</v>
      </c>
      <c r="L59" s="20">
        <f>SUM(L47:L48)</f>
        <v>0.21654638277491128</v>
      </c>
      <c r="N59" s="20">
        <f>SUM(N47:N48)</f>
        <v>0.1143273154484043</v>
      </c>
      <c r="P59" s="20">
        <f>SUM(P47:P48)</f>
        <v>0.65215267826943668</v>
      </c>
      <c r="R59" s="20">
        <f>SUM(R47:R48)</f>
        <v>0.57487092584072019</v>
      </c>
    </row>
    <row r="60" spans="1:20">
      <c r="A60" t="s">
        <v>87</v>
      </c>
      <c r="G60" s="20">
        <f>G59-C59</f>
        <v>0.4670834109603742</v>
      </c>
      <c r="I60" s="20">
        <f>I59-E59</f>
        <v>0.49304179184541841</v>
      </c>
      <c r="P60" s="20">
        <f>P59-L59</f>
        <v>0.4356062954945254</v>
      </c>
      <c r="R60" s="20">
        <f>R59-N59</f>
        <v>0.46054361039231589</v>
      </c>
    </row>
    <row r="61" spans="1:20">
      <c r="A61" t="s">
        <v>99</v>
      </c>
      <c r="C61" s="18">
        <f>(SUM(B47:B48)/SUM(B47:B55))</f>
        <v>0.26713073455316894</v>
      </c>
      <c r="E61" s="18">
        <f>(SUM(D47:D48)/SUM(D47:D55))</f>
        <v>0.20319821208384711</v>
      </c>
      <c r="G61" s="18">
        <f>(SUM(F47:F48)/SUM(F47:F55))</f>
        <v>0.74844527363184077</v>
      </c>
      <c r="I61" s="18">
        <f>(SUM(H47:H48)/SUM(H47:H55))</f>
        <v>0.73664593627534503</v>
      </c>
      <c r="L61" s="18">
        <f>(SUM(K47:K48)/SUM(K47:K55))</f>
        <v>0.28345432913232121</v>
      </c>
      <c r="N61" s="18">
        <f>(SUM(M47:M48)/SUM(M47:M55))</f>
        <v>0.18703101678627657</v>
      </c>
      <c r="P61" s="18">
        <f>(SUM(O47:O48)/SUM(O47:O55))</f>
        <v>0.76409998372082699</v>
      </c>
      <c r="R61" s="18">
        <f>(SUM(Q47:Q48)/SUM(Q47:Q55))</f>
        <v>0.72828137151139227</v>
      </c>
    </row>
    <row r="62" spans="1:20">
      <c r="A62" t="s">
        <v>98</v>
      </c>
      <c r="G62" s="20">
        <f>G61-C61</f>
        <v>0.48131453907867183</v>
      </c>
      <c r="I62" s="20">
        <f>I61-E61</f>
        <v>0.53344772419149789</v>
      </c>
      <c r="P62" s="20">
        <f>P61-L61</f>
        <v>0.48064565458850578</v>
      </c>
      <c r="R62" s="20">
        <f>R61-N61</f>
        <v>0.54125035472511573</v>
      </c>
    </row>
    <row r="63" spans="1:20">
      <c r="G63" s="20"/>
      <c r="I63" s="20"/>
      <c r="P63" s="20"/>
      <c r="R63" s="20"/>
    </row>
    <row r="64" spans="1:20">
      <c r="I64" s="20">
        <f>SUM(I47:I57)</f>
        <v>1</v>
      </c>
    </row>
  </sheetData>
  <conditionalFormatting sqref="C5:C15">
    <cfRule type="colorScale" priority="52">
      <colorScale>
        <cfvo type="min"/>
        <cfvo type="max"/>
        <color rgb="FFFCFCFF"/>
        <color rgb="FF63BE7B"/>
      </colorScale>
    </cfRule>
  </conditionalFormatting>
  <conditionalFormatting sqref="P5:P15">
    <cfRule type="colorScale" priority="50">
      <colorScale>
        <cfvo type="min"/>
        <cfvo type="max"/>
        <color rgb="FFFCFCFF"/>
        <color rgb="FF63BE7B"/>
      </colorScale>
    </cfRule>
  </conditionalFormatting>
  <conditionalFormatting sqref="L5:L15">
    <cfRule type="colorScale" priority="49">
      <colorScale>
        <cfvo type="min"/>
        <cfvo type="max"/>
        <color rgb="FFFCFCFF"/>
        <color rgb="FF63BE7B"/>
      </colorScale>
    </cfRule>
  </conditionalFormatting>
  <conditionalFormatting sqref="C47:C57">
    <cfRule type="colorScale" priority="22">
      <colorScale>
        <cfvo type="min"/>
        <cfvo type="max"/>
        <color rgb="FFFCFCFF"/>
        <color rgb="FF63BE7B"/>
      </colorScale>
    </cfRule>
  </conditionalFormatting>
  <conditionalFormatting sqref="E5:E15">
    <cfRule type="colorScale" priority="37">
      <colorScale>
        <cfvo type="min"/>
        <cfvo type="max"/>
        <color rgb="FFFCFCFF"/>
        <color rgb="FF63BE7B"/>
      </colorScale>
    </cfRule>
  </conditionalFormatting>
  <conditionalFormatting sqref="N5:N15">
    <cfRule type="colorScale" priority="35">
      <colorScale>
        <cfvo type="min"/>
        <cfvo type="max"/>
        <color rgb="FFFCFCFF"/>
        <color rgb="FF63BE7B"/>
      </colorScale>
    </cfRule>
  </conditionalFormatting>
  <conditionalFormatting sqref="R5:R15">
    <cfRule type="colorScale" priority="34">
      <colorScale>
        <cfvo type="min"/>
        <cfvo type="max"/>
        <color rgb="FFFCFCFF"/>
        <color rgb="FF63BE7B"/>
      </colorScale>
    </cfRule>
  </conditionalFormatting>
  <conditionalFormatting sqref="I5:I15">
    <cfRule type="colorScale" priority="31">
      <colorScale>
        <cfvo type="min"/>
        <cfvo type="max"/>
        <color rgb="FFFCFCFF"/>
        <color rgb="FF63BE7B"/>
      </colorScale>
    </cfRule>
  </conditionalFormatting>
  <conditionalFormatting sqref="G5:G15">
    <cfRule type="colorScale" priority="32">
      <colorScale>
        <cfvo type="min"/>
        <cfvo type="max"/>
        <color rgb="FFFCFCFF"/>
        <color rgb="FF63BE7B"/>
      </colorScale>
    </cfRule>
  </conditionalFormatting>
  <conditionalFormatting sqref="C26:C36">
    <cfRule type="colorScale" priority="30">
      <colorScale>
        <cfvo type="min"/>
        <cfvo type="max"/>
        <color rgb="FFFCFCFF"/>
        <color rgb="FF63BE7B"/>
      </colorScale>
    </cfRule>
  </conditionalFormatting>
  <conditionalFormatting sqref="E26:E36">
    <cfRule type="colorScale" priority="14">
      <colorScale>
        <cfvo type="min"/>
        <cfvo type="max"/>
        <color rgb="FFFCFCFF"/>
        <color rgb="FF63BE7B"/>
      </colorScale>
    </cfRule>
  </conditionalFormatting>
  <conditionalFormatting sqref="G26:G36">
    <cfRule type="colorScale" priority="13">
      <colorScale>
        <cfvo type="min"/>
        <cfvo type="max"/>
        <color rgb="FFFCFCFF"/>
        <color rgb="FF63BE7B"/>
      </colorScale>
    </cfRule>
  </conditionalFormatting>
  <conditionalFormatting sqref="I26:I36">
    <cfRule type="colorScale" priority="12">
      <colorScale>
        <cfvo type="min"/>
        <cfvo type="max"/>
        <color rgb="FFFCFCFF"/>
        <color rgb="FF63BE7B"/>
      </colorScale>
    </cfRule>
  </conditionalFormatting>
  <conditionalFormatting sqref="L26:L36">
    <cfRule type="colorScale" priority="11">
      <colorScale>
        <cfvo type="min"/>
        <cfvo type="max"/>
        <color rgb="FFFCFCFF"/>
        <color rgb="FF63BE7B"/>
      </colorScale>
    </cfRule>
  </conditionalFormatting>
  <conditionalFormatting sqref="N26:N36">
    <cfRule type="colorScale" priority="10">
      <colorScale>
        <cfvo type="min"/>
        <cfvo type="max"/>
        <color rgb="FFFCFCFF"/>
        <color rgb="FF63BE7B"/>
      </colorScale>
    </cfRule>
  </conditionalFormatting>
  <conditionalFormatting sqref="P26:P36">
    <cfRule type="colorScale" priority="9">
      <colorScale>
        <cfvo type="min"/>
        <cfvo type="max"/>
        <color rgb="FFFCFCFF"/>
        <color rgb="FF63BE7B"/>
      </colorScale>
    </cfRule>
  </conditionalFormatting>
  <conditionalFormatting sqref="R26:R36">
    <cfRule type="colorScale" priority="8">
      <colorScale>
        <cfvo type="min"/>
        <cfvo type="max"/>
        <color rgb="FFFCFCFF"/>
        <color rgb="FF63BE7B"/>
      </colorScale>
    </cfRule>
  </conditionalFormatting>
  <conditionalFormatting sqref="E47:E57">
    <cfRule type="colorScale" priority="7">
      <colorScale>
        <cfvo type="min"/>
        <cfvo type="max"/>
        <color rgb="FFFCFCFF"/>
        <color rgb="FF63BE7B"/>
      </colorScale>
    </cfRule>
  </conditionalFormatting>
  <conditionalFormatting sqref="G47:G57">
    <cfRule type="colorScale" priority="6">
      <colorScale>
        <cfvo type="min"/>
        <cfvo type="max"/>
        <color rgb="FFFCFCFF"/>
        <color rgb="FF63BE7B"/>
      </colorScale>
    </cfRule>
  </conditionalFormatting>
  <conditionalFormatting sqref="I47:I57">
    <cfRule type="colorScale" priority="5">
      <colorScale>
        <cfvo type="min"/>
        <cfvo type="max"/>
        <color rgb="FFFCFCFF"/>
        <color rgb="FF63BE7B"/>
      </colorScale>
    </cfRule>
  </conditionalFormatting>
  <conditionalFormatting sqref="L47:L57">
    <cfRule type="colorScale" priority="4">
      <colorScale>
        <cfvo type="min"/>
        <cfvo type="max"/>
        <color rgb="FFFCFCFF"/>
        <color rgb="FF63BE7B"/>
      </colorScale>
    </cfRule>
  </conditionalFormatting>
  <conditionalFormatting sqref="N47:N57">
    <cfRule type="colorScale" priority="3">
      <colorScale>
        <cfvo type="min"/>
        <cfvo type="max"/>
        <color rgb="FFFCFCFF"/>
        <color rgb="FF63BE7B"/>
      </colorScale>
    </cfRule>
  </conditionalFormatting>
  <conditionalFormatting sqref="P47:P57">
    <cfRule type="colorScale" priority="2">
      <colorScale>
        <cfvo type="min"/>
        <cfvo type="max"/>
        <color rgb="FFFCFCFF"/>
        <color rgb="FF63BE7B"/>
      </colorScale>
    </cfRule>
  </conditionalFormatting>
  <conditionalFormatting sqref="R47:R57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A13E9-64EA-FD4C-8DA2-FE0C9BBEB381}">
  <dimension ref="A1:T63"/>
  <sheetViews>
    <sheetView topLeftCell="C1" workbookViewId="0">
      <selection activeCell="B6" sqref="B6"/>
    </sheetView>
  </sheetViews>
  <sheetFormatPr baseColWidth="10" defaultRowHeight="15"/>
  <cols>
    <col min="1" max="1" width="39.140625" customWidth="1"/>
    <col min="2" max="2" width="13" bestFit="1" customWidth="1"/>
    <col min="6" max="6" width="13" bestFit="1" customWidth="1"/>
    <col min="15" max="15" width="11.7109375" customWidth="1"/>
    <col min="17" max="17" width="13" bestFit="1" customWidth="1"/>
  </cols>
  <sheetData>
    <row r="1" spans="1:18" s="13" customFormat="1" ht="22">
      <c r="A1" s="26">
        <v>2016</v>
      </c>
      <c r="B1" s="26"/>
      <c r="C1" s="26"/>
      <c r="F1" s="26"/>
      <c r="G1" s="26"/>
      <c r="J1" s="26"/>
      <c r="K1" s="26"/>
      <c r="L1" s="26"/>
      <c r="O1" s="26"/>
      <c r="P1" s="26"/>
    </row>
    <row r="2" spans="1:18">
      <c r="B2" s="27" t="s">
        <v>83</v>
      </c>
      <c r="C2" s="27"/>
      <c r="D2" s="27"/>
      <c r="E2" s="27"/>
      <c r="F2" s="27"/>
      <c r="G2" s="27"/>
      <c r="H2" s="27"/>
      <c r="I2" s="27"/>
      <c r="K2" s="27" t="s">
        <v>85</v>
      </c>
      <c r="L2" s="27"/>
      <c r="M2" s="27"/>
      <c r="N2" s="27"/>
      <c r="O2" s="27"/>
      <c r="P2" s="27"/>
      <c r="Q2" s="27"/>
      <c r="R2" s="27"/>
    </row>
    <row r="3" spans="1:18">
      <c r="B3" s="12" t="s">
        <v>79</v>
      </c>
      <c r="C3" s="12" t="s">
        <v>80</v>
      </c>
      <c r="D3" s="12" t="s">
        <v>79</v>
      </c>
      <c r="E3" s="12" t="s">
        <v>80</v>
      </c>
      <c r="F3" s="19" t="s">
        <v>81</v>
      </c>
      <c r="G3" s="19" t="s">
        <v>82</v>
      </c>
      <c r="H3" s="19" t="s">
        <v>81</v>
      </c>
      <c r="I3" s="19" t="s">
        <v>82</v>
      </c>
      <c r="K3" s="12" t="s">
        <v>79</v>
      </c>
      <c r="L3" s="12" t="s">
        <v>80</v>
      </c>
      <c r="M3" s="12" t="s">
        <v>79</v>
      </c>
      <c r="N3" s="12" t="s">
        <v>80</v>
      </c>
      <c r="O3" s="19" t="s">
        <v>81</v>
      </c>
      <c r="P3" s="19" t="s">
        <v>82</v>
      </c>
      <c r="Q3" s="19" t="s">
        <v>81</v>
      </c>
      <c r="R3" s="19" t="s">
        <v>82</v>
      </c>
    </row>
    <row r="4" spans="1:18">
      <c r="B4" s="28" t="s">
        <v>90</v>
      </c>
      <c r="C4" s="28"/>
      <c r="D4" s="29" t="s">
        <v>91</v>
      </c>
      <c r="E4" s="29"/>
      <c r="F4" s="28" t="s">
        <v>90</v>
      </c>
      <c r="G4" s="28"/>
      <c r="H4" s="29" t="s">
        <v>91</v>
      </c>
      <c r="I4" s="29"/>
      <c r="K4" s="28" t="s">
        <v>90</v>
      </c>
      <c r="L4" s="28"/>
      <c r="M4" s="29" t="s">
        <v>91</v>
      </c>
      <c r="N4" s="29"/>
      <c r="O4" s="28" t="s">
        <v>90</v>
      </c>
      <c r="P4" s="28"/>
      <c r="Q4" s="29" t="s">
        <v>91</v>
      </c>
      <c r="R4" s="29"/>
    </row>
    <row r="5" spans="1:18">
      <c r="A5" t="s">
        <v>103</v>
      </c>
      <c r="B5" s="14">
        <f>'16_y12_employ_gender'!H16+'16_y12_employ_gender'!I16</f>
        <v>106866</v>
      </c>
      <c r="C5" s="18">
        <f>B5/SUM(B5:B11)</f>
        <v>0.67067905108572867</v>
      </c>
      <c r="D5">
        <f>'16_y12_employ_gender'!AC16+'16_y12_employ_gender'!AD16</f>
        <v>61581</v>
      </c>
      <c r="E5" s="18">
        <f>D5/SUM(D5:D11)</f>
        <v>0.40746499748564169</v>
      </c>
      <c r="F5" s="14">
        <f>'16_bach_employ_gender'!H14+'16_bach_employ_gender'!I14</f>
        <v>189974</v>
      </c>
      <c r="G5" s="18">
        <f>F5/SUM(F5:F11)</f>
        <v>0.78447193683723693</v>
      </c>
      <c r="H5">
        <f>'16_bach_employ_gender'!AC14+'16_bach_employ_gender'!AD14</f>
        <v>195637</v>
      </c>
      <c r="I5" s="18">
        <f>H5/SUM(H5:H11)</f>
        <v>0.55855271985998856</v>
      </c>
      <c r="K5" s="14">
        <f>SUM('16_y12_employ_gender'!C16:W16)</f>
        <v>455962</v>
      </c>
      <c r="L5" s="18">
        <f>K5/SUM(K5:K11)</f>
        <v>0.52895639574340225</v>
      </c>
      <c r="M5">
        <f>SUM('16_y12_employ_gender'!X16:AR16)</f>
        <v>269287</v>
      </c>
      <c r="N5" s="18">
        <f>M5/SUM(M5:M11)</f>
        <v>0.30544323166146226</v>
      </c>
      <c r="O5" s="14">
        <f>SUM('16_bach_employ_gender'!C14:W14)</f>
        <v>659857</v>
      </c>
      <c r="P5" s="18">
        <f>O5/SUM(O5:O11)</f>
        <v>0.65621826969454378</v>
      </c>
      <c r="Q5">
        <f>SUM('16_bach_employ_gender'!X14:AR14)</f>
        <v>571284</v>
      </c>
      <c r="R5" s="18">
        <f>Q5/SUM(Q5:Q11)</f>
        <v>0.43094665329962911</v>
      </c>
    </row>
    <row r="6" spans="1:18">
      <c r="A6" t="s">
        <v>104</v>
      </c>
      <c r="B6" s="14">
        <f>'16_y12_employ_gender'!H17+'16_y12_employ_gender'!I17</f>
        <v>20300</v>
      </c>
      <c r="C6" s="18">
        <f>B6/SUM(B5:B11)</f>
        <v>0.12740052717459521</v>
      </c>
      <c r="D6">
        <f>'16_y12_employ_gender'!AC17+'16_y12_employ_gender'!AD17</f>
        <v>35652</v>
      </c>
      <c r="E6" s="18">
        <f>D6/SUM(D5:D11)</f>
        <v>0.23589974327078317</v>
      </c>
      <c r="F6" s="14">
        <f>'16_bach_employ_gender'!H15+'16_bach_employ_gender'!I15</f>
        <v>27564</v>
      </c>
      <c r="G6" s="18">
        <f>F6/SUM(F5:F11)</f>
        <v>0.11382180965280302</v>
      </c>
      <c r="H6">
        <f>'16_bach_employ_gender'!AC15+'16_bach_employ_gender'!AD15</f>
        <v>85337</v>
      </c>
      <c r="I6" s="18">
        <f>H6/SUM(H5:H11)</f>
        <v>0.24364109782245608</v>
      </c>
      <c r="K6" s="14">
        <f>SUM('16_y12_employ_gender'!C17:W17)</f>
        <v>121219</v>
      </c>
      <c r="L6" s="18">
        <f>K6/SUM(K5:K11)</f>
        <v>0.14062480060974267</v>
      </c>
      <c r="M6">
        <f>SUM('16_y12_employ_gender'!X17:AR17)</f>
        <v>222871</v>
      </c>
      <c r="N6" s="18">
        <f>M6/SUM(M5:M11)</f>
        <v>0.2527951163020189</v>
      </c>
      <c r="O6" s="14">
        <f>SUM('16_bach_employ_gender'!C15:W15)</f>
        <v>127790</v>
      </c>
      <c r="P6" s="18">
        <f>O6/SUM(O5:O11)</f>
        <v>0.12708531194526351</v>
      </c>
      <c r="Q6">
        <f>SUM('16_bach_employ_gender'!X15:AR15)</f>
        <v>388725</v>
      </c>
      <c r="R6" s="18">
        <f>Q6/SUM(Q5:Q11)</f>
        <v>0.29323372929033253</v>
      </c>
    </row>
    <row r="7" spans="1:18">
      <c r="A7" t="s">
        <v>105</v>
      </c>
      <c r="B7" s="14">
        <f>'16_y12_employ_gender'!H18+'16_y12_employ_gender'!I18</f>
        <v>6554</v>
      </c>
      <c r="C7" s="18">
        <f>B7/SUM(B5:B11)</f>
        <v>4.1132170202083596E-2</v>
      </c>
      <c r="D7">
        <f>'16_y12_employ_gender'!AC18+'16_y12_employ_gender'!AD18</f>
        <v>8480</v>
      </c>
      <c r="E7" s="18">
        <f>D7/SUM(D5:D11)</f>
        <v>5.6109890691580872E-2</v>
      </c>
      <c r="F7" s="14">
        <f>'16_bach_employ_gender'!H16+'16_bach_employ_gender'!I16</f>
        <v>7053</v>
      </c>
      <c r="G7" s="18">
        <f>F7/SUM(F5:F11)</f>
        <v>2.9124409500842389E-2</v>
      </c>
      <c r="H7">
        <f>'16_bach_employ_gender'!AC16+'16_bach_employ_gender'!AD16</f>
        <v>26588</v>
      </c>
      <c r="I7" s="18">
        <f>H7/SUM(H5:H11)</f>
        <v>7.5909974675738096E-2</v>
      </c>
      <c r="K7" s="14">
        <f>SUM('16_y12_employ_gender'!C18:W18)</f>
        <v>28234</v>
      </c>
      <c r="L7" s="18">
        <f>K7/SUM(K5:K11)</f>
        <v>3.2753946331973323E-2</v>
      </c>
      <c r="M7">
        <f>SUM('16_y12_employ_gender'!X18:AR18)</f>
        <v>28616</v>
      </c>
      <c r="N7" s="18">
        <f>M7/SUM(M5:M11)</f>
        <v>3.2458171085958124E-2</v>
      </c>
      <c r="O7" s="14">
        <f>SUM('16_bach_employ_gender'!C16:W16)</f>
        <v>25787</v>
      </c>
      <c r="P7" s="18">
        <f>O7/SUM(O5:O11)</f>
        <v>2.5644799586293999E-2</v>
      </c>
      <c r="Q7">
        <f>SUM('16_bach_employ_gender'!X16:AR16)</f>
        <v>61684</v>
      </c>
      <c r="R7" s="18">
        <f>Q7/SUM(Q5:Q11)</f>
        <v>4.6531170769939859E-2</v>
      </c>
    </row>
    <row r="8" spans="1:18">
      <c r="A8" t="s">
        <v>106</v>
      </c>
      <c r="B8" s="14">
        <f>'16_y12_employ_gender'!H19+'16_y12_employ_gender'!I19</f>
        <v>8135</v>
      </c>
      <c r="C8" s="18">
        <f>B8/SUM(B5:B11)</f>
        <v>5.1054349190410443E-2</v>
      </c>
      <c r="D8">
        <f>'16_y12_employ_gender'!AC19+'16_y12_employ_gender'!AD19</f>
        <v>3388</v>
      </c>
      <c r="E8" s="18">
        <f>D8/SUM(D5:D11)</f>
        <v>2.2417489347060848E-2</v>
      </c>
      <c r="F8" s="14">
        <f>'16_bach_employ_gender'!H17+'16_bach_employ_gender'!I17</f>
        <v>5950</v>
      </c>
      <c r="G8" s="18">
        <f>F8/SUM(F5:F11)</f>
        <v>2.4569720194245318E-2</v>
      </c>
      <c r="H8">
        <f>'16_bach_employ_gender'!AC17+'16_bach_employ_gender'!AD17</f>
        <v>4425</v>
      </c>
      <c r="I8" s="18">
        <f>H8/SUM(H5:H11)</f>
        <v>1.2633580485186591E-2</v>
      </c>
      <c r="K8" s="14">
        <f>SUM('16_y12_employ_gender'!C19:W19)</f>
        <v>38251</v>
      </c>
      <c r="L8" s="18">
        <f>K8/SUM(K5:K11)</f>
        <v>4.4374555540989999E-2</v>
      </c>
      <c r="M8">
        <f>SUM('16_y12_employ_gender'!X19:AR19)</f>
        <v>18744</v>
      </c>
      <c r="N8" s="18">
        <f>M8/SUM(M5:M11)</f>
        <v>2.1260691879899322E-2</v>
      </c>
      <c r="O8" s="14">
        <f>SUM('16_bach_employ_gender'!C17:W17)</f>
        <v>23689</v>
      </c>
      <c r="P8" s="18">
        <f>O8/SUM(O5:O11)</f>
        <v>2.3558368844755827E-2</v>
      </c>
      <c r="Q8">
        <f>SUM('16_bach_employ_gender'!X17:AR17)</f>
        <v>15781</v>
      </c>
      <c r="R8" s="18">
        <f>Q8/SUM(Q5:Q11)</f>
        <v>1.1904357790033409E-2</v>
      </c>
    </row>
    <row r="9" spans="1:18">
      <c r="A9" t="s">
        <v>107</v>
      </c>
      <c r="B9" s="14">
        <f>'16_y12_employ_gender'!H20+'16_y12_employ_gender'!I20</f>
        <v>1513</v>
      </c>
      <c r="C9" s="18">
        <f>B9/SUM(B5:B11)</f>
        <v>9.4954186017321453E-3</v>
      </c>
      <c r="D9">
        <f>'16_y12_employ_gender'!AC20+'16_y12_employ_gender'!AD20</f>
        <v>2532</v>
      </c>
      <c r="E9" s="18">
        <f>D9/SUM(D5:D11)</f>
        <v>1.675356641875976E-2</v>
      </c>
      <c r="F9" s="14">
        <f>'16_bach_employ_gender'!H18+'16_bach_employ_gender'!I18</f>
        <v>1361</v>
      </c>
      <c r="G9" s="18">
        <f>F9/SUM(F5:F11)</f>
        <v>5.6200654091374579E-3</v>
      </c>
      <c r="H9">
        <f>'16_bach_employ_gender'!AC18+'16_bach_employ_gender'!AD18</f>
        <v>3055</v>
      </c>
      <c r="I9" s="18">
        <f>H9/SUM(H5:H11)</f>
        <v>8.7221668660440767E-3</v>
      </c>
      <c r="K9" s="14">
        <f>SUM('16_y12_employ_gender'!C20:W20)</f>
        <v>9455</v>
      </c>
      <c r="L9" s="18">
        <f>K9/SUM(K5:K11)</f>
        <v>1.0968639320280789E-2</v>
      </c>
      <c r="M9">
        <f>SUM('16_y12_employ_gender'!X20:AR20)</f>
        <v>13235</v>
      </c>
      <c r="N9" s="18">
        <f>M9/SUM(M5:M11)</f>
        <v>1.5012017553908852E-2</v>
      </c>
      <c r="O9" s="14">
        <f>SUM('16_bach_employ_gender'!C18:W18)</f>
        <v>6673</v>
      </c>
      <c r="P9" s="18">
        <f>O9/SUM(O5:O11)</f>
        <v>6.6362022584767468E-3</v>
      </c>
      <c r="Q9">
        <f>SUM('16_bach_employ_gender'!X18:AR18)</f>
        <v>14826</v>
      </c>
      <c r="R9" s="18">
        <f>Q9/SUM(Q5:Q11)</f>
        <v>1.1183955934036838E-2</v>
      </c>
    </row>
    <row r="10" spans="1:18">
      <c r="A10" t="s">
        <v>108</v>
      </c>
      <c r="B10" s="14">
        <f>'16_y12_employ_gender'!H21+'16_y12_employ_gender'!I21</f>
        <v>15972</v>
      </c>
      <c r="C10" s="18">
        <f>B10/SUM(B5:B11)</f>
        <v>0.10023848374544998</v>
      </c>
      <c r="D10">
        <f>'16_y12_employ_gender'!AC21+'16_y12_employ_gender'!AD21</f>
        <v>39499</v>
      </c>
      <c r="E10" s="18">
        <f>D10/SUM(D5:D11)</f>
        <v>0.26135431278617366</v>
      </c>
      <c r="F10" s="14">
        <f>'16_bach_employ_gender'!H19+'16_bach_employ_gender'!I19</f>
        <v>10266</v>
      </c>
      <c r="G10" s="18">
        <f>F10/SUM(F5:F11)</f>
        <v>4.2392058405734859E-2</v>
      </c>
      <c r="H10">
        <f>'16_bach_employ_gender'!AC19+'16_bach_employ_gender'!AD19</f>
        <v>35215</v>
      </c>
      <c r="I10" s="18">
        <f>H10/SUM(H5:H11)</f>
        <v>0.10054046029058662</v>
      </c>
      <c r="K10" s="14">
        <f>SUM('16_y12_employ_gender'!C21:W21)</f>
        <v>208882</v>
      </c>
      <c r="L10" s="18">
        <f>K10/SUM(K5:K11)</f>
        <v>0.24232166245361095</v>
      </c>
      <c r="M10">
        <f>SUM('16_y12_employ_gender'!X21:AR21)</f>
        <v>328874</v>
      </c>
      <c r="N10" s="18">
        <f>M10/SUM(M5:M11)</f>
        <v>0.37303077151675257</v>
      </c>
      <c r="O10" s="14">
        <f>SUM('16_bach_employ_gender'!C19:W19)</f>
        <v>161749</v>
      </c>
      <c r="P10" s="18">
        <f>O10/SUM(O5:O11)</f>
        <v>0.16085704767066616</v>
      </c>
      <c r="Q10">
        <f>SUM('16_bach_employ_gender'!X19:AR19)</f>
        <v>273349</v>
      </c>
      <c r="R10" s="18">
        <f>Q10/SUM(Q5:Q11)</f>
        <v>0.20620013291602829</v>
      </c>
    </row>
    <row r="11" spans="1:18">
      <c r="A11" s="15"/>
      <c r="B11" s="14"/>
      <c r="C11" s="18"/>
      <c r="E11" s="18"/>
      <c r="F11" s="14"/>
      <c r="G11" s="18"/>
      <c r="I11" s="18"/>
      <c r="K11" s="14"/>
      <c r="L11" s="18"/>
      <c r="N11" s="18"/>
      <c r="O11" s="14"/>
      <c r="P11" s="18"/>
      <c r="R11" s="18"/>
    </row>
    <row r="12" spans="1:18">
      <c r="A12" t="s">
        <v>36</v>
      </c>
      <c r="B12" s="14">
        <f>SUM(B5:B10)</f>
        <v>159340</v>
      </c>
      <c r="C12" s="14"/>
      <c r="D12" s="14">
        <f>SUM(D5:D10)</f>
        <v>151132</v>
      </c>
      <c r="E12" s="18"/>
      <c r="F12" s="14">
        <f>SUM(F5:F10)</f>
        <v>242168</v>
      </c>
      <c r="G12" s="18"/>
      <c r="H12" s="14">
        <f>SUM(H5:H10)</f>
        <v>350257</v>
      </c>
      <c r="I12" s="18"/>
      <c r="K12" s="14">
        <f>SUM(K5:K10)</f>
        <v>862003</v>
      </c>
      <c r="L12" s="18"/>
      <c r="M12" s="14">
        <f>SUM(M5:M10)</f>
        <v>881627</v>
      </c>
      <c r="N12" s="18"/>
      <c r="O12" s="14">
        <f>SUM(O5:O10)</f>
        <v>1005545</v>
      </c>
      <c r="P12" s="18"/>
      <c r="Q12" s="14">
        <f>SUM(Q5:Q10)</f>
        <v>1325649</v>
      </c>
      <c r="R12" s="18"/>
    </row>
    <row r="13" spans="1:18">
      <c r="B13" s="14"/>
      <c r="C13" s="18"/>
      <c r="E13" s="18"/>
      <c r="F13" s="14"/>
      <c r="G13" s="18"/>
      <c r="I13" s="18"/>
      <c r="K13" s="14"/>
      <c r="L13" s="18"/>
      <c r="N13" s="18"/>
      <c r="O13" s="14"/>
      <c r="P13" s="18"/>
      <c r="R13" s="18"/>
    </row>
    <row r="14" spans="1:18">
      <c r="A14" s="15" t="s">
        <v>113</v>
      </c>
      <c r="B14" s="14">
        <f>SUM(B5:B7)</f>
        <v>133720</v>
      </c>
      <c r="C14" s="18">
        <f>B14/SUM(B14:B16)</f>
        <v>0.83921174846240743</v>
      </c>
      <c r="D14" s="14">
        <f>SUM(D5:D7)</f>
        <v>105713</v>
      </c>
      <c r="E14" s="18">
        <f>D14/SUM(D14:D16)</f>
        <v>0.6994746314480057</v>
      </c>
      <c r="F14" s="14">
        <f>SUM(F5:F7)</f>
        <v>224591</v>
      </c>
      <c r="G14" s="18">
        <f>F14/SUM(F14:F16)</f>
        <v>0.9274181559908824</v>
      </c>
      <c r="H14" s="14">
        <f>SUM(H5:H7)</f>
        <v>307562</v>
      </c>
      <c r="I14" s="18">
        <f>H14/SUM(H14:H16)</f>
        <v>0.8781037923581827</v>
      </c>
      <c r="K14" s="14">
        <f>SUM(K5:K7)</f>
        <v>605415</v>
      </c>
      <c r="L14" s="18">
        <f>K14/SUM(K14:K16)</f>
        <v>0.70233514268511832</v>
      </c>
      <c r="M14" s="14">
        <f>SUM(M5:M7)</f>
        <v>520774</v>
      </c>
      <c r="N14" s="18">
        <f>M14/SUM(M14:M16)</f>
        <v>0.59069651904943932</v>
      </c>
      <c r="O14" s="14">
        <f>SUM(O5:O7)</f>
        <v>813434</v>
      </c>
      <c r="P14" s="18">
        <f>O14/SUM(O14:O16)</f>
        <v>0.80894838122610124</v>
      </c>
      <c r="Q14" s="14">
        <f>SUM(Q5:Q7)</f>
        <v>1021693</v>
      </c>
      <c r="R14" s="18">
        <f>Q14/SUM(Q14:Q16)</f>
        <v>0.77071155335990149</v>
      </c>
    </row>
    <row r="15" spans="1:18">
      <c r="A15" t="s">
        <v>114</v>
      </c>
      <c r="B15" s="14">
        <f>SUM(B8:B9)</f>
        <v>9648</v>
      </c>
      <c r="C15" s="18">
        <f>B15/SUM(B14:B16)</f>
        <v>6.0549767792142585E-2</v>
      </c>
      <c r="D15" s="14">
        <f>SUM(D8:D9)</f>
        <v>5920</v>
      </c>
      <c r="E15" s="18">
        <f>D15/SUM(D14:D16)</f>
        <v>3.9171055765820605E-2</v>
      </c>
      <c r="F15" s="14">
        <f>SUM(F8:F9)</f>
        <v>7311</v>
      </c>
      <c r="G15" s="18">
        <f>F15/SUM(F14:F16)</f>
        <v>3.0189785603382775E-2</v>
      </c>
      <c r="H15" s="14">
        <f>SUM(H8:H9)</f>
        <v>7480</v>
      </c>
      <c r="I15" s="18">
        <f>H15/SUM(H14:H16)</f>
        <v>2.1355747351230667E-2</v>
      </c>
      <c r="K15" s="14">
        <f>SUM(K8:K9)</f>
        <v>47706</v>
      </c>
      <c r="L15" s="18">
        <f>K15/SUM(K14:K16)</f>
        <v>5.5343194861270782E-2</v>
      </c>
      <c r="M15" s="14">
        <f>SUM(M8:M9)</f>
        <v>31979</v>
      </c>
      <c r="N15" s="18">
        <f>M15/SUM(M14:M16)</f>
        <v>3.6272709433808177E-2</v>
      </c>
      <c r="O15" s="14">
        <f>SUM(O8:O9)</f>
        <v>30362</v>
      </c>
      <c r="P15" s="18">
        <f>O15/SUM(O14:O16)</f>
        <v>3.0194571103232575E-2</v>
      </c>
      <c r="Q15" s="14">
        <f>SUM(Q8:Q9)</f>
        <v>30607</v>
      </c>
      <c r="R15" s="18">
        <f>Q15/SUM(Q14:Q16)</f>
        <v>2.3088313724070247E-2</v>
      </c>
    </row>
    <row r="16" spans="1:18">
      <c r="A16" t="s">
        <v>115</v>
      </c>
      <c r="B16" s="14">
        <f>B10</f>
        <v>15972</v>
      </c>
      <c r="C16" s="18">
        <f>B16/SUM(B14:B16)</f>
        <v>0.10023848374544998</v>
      </c>
      <c r="D16" s="14">
        <f>D10</f>
        <v>39499</v>
      </c>
      <c r="E16" s="18">
        <f>D16/SUM(D14:D16)</f>
        <v>0.26135431278617366</v>
      </c>
      <c r="F16" s="14">
        <f>F10</f>
        <v>10266</v>
      </c>
      <c r="G16" s="18">
        <f>F16/SUM(F14:F16)</f>
        <v>4.2392058405734859E-2</v>
      </c>
      <c r="H16" s="14">
        <f>H10</f>
        <v>35215</v>
      </c>
      <c r="I16" s="18">
        <f>H16/SUM(H14:H16)</f>
        <v>0.10054046029058662</v>
      </c>
      <c r="K16" s="14">
        <f>K10</f>
        <v>208882</v>
      </c>
      <c r="L16" s="18">
        <f>K16/SUM(K14:K16)</f>
        <v>0.24232166245361095</v>
      </c>
      <c r="M16" s="14">
        <f>M10</f>
        <v>328874</v>
      </c>
      <c r="N16" s="18">
        <f>M16/SUM(M14:M16)</f>
        <v>0.37303077151675257</v>
      </c>
      <c r="O16" s="14">
        <f>O10</f>
        <v>161749</v>
      </c>
      <c r="P16" s="18">
        <f>O16/SUM(O14:O16)</f>
        <v>0.16085704767066616</v>
      </c>
      <c r="Q16" s="14">
        <f>Q10</f>
        <v>273349</v>
      </c>
      <c r="R16" s="18">
        <f>Q16/SUM(Q14:Q16)</f>
        <v>0.20620013291602829</v>
      </c>
    </row>
    <row r="17" spans="1:18">
      <c r="C17" s="20"/>
      <c r="E17" s="20"/>
      <c r="G17" s="20"/>
      <c r="I17" s="20"/>
      <c r="L17" s="20"/>
      <c r="N17" s="20"/>
      <c r="P17" s="20"/>
      <c r="R17" s="20"/>
    </row>
    <row r="18" spans="1:18">
      <c r="A18" t="s">
        <v>116</v>
      </c>
      <c r="C18" s="18">
        <f>B15/SUM(B14:B15)</f>
        <v>6.7295351821884938E-2</v>
      </c>
      <c r="E18" s="18">
        <f>D15/SUM(D14:D15)</f>
        <v>5.3030913797891308E-2</v>
      </c>
      <c r="G18" s="18">
        <f>F15/SUM(F14:F15)</f>
        <v>3.1526248156548885E-2</v>
      </c>
      <c r="I18" s="18">
        <f>H15/SUM(H14:H15)</f>
        <v>2.3742866030561003E-2</v>
      </c>
      <c r="L18" s="18">
        <f>K15/SUM(K14:K15)</f>
        <v>7.3043126771302716E-2</v>
      </c>
      <c r="N18" s="18">
        <f>M15/SUM(M14:M15)</f>
        <v>5.7854050543371088E-2</v>
      </c>
      <c r="P18" s="18">
        <f>O15/SUM(O14:O15)</f>
        <v>3.5982630872865004E-2</v>
      </c>
      <c r="R18" s="18">
        <f>Q15/SUM(Q14:Q15)</f>
        <v>2.90858120307897E-2</v>
      </c>
    </row>
    <row r="19" spans="1:18">
      <c r="C19" s="18"/>
      <c r="E19" s="18"/>
      <c r="G19" s="18"/>
      <c r="I19" s="18"/>
      <c r="L19" s="18"/>
      <c r="N19" s="18"/>
      <c r="P19" s="18"/>
      <c r="R19" s="18"/>
    </row>
    <row r="20" spans="1:18">
      <c r="G20" s="20"/>
      <c r="I20" s="20"/>
      <c r="P20" s="20"/>
      <c r="R20" s="20"/>
    </row>
    <row r="21" spans="1:18">
      <c r="G21" s="20"/>
      <c r="I21" s="20"/>
      <c r="P21" s="20"/>
      <c r="R21" s="20"/>
    </row>
    <row r="22" spans="1:18" s="22" customFormat="1" ht="22">
      <c r="A22" s="25">
        <v>2011</v>
      </c>
      <c r="B22" s="25"/>
      <c r="C22" s="25"/>
      <c r="F22" s="25"/>
      <c r="G22" s="25"/>
      <c r="J22" s="25"/>
      <c r="K22" s="25"/>
      <c r="L22" s="25"/>
      <c r="O22" s="25"/>
      <c r="P22" s="25"/>
    </row>
    <row r="23" spans="1:18">
      <c r="B23" s="27" t="s">
        <v>83</v>
      </c>
      <c r="C23" s="27"/>
      <c r="D23" s="27"/>
      <c r="E23" s="27"/>
      <c r="F23" s="27"/>
      <c r="G23" s="27"/>
      <c r="H23" s="27"/>
      <c r="I23" s="27"/>
      <c r="K23" s="27" t="s">
        <v>85</v>
      </c>
      <c r="L23" s="27"/>
      <c r="M23" s="27"/>
      <c r="N23" s="27"/>
      <c r="O23" s="27"/>
      <c r="P23" s="27"/>
      <c r="Q23" s="27"/>
      <c r="R23" s="27"/>
    </row>
    <row r="24" spans="1:18">
      <c r="B24" s="12" t="s">
        <v>79</v>
      </c>
      <c r="C24" s="12" t="s">
        <v>80</v>
      </c>
      <c r="D24" s="12" t="s">
        <v>79</v>
      </c>
      <c r="E24" s="12" t="s">
        <v>80</v>
      </c>
      <c r="F24" s="19" t="s">
        <v>81</v>
      </c>
      <c r="G24" s="19" t="s">
        <v>82</v>
      </c>
      <c r="H24" s="19" t="s">
        <v>81</v>
      </c>
      <c r="I24" s="19" t="s">
        <v>82</v>
      </c>
      <c r="K24" s="12" t="s">
        <v>79</v>
      </c>
      <c r="L24" s="12" t="s">
        <v>80</v>
      </c>
      <c r="M24" s="12" t="s">
        <v>79</v>
      </c>
      <c r="N24" s="12" t="s">
        <v>80</v>
      </c>
      <c r="O24" s="19" t="s">
        <v>81</v>
      </c>
      <c r="P24" s="19" t="s">
        <v>82</v>
      </c>
      <c r="Q24" s="19" t="s">
        <v>81</v>
      </c>
      <c r="R24" s="19" t="s">
        <v>82</v>
      </c>
    </row>
    <row r="25" spans="1:18">
      <c r="B25" s="28" t="s">
        <v>90</v>
      </c>
      <c r="C25" s="28"/>
      <c r="D25" s="29" t="s">
        <v>91</v>
      </c>
      <c r="E25" s="29"/>
      <c r="F25" s="28" t="s">
        <v>90</v>
      </c>
      <c r="G25" s="28"/>
      <c r="H25" s="29" t="s">
        <v>91</v>
      </c>
      <c r="I25" s="29"/>
      <c r="K25" s="28" t="s">
        <v>90</v>
      </c>
      <c r="L25" s="28"/>
      <c r="M25" s="29" t="s">
        <v>91</v>
      </c>
      <c r="N25" s="29"/>
      <c r="O25" s="28" t="s">
        <v>90</v>
      </c>
      <c r="P25" s="28"/>
      <c r="Q25" s="29" t="s">
        <v>91</v>
      </c>
      <c r="R25" s="29"/>
    </row>
    <row r="26" spans="1:18">
      <c r="A26" t="s">
        <v>103</v>
      </c>
      <c r="B26" s="14">
        <f>'11_y12_employ_gender'!H16+'11_y12_employ_gender'!I16</f>
        <v>119924</v>
      </c>
      <c r="C26" s="18">
        <f>B26/SUM(B26:B32)</f>
        <v>0.72517279120533584</v>
      </c>
      <c r="D26">
        <f>'11_y12_employ_gender'!AC16+'11_y12_employ_gender'!AD16</f>
        <v>68172</v>
      </c>
      <c r="E26" s="18">
        <f>D26/SUM(D26:D32)</f>
        <v>0.40396307138031973</v>
      </c>
      <c r="F26" s="14">
        <f>'11_bach_employ_gender'!H14+'11_bach_employ_gender'!I14</f>
        <v>175000</v>
      </c>
      <c r="G26" s="18">
        <f>F26/SUM(F26:F32)</f>
        <v>0.80624726451820972</v>
      </c>
      <c r="H26">
        <f>'11_bach_employ_gender'!AC14+'11_bach_employ_gender'!AD14</f>
        <v>180797</v>
      </c>
      <c r="I26" s="18">
        <f>H26/SUM(H26:H32)</f>
        <v>0.56622747814757857</v>
      </c>
      <c r="K26" s="14">
        <f>SUM('11_y12_employ_gender'!C16:W16)</f>
        <v>465782</v>
      </c>
      <c r="L26" s="18">
        <f>K26/SUM(K26:K32)</f>
        <v>0.58058082762764107</v>
      </c>
      <c r="M26">
        <f>SUM('11_y12_employ_gender'!X16:AR16)</f>
        <v>279669</v>
      </c>
      <c r="N26" s="18">
        <f>M26/SUM(M26:M32)</f>
        <v>0.32628920104536119</v>
      </c>
      <c r="O26" s="14">
        <f>SUM('11_bach_employ_gender'!C14:W14)</f>
        <v>592833</v>
      </c>
      <c r="P26" s="18">
        <f>O26/SUM(O26:O32)</f>
        <v>0.68923651076000136</v>
      </c>
      <c r="Q26">
        <f>SUM('11_bach_employ_gender'!X14:AR14)</f>
        <v>492525</v>
      </c>
      <c r="R26" s="18">
        <f>Q26/SUM(Q26:Q32)</f>
        <v>0.44707126453475177</v>
      </c>
    </row>
    <row r="27" spans="1:18">
      <c r="A27" t="s">
        <v>104</v>
      </c>
      <c r="B27" s="14">
        <f>'11_y12_employ_gender'!H17+'11_y12_employ_gender'!I17</f>
        <v>17081</v>
      </c>
      <c r="C27" s="18">
        <f>B27/SUM(B26:B32)</f>
        <v>0.10328771927702829</v>
      </c>
      <c r="D27">
        <f>'11_y12_employ_gender'!AC17+'11_y12_employ_gender'!AD17</f>
        <v>38519</v>
      </c>
      <c r="E27" s="18">
        <f>D27/SUM(D26:D32)</f>
        <v>0.22824992000379241</v>
      </c>
      <c r="F27" s="14">
        <f>'11_bach_employ_gender'!H15+'11_bach_employ_gender'!I15</f>
        <v>21162</v>
      </c>
      <c r="G27" s="18">
        <f>F27/SUM(F26:F32)</f>
        <v>9.7496026352767731E-2</v>
      </c>
      <c r="H27">
        <f>'11_bach_employ_gender'!AC15+'11_bach_employ_gender'!AD15</f>
        <v>71932</v>
      </c>
      <c r="I27" s="18">
        <f>H27/SUM(H26:H32)</f>
        <v>0.2252795951155806</v>
      </c>
      <c r="K27" s="14">
        <f>SUM('11_y12_employ_gender'!C17:W17)</f>
        <v>99760</v>
      </c>
      <c r="L27" s="18">
        <f>K27/SUM(K26:K32)</f>
        <v>0.12434731991389422</v>
      </c>
      <c r="M27">
        <f>SUM('11_y12_employ_gender'!X17:AR17)</f>
        <v>211810</v>
      </c>
      <c r="N27" s="18">
        <f>M27/SUM(M26:M32)</f>
        <v>0.24711825648683966</v>
      </c>
      <c r="O27" s="14">
        <f>SUM('11_bach_employ_gender'!C15:W15)</f>
        <v>101000</v>
      </c>
      <c r="P27" s="18">
        <f>O27/SUM(O26:O32)</f>
        <v>0.11742411030890679</v>
      </c>
      <c r="Q27">
        <f>SUM('11_bach_employ_gender'!X15:AR15)</f>
        <v>310770</v>
      </c>
      <c r="R27" s="18">
        <f>Q27/SUM(Q26:Q32)</f>
        <v>0.2820899180335309</v>
      </c>
    </row>
    <row r="28" spans="1:18">
      <c r="A28" t="s">
        <v>105</v>
      </c>
      <c r="B28" s="14">
        <f>'11_y12_employ_gender'!H18+'11_y12_employ_gender'!I18</f>
        <v>8026</v>
      </c>
      <c r="C28" s="18">
        <f>B28/SUM(B26:B32)</f>
        <v>4.8532710902021492E-2</v>
      </c>
      <c r="D28">
        <f>'11_y12_employ_gender'!AC18+'11_y12_employ_gender'!AD18</f>
        <v>9439</v>
      </c>
      <c r="E28" s="18">
        <f>D28/SUM(D26:D32)</f>
        <v>5.5932163215966058E-2</v>
      </c>
      <c r="F28" s="14">
        <f>'11_bach_employ_gender'!H16+'11_bach_employ_gender'!I16</f>
        <v>7250</v>
      </c>
      <c r="G28" s="18">
        <f>F28/SUM(F26:F32)</f>
        <v>3.3401672387182973E-2</v>
      </c>
      <c r="H28">
        <f>'11_bach_employ_gender'!AC16+'11_bach_employ_gender'!AD16</f>
        <v>23992</v>
      </c>
      <c r="I28" s="18">
        <f>H28/SUM(H26:H32)</f>
        <v>7.5139132041553272E-2</v>
      </c>
      <c r="K28" s="14">
        <f>SUM('11_y12_employ_gender'!C18:W18)</f>
        <v>33117</v>
      </c>
      <c r="L28" s="18">
        <f>K28/SUM(K26:K32)</f>
        <v>4.1279171948560893E-2</v>
      </c>
      <c r="M28">
        <f>SUM('11_y12_employ_gender'!X18:AR18)</f>
        <v>32972</v>
      </c>
      <c r="N28" s="18">
        <f>M28/SUM(M26:M32)</f>
        <v>3.8468359156244164E-2</v>
      </c>
      <c r="O28" s="14">
        <f>SUM('11_bach_employ_gender'!C16:W16)</f>
        <v>27779</v>
      </c>
      <c r="P28" s="18">
        <f>O28/SUM(O26:O32)</f>
        <v>3.2296280794763585E-2</v>
      </c>
      <c r="Q28">
        <f>SUM('11_bach_employ_gender'!X16:AR16)</f>
        <v>57938</v>
      </c>
      <c r="R28" s="18">
        <f>Q28/SUM(Q26:Q32)</f>
        <v>5.2591066290268412E-2</v>
      </c>
    </row>
    <row r="29" spans="1:18">
      <c r="A29" t="s">
        <v>106</v>
      </c>
      <c r="B29" s="14">
        <f>'11_y12_employ_gender'!H19+'11_y12_employ_gender'!I19</f>
        <v>6797</v>
      </c>
      <c r="C29" s="18">
        <f>B29/SUM(B26:B32)</f>
        <v>4.1101026165093459E-2</v>
      </c>
      <c r="D29">
        <f>'11_y12_employ_gender'!AC19+'11_y12_employ_gender'!AD19</f>
        <v>3096</v>
      </c>
      <c r="E29" s="18">
        <f>D29/SUM(D26:D32)</f>
        <v>1.8345796939996918E-2</v>
      </c>
      <c r="F29" s="14">
        <f>'11_bach_employ_gender'!H17+'11_bach_employ_gender'!I17</f>
        <v>4210</v>
      </c>
      <c r="G29" s="18">
        <f>F29/SUM(F26:F32)</f>
        <v>1.9396005620695215E-2</v>
      </c>
      <c r="H29">
        <f>'11_bach_employ_gender'!AC17+'11_bach_employ_gender'!AD17</f>
        <v>3622</v>
      </c>
      <c r="I29" s="18">
        <f>H29/SUM(H26:H32)</f>
        <v>1.1343528520111118E-2</v>
      </c>
      <c r="K29" s="14">
        <f>SUM('11_y12_employ_gender'!C19:W19)</f>
        <v>30132</v>
      </c>
      <c r="L29" s="18">
        <f>K29/SUM(K26:K32)</f>
        <v>3.7558474775916804E-2</v>
      </c>
      <c r="M29">
        <f>SUM('11_y12_employ_gender'!X19:AR19)</f>
        <v>15831</v>
      </c>
      <c r="N29" s="18">
        <f>M29/SUM(M26:M32)</f>
        <v>1.8469992533134218E-2</v>
      </c>
      <c r="O29" s="14">
        <f>SUM('11_bach_employ_gender'!C17:W17)</f>
        <v>16320</v>
      </c>
      <c r="P29" s="18">
        <f>O29/SUM(O26:O32)</f>
        <v>1.8973876041993652E-2</v>
      </c>
      <c r="Q29">
        <f>SUM('11_bach_employ_gender'!X17:AR17)</f>
        <v>11169</v>
      </c>
      <c r="R29" s="18">
        <f>Q29/SUM(Q26:Q32)</f>
        <v>1.0138244664917806E-2</v>
      </c>
    </row>
    <row r="30" spans="1:18">
      <c r="A30" t="s">
        <v>107</v>
      </c>
      <c r="B30" s="14">
        <f>'11_y12_employ_gender'!H20+'11_y12_employ_gender'!I20</f>
        <v>975</v>
      </c>
      <c r="C30" s="18">
        <f>B30/SUM(B26:B32)</f>
        <v>5.8957629117207767E-3</v>
      </c>
      <c r="D30">
        <f>'11_y12_employ_gender'!AC20+'11_y12_employ_gender'!AD20</f>
        <v>2458</v>
      </c>
      <c r="E30" s="18">
        <f>D30/SUM(D26:D32)</f>
        <v>1.4565235425876106E-2</v>
      </c>
      <c r="F30" s="14">
        <f>'11_bach_employ_gender'!H18+'11_bach_employ_gender'!I18</f>
        <v>925</v>
      </c>
      <c r="G30" s="18">
        <f>F30/SUM(F26:F32)</f>
        <v>4.2615926838819656E-3</v>
      </c>
      <c r="H30">
        <f>'11_bach_employ_gender'!AC18+'11_bach_employ_gender'!AD18</f>
        <v>2299</v>
      </c>
      <c r="I30" s="18">
        <f>H30/SUM(H26:H32)</f>
        <v>7.2001027243885863E-3</v>
      </c>
      <c r="K30" s="14">
        <f>SUM('11_y12_employ_gender'!C20:W20)</f>
        <v>6036</v>
      </c>
      <c r="L30" s="18">
        <f>K30/SUM(K26:K32)</f>
        <v>7.523661016442116E-3</v>
      </c>
      <c r="M30">
        <f>SUM('11_y12_employ_gender'!X20:AR20)</f>
        <v>10523</v>
      </c>
      <c r="N30" s="18">
        <f>M30/SUM(M26:M32)</f>
        <v>1.2277160724285981E-2</v>
      </c>
      <c r="O30" s="14">
        <f>SUM('11_bach_employ_gender'!C18:W18)</f>
        <v>4358</v>
      </c>
      <c r="P30" s="18">
        <f>O30/SUM(O26:O32)</f>
        <v>5.0666759675862955E-3</v>
      </c>
      <c r="Q30">
        <f>SUM('11_bach_employ_gender'!X18:AR18)</f>
        <v>9985</v>
      </c>
      <c r="R30" s="18">
        <f>Q30/SUM(Q26:Q32)</f>
        <v>9.0635126671326262E-3</v>
      </c>
    </row>
    <row r="31" spans="1:18">
      <c r="A31" t="s">
        <v>108</v>
      </c>
      <c r="B31" s="14">
        <f>'11_y12_employ_gender'!H21+'11_y12_employ_gender'!I21</f>
        <v>12570</v>
      </c>
      <c r="C31" s="18">
        <f>B31/SUM(B26:B32)</f>
        <v>7.6009989538800171E-2</v>
      </c>
      <c r="D31">
        <f>'11_y12_employ_gender'!AC21+'11_y12_employ_gender'!AD21</f>
        <v>47074</v>
      </c>
      <c r="E31" s="18">
        <f>D31/SUM(D26:D32)</f>
        <v>0.27894381303404875</v>
      </c>
      <c r="F31" s="14">
        <f>'11_bach_employ_gender'!H19+'11_bach_employ_gender'!I19</f>
        <v>8508</v>
      </c>
      <c r="G31" s="18">
        <f>F31/SUM(F26:F32)</f>
        <v>3.9197438437262443E-2</v>
      </c>
      <c r="H31">
        <f>'11_bach_employ_gender'!AC19+'11_bach_employ_gender'!AD19</f>
        <v>36659</v>
      </c>
      <c r="I31" s="18">
        <f>H31/SUM(H26:H32)</f>
        <v>0.11481016345078782</v>
      </c>
      <c r="K31" s="14">
        <f>SUM('11_y12_employ_gender'!C21:W21)</f>
        <v>167442</v>
      </c>
      <c r="L31" s="18">
        <f>K31/SUM(K26:K32)</f>
        <v>0.20871054471754485</v>
      </c>
      <c r="M31">
        <f>SUM('11_y12_employ_gender'!X21:AR21)</f>
        <v>306315</v>
      </c>
      <c r="N31" s="18">
        <f>M31/SUM(M26:M32)</f>
        <v>0.35737703005413479</v>
      </c>
      <c r="O31" s="14">
        <f>SUM('11_bach_employ_gender'!C19:W19)</f>
        <v>117840</v>
      </c>
      <c r="P31" s="18">
        <f>O31/SUM(O26:O32)</f>
        <v>0.13700254612674828</v>
      </c>
      <c r="Q31">
        <f>SUM('11_bach_employ_gender'!X19:AR19)</f>
        <v>219283</v>
      </c>
      <c r="R31" s="18">
        <f>Q31/SUM(Q26:Q32)</f>
        <v>0.19904599380939847</v>
      </c>
    </row>
    <row r="32" spans="1:18">
      <c r="A32" s="15"/>
      <c r="B32" s="14"/>
      <c r="C32" s="18"/>
      <c r="E32" s="18"/>
      <c r="F32" s="14"/>
      <c r="G32" s="18"/>
      <c r="I32" s="18"/>
      <c r="K32" s="14"/>
      <c r="L32" s="18"/>
      <c r="N32" s="18"/>
      <c r="O32" s="14"/>
      <c r="P32" s="18"/>
      <c r="R32" s="18"/>
    </row>
    <row r="33" spans="1:20">
      <c r="A33" t="s">
        <v>36</v>
      </c>
      <c r="B33" s="14">
        <f>SUM(B26:B31)</f>
        <v>165373</v>
      </c>
      <c r="C33" s="14"/>
      <c r="D33" s="14">
        <f>SUM(D26:D31)</f>
        <v>168758</v>
      </c>
      <c r="E33" s="18"/>
      <c r="F33" s="14">
        <f>SUM(F26:F31)</f>
        <v>217055</v>
      </c>
      <c r="G33" s="18"/>
      <c r="H33" s="14">
        <f>SUM(H26:H31)</f>
        <v>319301</v>
      </c>
      <c r="I33" s="18"/>
      <c r="K33" s="14">
        <f>SUM(K26:K31)</f>
        <v>802269</v>
      </c>
      <c r="L33" s="18"/>
      <c r="M33" s="14">
        <f>SUM(M26:M31)</f>
        <v>857120</v>
      </c>
      <c r="N33" s="18"/>
      <c r="O33" s="14">
        <f>SUM(O26:O31)</f>
        <v>860130</v>
      </c>
      <c r="P33" s="18"/>
      <c r="Q33" s="14">
        <f>SUM(Q26:Q31)</f>
        <v>1101670</v>
      </c>
      <c r="R33" s="18"/>
    </row>
    <row r="34" spans="1:20">
      <c r="B34" s="14"/>
      <c r="C34" s="18"/>
      <c r="E34" s="18"/>
      <c r="F34" s="14"/>
      <c r="G34" s="18"/>
      <c r="I34" s="18"/>
      <c r="K34" s="14"/>
      <c r="L34" s="18"/>
      <c r="N34" s="18"/>
      <c r="O34" s="14"/>
      <c r="P34" s="18"/>
      <c r="R34" s="18"/>
    </row>
    <row r="35" spans="1:20">
      <c r="A35" s="15" t="s">
        <v>113</v>
      </c>
      <c r="B35" s="14">
        <f>SUM(B26:B28)</f>
        <v>145031</v>
      </c>
      <c r="C35" s="18">
        <f>B35/SUM(B35:B37)</f>
        <v>0.87699322138438562</v>
      </c>
      <c r="D35" s="14">
        <f>SUM(D26:D28)</f>
        <v>116130</v>
      </c>
      <c r="E35" s="18">
        <f>D35/SUM(D35:D37)</f>
        <v>0.68814515460007819</v>
      </c>
      <c r="F35" s="14">
        <f>SUM(F26:F28)</f>
        <v>203412</v>
      </c>
      <c r="G35" s="18">
        <f>F35/SUM(F35:F37)</f>
        <v>0.93714496325816032</v>
      </c>
      <c r="H35" s="14">
        <f>SUM(H26:H28)</f>
        <v>276721</v>
      </c>
      <c r="I35" s="18">
        <f>H35/SUM(H35:H37)</f>
        <v>0.86664620530471248</v>
      </c>
      <c r="K35" s="14">
        <f>SUM(K26:K28)</f>
        <v>598659</v>
      </c>
      <c r="L35" s="18">
        <f>K35/SUM(K35:K37)</f>
        <v>0.74620731949009622</v>
      </c>
      <c r="M35" s="14">
        <f>SUM(M26:M28)</f>
        <v>524451</v>
      </c>
      <c r="N35" s="18">
        <f>M35/SUM(M35:M37)</f>
        <v>0.61187581668844504</v>
      </c>
      <c r="O35" s="14">
        <f>SUM(O26:O28)</f>
        <v>721612</v>
      </c>
      <c r="P35" s="18">
        <f>O35/SUM(O35:O37)</f>
        <v>0.83895690186367178</v>
      </c>
      <c r="Q35" s="14">
        <f>SUM(Q26:Q28)</f>
        <v>861233</v>
      </c>
      <c r="R35" s="18">
        <f>Q35/SUM(Q35:Q37)</f>
        <v>0.7817522488585511</v>
      </c>
    </row>
    <row r="36" spans="1:20">
      <c r="A36" t="s">
        <v>114</v>
      </c>
      <c r="B36" s="14">
        <f>SUM(B29:B30)</f>
        <v>7772</v>
      </c>
      <c r="C36" s="18">
        <f>B36/SUM(B35:B37)</f>
        <v>4.6996789076814233E-2</v>
      </c>
      <c r="D36" s="14">
        <f>SUM(D29:D30)</f>
        <v>5554</v>
      </c>
      <c r="E36" s="18">
        <f>D36/SUM(D35:D37)</f>
        <v>3.2911032365873026E-2</v>
      </c>
      <c r="F36" s="14">
        <f>SUM(F29:F30)</f>
        <v>5135</v>
      </c>
      <c r="G36" s="18">
        <f>F36/SUM(F35:F37)</f>
        <v>2.3657598304577181E-2</v>
      </c>
      <c r="H36" s="14">
        <f>SUM(H29:H30)</f>
        <v>5921</v>
      </c>
      <c r="I36" s="18">
        <f>H36/SUM(H35:H37)</f>
        <v>1.8543631244499703E-2</v>
      </c>
      <c r="K36" s="14">
        <f>SUM(K29:K30)</f>
        <v>36168</v>
      </c>
      <c r="L36" s="18">
        <f>K36/SUM(K35:K37)</f>
        <v>4.5082135792358924E-2</v>
      </c>
      <c r="M36" s="14">
        <f>SUM(M29:M30)</f>
        <v>26354</v>
      </c>
      <c r="N36" s="18">
        <f>M36/SUM(M35:M37)</f>
        <v>3.0747153257420199E-2</v>
      </c>
      <c r="O36" s="14">
        <f>SUM(O29:O30)</f>
        <v>20678</v>
      </c>
      <c r="P36" s="18">
        <f>O36/SUM(O35:O37)</f>
        <v>2.4040552009579948E-2</v>
      </c>
      <c r="Q36" s="14">
        <f>SUM(Q29:Q30)</f>
        <v>21154</v>
      </c>
      <c r="R36" s="18">
        <f>Q36/SUM(Q35:Q37)</f>
        <v>1.9201757332050432E-2</v>
      </c>
    </row>
    <row r="37" spans="1:20">
      <c r="A37" t="s">
        <v>115</v>
      </c>
      <c r="B37" s="14">
        <f>B31</f>
        <v>12570</v>
      </c>
      <c r="C37" s="18">
        <f>B37/SUM(B35:B37)</f>
        <v>7.6009989538800171E-2</v>
      </c>
      <c r="D37" s="14">
        <f>D31</f>
        <v>47074</v>
      </c>
      <c r="E37" s="18">
        <f>D37/SUM(D35:D37)</f>
        <v>0.27894381303404875</v>
      </c>
      <c r="F37" s="14">
        <f>F31</f>
        <v>8508</v>
      </c>
      <c r="G37" s="18">
        <f>F37/SUM(F35:F37)</f>
        <v>3.9197438437262443E-2</v>
      </c>
      <c r="H37" s="14">
        <f>H31</f>
        <v>36659</v>
      </c>
      <c r="I37" s="18">
        <f>H37/SUM(H35:H37)</f>
        <v>0.11481016345078782</v>
      </c>
      <c r="K37" s="14">
        <f>K31</f>
        <v>167442</v>
      </c>
      <c r="L37" s="18">
        <f>K37/SUM(K35:K37)</f>
        <v>0.20871054471754485</v>
      </c>
      <c r="M37" s="14">
        <f>M31</f>
        <v>306315</v>
      </c>
      <c r="N37" s="18">
        <f>M37/SUM(M35:M37)</f>
        <v>0.35737703005413479</v>
      </c>
      <c r="O37" s="14">
        <f>O31</f>
        <v>117840</v>
      </c>
      <c r="P37" s="18">
        <f>O37/SUM(O35:O37)</f>
        <v>0.13700254612674828</v>
      </c>
      <c r="Q37" s="14">
        <f>Q31</f>
        <v>219283</v>
      </c>
      <c r="R37" s="18">
        <f>Q37/SUM(Q35:Q37)</f>
        <v>0.19904599380939847</v>
      </c>
    </row>
    <row r="38" spans="1:20">
      <c r="C38" s="20"/>
      <c r="E38" s="20"/>
      <c r="G38" s="20"/>
      <c r="I38" s="20"/>
      <c r="L38" s="20"/>
      <c r="N38" s="20"/>
      <c r="P38" s="20"/>
      <c r="R38" s="20"/>
    </row>
    <row r="39" spans="1:20">
      <c r="A39" t="s">
        <v>116</v>
      </c>
      <c r="C39" s="18">
        <f>B36/SUM(B35:B36)</f>
        <v>5.0862875728879667E-2</v>
      </c>
      <c r="E39" s="18">
        <f>D36/SUM(D35:D36)</f>
        <v>4.5642812530817527E-2</v>
      </c>
      <c r="G39" s="18">
        <f>F36/SUM(F35:F36)</f>
        <v>2.4622746910768316E-2</v>
      </c>
      <c r="I39" s="18">
        <f>H36/SUM(H35:H36)</f>
        <v>2.094876203819673E-2</v>
      </c>
      <c r="L39" s="18">
        <f>K36/SUM(K35:K36)</f>
        <v>5.6973002093483736E-2</v>
      </c>
      <c r="N39" s="18">
        <f>M36/SUM(M35:M36)</f>
        <v>4.7846334002051544E-2</v>
      </c>
      <c r="P39" s="18">
        <f>O36/SUM(O35:O36)</f>
        <v>2.7857037007099652E-2</v>
      </c>
      <c r="R39" s="18">
        <f>Q36/SUM(Q35:Q36)</f>
        <v>2.3973607952066385E-2</v>
      </c>
    </row>
    <row r="40" spans="1:20">
      <c r="C40" s="18"/>
      <c r="E40" s="18"/>
      <c r="G40" s="18"/>
      <c r="I40" s="18"/>
      <c r="L40" s="18"/>
      <c r="N40" s="18"/>
      <c r="P40" s="18"/>
      <c r="R40" s="18"/>
    </row>
    <row r="41" spans="1:20">
      <c r="G41" s="20"/>
      <c r="I41" s="20"/>
      <c r="P41" s="20"/>
      <c r="R41" s="20"/>
    </row>
    <row r="42" spans="1:20">
      <c r="G42" s="20"/>
      <c r="I42" s="20"/>
      <c r="P42" s="20"/>
      <c r="R42" s="20"/>
    </row>
    <row r="43" spans="1:20" s="23" customFormat="1" ht="22">
      <c r="A43" s="24">
        <v>2006</v>
      </c>
      <c r="B43" s="24"/>
      <c r="C43" s="24"/>
      <c r="F43" s="24"/>
      <c r="G43" s="24"/>
      <c r="J43" s="24"/>
      <c r="K43" s="24"/>
      <c r="L43" s="24"/>
      <c r="O43" s="24"/>
      <c r="P43" s="24"/>
    </row>
    <row r="44" spans="1:20">
      <c r="B44" s="27" t="s">
        <v>83</v>
      </c>
      <c r="C44" s="27"/>
      <c r="D44" s="27"/>
      <c r="E44" s="27"/>
      <c r="F44" s="27"/>
      <c r="G44" s="27"/>
      <c r="H44" s="27"/>
      <c r="I44" s="27"/>
      <c r="K44" s="27" t="s">
        <v>85</v>
      </c>
      <c r="L44" s="27"/>
      <c r="M44" s="27"/>
      <c r="N44" s="27"/>
      <c r="O44" s="27"/>
      <c r="P44" s="27"/>
      <c r="Q44" s="27"/>
      <c r="R44" s="27"/>
    </row>
    <row r="45" spans="1:20">
      <c r="B45" s="12" t="s">
        <v>79</v>
      </c>
      <c r="C45" s="12" t="s">
        <v>80</v>
      </c>
      <c r="D45" s="12" t="s">
        <v>79</v>
      </c>
      <c r="E45" s="12" t="s">
        <v>80</v>
      </c>
      <c r="F45" s="19" t="s">
        <v>81</v>
      </c>
      <c r="G45" s="19" t="s">
        <v>82</v>
      </c>
      <c r="H45" s="19" t="s">
        <v>81</v>
      </c>
      <c r="I45" s="19" t="s">
        <v>82</v>
      </c>
      <c r="K45" s="12" t="s">
        <v>79</v>
      </c>
      <c r="L45" s="12" t="s">
        <v>80</v>
      </c>
      <c r="M45" s="12" t="s">
        <v>79</v>
      </c>
      <c r="N45" s="12" t="s">
        <v>80</v>
      </c>
      <c r="O45" s="19" t="s">
        <v>81</v>
      </c>
      <c r="P45" s="19" t="s">
        <v>82</v>
      </c>
      <c r="Q45" s="19" t="s">
        <v>81</v>
      </c>
      <c r="R45" s="19" t="s">
        <v>82</v>
      </c>
    </row>
    <row r="46" spans="1:20">
      <c r="B46" s="28" t="s">
        <v>90</v>
      </c>
      <c r="C46" s="28"/>
      <c r="D46" s="29" t="s">
        <v>91</v>
      </c>
      <c r="E46" s="29"/>
      <c r="F46" s="28" t="s">
        <v>90</v>
      </c>
      <c r="G46" s="28"/>
      <c r="H46" s="29" t="s">
        <v>91</v>
      </c>
      <c r="I46" s="29"/>
      <c r="K46" s="28" t="s">
        <v>90</v>
      </c>
      <c r="L46" s="28"/>
      <c r="M46" s="29" t="s">
        <v>91</v>
      </c>
      <c r="N46" s="29"/>
      <c r="O46" s="28" t="s">
        <v>90</v>
      </c>
      <c r="P46" s="28"/>
      <c r="Q46" s="29" t="s">
        <v>91</v>
      </c>
      <c r="R46" s="29"/>
    </row>
    <row r="47" spans="1:20">
      <c r="A47" t="s">
        <v>103</v>
      </c>
      <c r="B47" s="14">
        <f>'06_y12_employ_gender'!H16+'06_y12_employ_gender'!I16</f>
        <v>126448</v>
      </c>
      <c r="C47" s="18">
        <f>B47/SUM(B47:B53)</f>
        <v>0.744407290538313</v>
      </c>
      <c r="D47">
        <f>'06_y12_employ_gender'!AC16+'06_y12_employ_gender'!AD16</f>
        <v>76390</v>
      </c>
      <c r="E47" s="18">
        <f>D47/SUM(D47:D53)</f>
        <v>0.40186016171202216</v>
      </c>
      <c r="F47" s="14">
        <f>'06_bach_employ_gender'!H14+'06_bach_employ_gender'!I14</f>
        <v>152804</v>
      </c>
      <c r="G47" s="18">
        <f>F47/SUM(F47:F53)</f>
        <v>0.81310728691080536</v>
      </c>
      <c r="H47">
        <f>'06_bach_employ_gender'!AC14+'06_bach_employ_gender'!AD14</f>
        <v>156482</v>
      </c>
      <c r="I47" s="18">
        <f>H47/SUM(H47:H53)</f>
        <v>0.57146300401348293</v>
      </c>
      <c r="K47" s="14">
        <f>SUM('06_y12_employ_gender'!C16:W16)</f>
        <v>447677</v>
      </c>
      <c r="L47" s="18">
        <f>K47/SUM(K47:K53)</f>
        <v>0.6092020499198485</v>
      </c>
      <c r="M47">
        <f>SUM('06_y12_employ_gender'!X16:AR16)</f>
        <v>271575</v>
      </c>
      <c r="N47" s="18">
        <f>M47/SUM(M47:M53)</f>
        <v>0.34020742537233967</v>
      </c>
      <c r="O47" s="14">
        <f>SUM('06_bach_employ_gender'!C14:W14)</f>
        <v>505129</v>
      </c>
      <c r="P47" s="18">
        <f>O47/SUM(O47:O53)</f>
        <v>0.70934523792806126</v>
      </c>
      <c r="Q47">
        <f>SUM('06_bach_employ_gender'!X14:AR14)</f>
        <v>414943</v>
      </c>
      <c r="R47" s="18">
        <f>Q47/SUM(Q47:Q53)</f>
        <v>0.46950247399560757</v>
      </c>
    </row>
    <row r="48" spans="1:20">
      <c r="A48" t="s">
        <v>104</v>
      </c>
      <c r="B48" s="14">
        <f>'06_y12_employ_gender'!H17+'06_y12_employ_gender'!I17</f>
        <v>16675</v>
      </c>
      <c r="C48" s="18">
        <f>B48/SUM(B47:B53)</f>
        <v>9.8166768709084917E-2</v>
      </c>
      <c r="D48">
        <f>'06_y12_employ_gender'!AC17+'06_y12_employ_gender'!AD17</f>
        <v>44700</v>
      </c>
      <c r="E48" s="18">
        <f>D48/SUM(D47:D53)</f>
        <v>0.23515053316569431</v>
      </c>
      <c r="F48" s="14">
        <f>'06_bach_employ_gender'!H15+'06_bach_employ_gender'!I15</f>
        <v>17259</v>
      </c>
      <c r="G48" s="18">
        <f>F48/SUM(F47:F53)</f>
        <v>9.1839341017208906E-2</v>
      </c>
      <c r="H48">
        <f>'06_bach_employ_gender'!AC15+'06_bach_employ_gender'!AD15</f>
        <v>61236</v>
      </c>
      <c r="I48" s="18">
        <f>H48/SUM(H47:H53)</f>
        <v>0.22363024829545661</v>
      </c>
      <c r="K48" s="14">
        <f>SUM('06_y12_employ_gender'!C17:W17)</f>
        <v>85201</v>
      </c>
      <c r="L48" s="18">
        <f>K48/SUM(K47:K53)</f>
        <v>0.11594212759471897</v>
      </c>
      <c r="M48">
        <f>SUM('06_y12_employ_gender'!X17:AR17)</f>
        <v>190419</v>
      </c>
      <c r="N48" s="18">
        <f>M48/SUM(M47:M53)</f>
        <v>0.2385416836305829</v>
      </c>
      <c r="O48" s="14">
        <f>SUM('06_bach_employ_gender'!C15:W15)</f>
        <v>78389</v>
      </c>
      <c r="P48" s="18">
        <f>O48/SUM(O47:O53)</f>
        <v>0.110080521720081</v>
      </c>
      <c r="Q48">
        <f>SUM('06_bach_employ_gender'!X15:AR15)</f>
        <v>240390</v>
      </c>
      <c r="R48" s="18">
        <f>Q48/SUM(Q47:Q53)</f>
        <v>0.2719980809986049</v>
      </c>
      <c r="T48" t="s">
        <v>100</v>
      </c>
    </row>
    <row r="49" spans="1:20">
      <c r="A49" t="s">
        <v>105</v>
      </c>
      <c r="B49" s="14">
        <f>'06_y12_employ_gender'!H18+'06_y12_employ_gender'!I18</f>
        <v>8778</v>
      </c>
      <c r="C49" s="18">
        <f>B49/SUM(B47:B53)</f>
        <v>5.1676635425987848E-2</v>
      </c>
      <c r="D49">
        <f>'06_y12_employ_gender'!AC18+'06_y12_employ_gender'!AD18</f>
        <v>9572</v>
      </c>
      <c r="E49" s="18">
        <f>D49/SUM(D47:D53)</f>
        <v>5.0354830055078882E-2</v>
      </c>
      <c r="F49" s="14">
        <f>'06_bach_employ_gender'!H16+'06_bach_employ_gender'!I16</f>
        <v>7186</v>
      </c>
      <c r="G49" s="18">
        <f>F49/SUM(F47:F53)</f>
        <v>3.8238455562295798E-2</v>
      </c>
      <c r="H49">
        <f>'06_bach_employ_gender'!AC16+'06_bach_employ_gender'!AD16</f>
        <v>17586</v>
      </c>
      <c r="I49" s="18">
        <f>H49/SUM(H47:H53)</f>
        <v>6.4223031330000332E-2</v>
      </c>
      <c r="K49" s="14">
        <f>SUM('06_y12_employ_gender'!C18:W18)</f>
        <v>32940</v>
      </c>
      <c r="L49" s="18">
        <f>K49/SUM(K47:K53)</f>
        <v>4.4824986596049853E-2</v>
      </c>
      <c r="M49">
        <f>SUM('06_y12_employ_gender'!X18:AR18)</f>
        <v>30951</v>
      </c>
      <c r="N49" s="18">
        <f>M49/SUM(M47:M53)</f>
        <v>3.8772935736718347E-2</v>
      </c>
      <c r="O49" s="14">
        <f>SUM('06_bach_employ_gender'!C16:W16)</f>
        <v>25928</v>
      </c>
      <c r="P49" s="18">
        <f>O49/SUM(O47:O53)</f>
        <v>3.6410309701083825E-2</v>
      </c>
      <c r="Q49">
        <f>SUM('06_bach_employ_gender'!X16:AR16)</f>
        <v>44714</v>
      </c>
      <c r="R49" s="18">
        <f>Q49/SUM(Q47:Q53)</f>
        <v>5.059329503628112E-2</v>
      </c>
      <c r="T49" t="s">
        <v>92</v>
      </c>
    </row>
    <row r="50" spans="1:20">
      <c r="A50" t="s">
        <v>106</v>
      </c>
      <c r="B50" s="14">
        <f>'06_y12_employ_gender'!H19+'06_y12_employ_gender'!I19</f>
        <v>6436</v>
      </c>
      <c r="C50" s="18">
        <f>B50/SUM(B47:B53)</f>
        <v>3.7889134837281589E-2</v>
      </c>
      <c r="D50">
        <f>'06_y12_employ_gender'!AC19+'06_y12_employ_gender'!AD19</f>
        <v>3162</v>
      </c>
      <c r="E50" s="18">
        <f>D50/SUM(D47:D53)</f>
        <v>1.6634138386351801E-2</v>
      </c>
      <c r="F50" s="14">
        <f>'06_bach_employ_gender'!H17+'06_bach_employ_gender'!I17</f>
        <v>3144</v>
      </c>
      <c r="G50" s="18">
        <f>F50/SUM(F47:F53)</f>
        <v>1.6729989463937934E-2</v>
      </c>
      <c r="H50">
        <f>'06_bach_employ_gender'!AC17+'06_bach_employ_gender'!AD17</f>
        <v>2545</v>
      </c>
      <c r="I50" s="18">
        <f>H50/SUM(H47:H53)</f>
        <v>9.2941893969550118E-3</v>
      </c>
      <c r="K50" s="14">
        <f>SUM('06_y12_employ_gender'!C19:W19)</f>
        <v>25718</v>
      </c>
      <c r="L50" s="18">
        <f>K50/SUM(K47:K53)</f>
        <v>3.49972375615425E-2</v>
      </c>
      <c r="M50">
        <f>SUM('06_y12_employ_gender'!X19:AR19)</f>
        <v>14402</v>
      </c>
      <c r="N50" s="18">
        <f>M50/SUM(M47:M53)</f>
        <v>1.8041672982463171E-2</v>
      </c>
      <c r="O50" s="14">
        <f>SUM('06_bach_employ_gender'!C17:W17)</f>
        <v>11434</v>
      </c>
      <c r="P50" s="18">
        <f>O50/SUM(O47:O53)</f>
        <v>1.6056598315419335E-2</v>
      </c>
      <c r="Q50">
        <f>SUM('06_bach_employ_gender'!X17:AR17)</f>
        <v>7768</v>
      </c>
      <c r="R50" s="18">
        <f>Q50/SUM(Q47:Q53)</f>
        <v>8.7893884653985725E-3</v>
      </c>
      <c r="T50" t="s">
        <v>92</v>
      </c>
    </row>
    <row r="51" spans="1:20">
      <c r="A51" t="s">
        <v>107</v>
      </c>
      <c r="B51" s="14">
        <f>'06_y12_employ_gender'!H20+'06_y12_employ_gender'!I20</f>
        <v>831</v>
      </c>
      <c r="C51" s="18">
        <f>B51/SUM(B47:B53)</f>
        <v>4.89214901332831E-3</v>
      </c>
      <c r="D51">
        <f>'06_y12_employ_gender'!AC20+'06_y12_employ_gender'!AD20</f>
        <v>2666</v>
      </c>
      <c r="E51" s="18">
        <f>D51/SUM(D47:D53)</f>
        <v>1.4024861776727989E-2</v>
      </c>
      <c r="F51" s="14">
        <f>'06_bach_employ_gender'!H18+'06_bach_employ_gender'!I18</f>
        <v>633</v>
      </c>
      <c r="G51" s="18">
        <f>F51/SUM(F47:F53)</f>
        <v>3.3683471153539159E-3</v>
      </c>
      <c r="H51">
        <f>'06_bach_employ_gender'!AC18+'06_bach_employ_gender'!AD18</f>
        <v>1653</v>
      </c>
      <c r="I51" s="18">
        <f>H51/SUM(H47:H53)</f>
        <v>6.0366581819908194E-3</v>
      </c>
      <c r="K51" s="14">
        <f>SUM('06_y12_employ_gender'!C20:W20)</f>
        <v>4630</v>
      </c>
      <c r="L51" s="18">
        <f>K51/SUM(K47:K53)</f>
        <v>6.3005369744903094E-3</v>
      </c>
      <c r="M51">
        <f>SUM('06_y12_employ_gender'!X20:AR20)</f>
        <v>9259</v>
      </c>
      <c r="N51" s="18">
        <f>M51/SUM(M47:M53)</f>
        <v>1.1598934185851029E-2</v>
      </c>
      <c r="O51" s="14">
        <f>SUM('06_bach_employ_gender'!C18:W18)</f>
        <v>2949</v>
      </c>
      <c r="P51" s="18">
        <f>O51/SUM(O47:O53)</f>
        <v>4.1412374000499921E-3</v>
      </c>
      <c r="Q51">
        <f>SUM('06_bach_employ_gender'!X18:AR18)</f>
        <v>6658</v>
      </c>
      <c r="R51" s="18">
        <f>Q51/SUM(Q47:Q53)</f>
        <v>7.5334382598640183E-3</v>
      </c>
    </row>
    <row r="52" spans="1:20">
      <c r="A52" t="s">
        <v>108</v>
      </c>
      <c r="B52" s="14">
        <f>'06_y12_employ_gender'!H21+'06_y12_employ_gender'!I21</f>
        <v>10696</v>
      </c>
      <c r="C52" s="18">
        <f>B52/SUM(B47:B53)</f>
        <v>6.2968021476004332E-2</v>
      </c>
      <c r="D52">
        <f>'06_y12_employ_gender'!AC21+'06_y12_employ_gender'!AD21</f>
        <v>53601</v>
      </c>
      <c r="E52" s="18">
        <f>D52/SUM(D47:D53)</f>
        <v>0.28197547490412489</v>
      </c>
      <c r="F52" s="14">
        <f>'06_bach_employ_gender'!H19+'06_bach_employ_gender'!I19</f>
        <v>6900</v>
      </c>
      <c r="G52" s="18">
        <f>F52/SUM(F47:F53)</f>
        <v>3.6716579930398133E-2</v>
      </c>
      <c r="H52">
        <f>'06_bach_employ_gender'!AC19+'06_bach_employ_gender'!AD19</f>
        <v>34325</v>
      </c>
      <c r="I52" s="18">
        <f>H52/SUM(H47:H53)</f>
        <v>0.12535286878211427</v>
      </c>
      <c r="K52" s="14">
        <f>SUM('06_y12_employ_gender'!C21:W21)</f>
        <v>138692</v>
      </c>
      <c r="L52" s="18">
        <f>K52/SUM(K47:K53)</f>
        <v>0.18873306135334991</v>
      </c>
      <c r="M52">
        <f>SUM('06_y12_employ_gender'!X21:AR21)</f>
        <v>281657</v>
      </c>
      <c r="N52" s="18">
        <f>M52/SUM(M47:M53)</f>
        <v>0.35283734809204487</v>
      </c>
      <c r="O52" s="14">
        <f>SUM('06_bach_employ_gender'!C19:W19)</f>
        <v>88277</v>
      </c>
      <c r="P52" s="18">
        <f>O52/SUM(O47:O53)</f>
        <v>0.12396609493530457</v>
      </c>
      <c r="Q52">
        <f>SUM('06_bach_employ_gender'!X19:AR19)</f>
        <v>169320</v>
      </c>
      <c r="R52" s="18">
        <f>Q52/SUM(Q47:Q53)</f>
        <v>0.19158332324424385</v>
      </c>
    </row>
    <row r="53" spans="1:20">
      <c r="A53" s="15"/>
      <c r="B53" s="14"/>
      <c r="C53" s="18"/>
      <c r="E53" s="18"/>
      <c r="F53" s="14"/>
      <c r="G53" s="18"/>
      <c r="I53" s="18"/>
      <c r="K53" s="14"/>
      <c r="L53" s="18"/>
      <c r="N53" s="18"/>
      <c r="O53" s="14"/>
      <c r="P53" s="18"/>
      <c r="R53" s="18"/>
    </row>
    <row r="54" spans="1:20">
      <c r="A54" t="s">
        <v>36</v>
      </c>
      <c r="B54" s="14">
        <f>SUM(B47:B52)</f>
        <v>169864</v>
      </c>
      <c r="C54" s="14"/>
      <c r="D54" s="14">
        <f>SUM(D47:D52)</f>
        <v>190091</v>
      </c>
      <c r="E54" s="18"/>
      <c r="F54" s="14">
        <f>SUM(F47:F52)</f>
        <v>187926</v>
      </c>
      <c r="G54" s="18"/>
      <c r="H54" s="14">
        <f>SUM(H47:H52)</f>
        <v>273827</v>
      </c>
      <c r="I54" s="18"/>
      <c r="K54" s="14">
        <f>SUM(K47:K52)</f>
        <v>734858</v>
      </c>
      <c r="L54" s="18"/>
      <c r="M54" s="14">
        <f>SUM(M47:M52)</f>
        <v>798263</v>
      </c>
      <c r="N54" s="18"/>
      <c r="O54" s="14">
        <f>SUM(O47:O52)</f>
        <v>712106</v>
      </c>
      <c r="P54" s="18"/>
      <c r="Q54" s="14">
        <f>SUM(Q47:Q52)</f>
        <v>883793</v>
      </c>
      <c r="R54" s="18"/>
    </row>
    <row r="55" spans="1:20">
      <c r="B55" s="14"/>
      <c r="C55" s="18"/>
      <c r="E55" s="18"/>
      <c r="F55" s="14"/>
      <c r="G55" s="18"/>
      <c r="I55" s="18"/>
      <c r="K55" s="14"/>
      <c r="L55" s="18"/>
      <c r="N55" s="18"/>
      <c r="O55" s="14"/>
      <c r="P55" s="18"/>
      <c r="R55" s="18"/>
    </row>
    <row r="56" spans="1:20">
      <c r="A56" s="15" t="s">
        <v>113</v>
      </c>
      <c r="B56" s="14">
        <f>SUM(B47:B49)</f>
        <v>151901</v>
      </c>
      <c r="C56" s="18">
        <f>B56/SUM(B56:B58)</f>
        <v>0.8942506946733858</v>
      </c>
      <c r="D56" s="14">
        <f>SUM(D47:D49)</f>
        <v>130662</v>
      </c>
      <c r="E56" s="18">
        <f>D56/SUM(D56:D58)</f>
        <v>0.68736552493279535</v>
      </c>
      <c r="F56" s="14">
        <f>SUM(F47:F49)</f>
        <v>177249</v>
      </c>
      <c r="G56" s="18">
        <f>F56/SUM(F56:F58)</f>
        <v>0.94318508349031005</v>
      </c>
      <c r="H56" s="14">
        <f>SUM(H47:H49)</f>
        <v>235304</v>
      </c>
      <c r="I56" s="18">
        <f>H56/SUM(H56:H58)</f>
        <v>0.85931628363893986</v>
      </c>
      <c r="K56" s="14">
        <f>SUM(K47:K49)</f>
        <v>565818</v>
      </c>
      <c r="L56" s="18">
        <f>K56/SUM(K56:K58)</f>
        <v>0.76996916411061733</v>
      </c>
      <c r="M56" s="14">
        <f>SUM(M47:M49)</f>
        <v>492945</v>
      </c>
      <c r="N56" s="18">
        <f>M56/SUM(M56:M58)</f>
        <v>0.6175220447396409</v>
      </c>
      <c r="O56" s="14">
        <f>SUM(O47:O49)</f>
        <v>609446</v>
      </c>
      <c r="P56" s="18">
        <f>O56/SUM(O56:O58)</f>
        <v>0.85583606934922607</v>
      </c>
      <c r="Q56" s="14">
        <f>SUM(Q47:Q49)</f>
        <v>700047</v>
      </c>
      <c r="R56" s="18">
        <f>Q56/SUM(Q56:Q58)</f>
        <v>0.7920938500304936</v>
      </c>
    </row>
    <row r="57" spans="1:20">
      <c r="A57" t="s">
        <v>114</v>
      </c>
      <c r="B57" s="14">
        <f>SUM(B50:B51)</f>
        <v>7267</v>
      </c>
      <c r="C57" s="18">
        <f>B57/SUM(B56:B58)</f>
        <v>4.2781283850609898E-2</v>
      </c>
      <c r="D57" s="14">
        <f>SUM(D50:D51)</f>
        <v>5828</v>
      </c>
      <c r="E57" s="18">
        <f>D57/SUM(D56:D58)</f>
        <v>3.0659000163079788E-2</v>
      </c>
      <c r="F57" s="14">
        <f>SUM(F50:F51)</f>
        <v>3777</v>
      </c>
      <c r="G57" s="18">
        <f>F57/SUM(F56:F58)</f>
        <v>2.0098336579291848E-2</v>
      </c>
      <c r="H57" s="14">
        <f>SUM(H50:H51)</f>
        <v>4198</v>
      </c>
      <c r="I57" s="18">
        <f>H57/SUM(H56:H58)</f>
        <v>1.533084757894583E-2</v>
      </c>
      <c r="K57" s="14">
        <f>SUM(K50:K51)</f>
        <v>30348</v>
      </c>
      <c r="L57" s="18">
        <f>K57/SUM(K56:K58)</f>
        <v>4.1297774536032811E-2</v>
      </c>
      <c r="M57" s="14">
        <f>SUM(M50:M51)</f>
        <v>23661</v>
      </c>
      <c r="N57" s="18">
        <f>M57/SUM(M56:M58)</f>
        <v>2.9640607168314202E-2</v>
      </c>
      <c r="O57" s="14">
        <f>SUM(O50:O51)</f>
        <v>14383</v>
      </c>
      <c r="P57" s="18">
        <f>O57/SUM(O56:O58)</f>
        <v>2.0197835715469327E-2</v>
      </c>
      <c r="Q57" s="14">
        <f>SUM(Q50:Q51)</f>
        <v>14426</v>
      </c>
      <c r="R57" s="18">
        <f>Q57/SUM(Q56:Q58)</f>
        <v>1.6322826725262588E-2</v>
      </c>
    </row>
    <row r="58" spans="1:20">
      <c r="A58" t="s">
        <v>115</v>
      </c>
      <c r="B58" s="14">
        <f>B52</f>
        <v>10696</v>
      </c>
      <c r="C58" s="18">
        <f>B58/SUM(B56:B58)</f>
        <v>6.2968021476004332E-2</v>
      </c>
      <c r="D58" s="14">
        <f>D52</f>
        <v>53601</v>
      </c>
      <c r="E58" s="18">
        <f>D58/SUM(D56:D58)</f>
        <v>0.28197547490412489</v>
      </c>
      <c r="F58" s="14">
        <f>F52</f>
        <v>6900</v>
      </c>
      <c r="G58" s="18">
        <f>F58/SUM(F56:F58)</f>
        <v>3.6716579930398133E-2</v>
      </c>
      <c r="H58" s="14">
        <f>H52</f>
        <v>34325</v>
      </c>
      <c r="I58" s="18">
        <f>H58/SUM(H56:H58)</f>
        <v>0.12535286878211427</v>
      </c>
      <c r="K58" s="14">
        <f>K52</f>
        <v>138692</v>
      </c>
      <c r="L58" s="18">
        <f>K58/SUM(K56:K58)</f>
        <v>0.18873306135334991</v>
      </c>
      <c r="M58" s="14">
        <f>M52</f>
        <v>281657</v>
      </c>
      <c r="N58" s="18">
        <f>M58/SUM(M56:M58)</f>
        <v>0.35283734809204487</v>
      </c>
      <c r="O58" s="14">
        <f>O52</f>
        <v>88277</v>
      </c>
      <c r="P58" s="18">
        <f>O58/SUM(O56:O58)</f>
        <v>0.12396609493530457</v>
      </c>
      <c r="Q58" s="14">
        <f>Q52</f>
        <v>169320</v>
      </c>
      <c r="R58" s="18">
        <f>Q58/SUM(Q56:Q58)</f>
        <v>0.19158332324424385</v>
      </c>
    </row>
    <row r="59" spans="1:20">
      <c r="C59" s="20"/>
      <c r="E59" s="20"/>
      <c r="G59" s="20"/>
      <c r="I59" s="20"/>
      <c r="L59" s="20"/>
      <c r="N59" s="20"/>
      <c r="P59" s="20"/>
      <c r="R59" s="20"/>
    </row>
    <row r="60" spans="1:20">
      <c r="A60" t="s">
        <v>116</v>
      </c>
      <c r="C60" s="18">
        <f>B57/SUM(B56:B57)</f>
        <v>4.5656162042621636E-2</v>
      </c>
      <c r="E60" s="18">
        <f>D57/SUM(D56:D57)</f>
        <v>4.2699098835079496E-2</v>
      </c>
      <c r="G60" s="18">
        <f>F57/SUM(F56:F57)</f>
        <v>2.0864406217891353E-2</v>
      </c>
      <c r="I60" s="18">
        <f>H57/SUM(H56:H57)</f>
        <v>1.752803734415579E-2</v>
      </c>
      <c r="L60" s="18">
        <f>K57/SUM(K56:K57)</f>
        <v>5.0905284769678247E-2</v>
      </c>
      <c r="N60" s="18">
        <f>M57/SUM(M56:M57)</f>
        <v>4.5800861778608842E-2</v>
      </c>
      <c r="P60" s="18">
        <f>O57/SUM(O56:O57)</f>
        <v>2.3055997717323178E-2</v>
      </c>
      <c r="R60" s="18">
        <f>Q57/SUM(Q56:Q57)</f>
        <v>2.019110589203511E-2</v>
      </c>
    </row>
    <row r="61" spans="1:20">
      <c r="C61" s="18"/>
      <c r="E61" s="18"/>
      <c r="G61" s="18"/>
      <c r="I61" s="18"/>
      <c r="L61" s="18"/>
      <c r="N61" s="18"/>
      <c r="P61" s="18"/>
      <c r="R61" s="18"/>
    </row>
    <row r="62" spans="1:20">
      <c r="G62" s="20"/>
      <c r="I62" s="20"/>
      <c r="P62" s="20"/>
      <c r="R62" s="20">
        <v>0.03</v>
      </c>
    </row>
    <row r="63" spans="1:20">
      <c r="G63" s="20"/>
      <c r="I63" s="20"/>
      <c r="P63" s="20"/>
      <c r="R63" s="20"/>
    </row>
  </sheetData>
  <conditionalFormatting sqref="C5:C11 C13:C15">
    <cfRule type="colorScale" priority="111">
      <colorScale>
        <cfvo type="min"/>
        <cfvo type="max"/>
        <color rgb="FFFCFCFF"/>
        <color rgb="FF63BE7B"/>
      </colorScale>
    </cfRule>
  </conditionalFormatting>
  <conditionalFormatting sqref="P12:P13">
    <cfRule type="colorScale" priority="110">
      <colorScale>
        <cfvo type="min"/>
        <cfvo type="max"/>
        <color rgb="FFFCFCFF"/>
        <color rgb="FF63BE7B"/>
      </colorScale>
    </cfRule>
  </conditionalFormatting>
  <conditionalFormatting sqref="L12:L13">
    <cfRule type="colorScale" priority="109">
      <colorScale>
        <cfvo type="min"/>
        <cfvo type="max"/>
        <color rgb="FFFCFCFF"/>
        <color rgb="FF63BE7B"/>
      </colorScale>
    </cfRule>
  </conditionalFormatting>
  <conditionalFormatting sqref="E12:E13">
    <cfRule type="colorScale" priority="108">
      <colorScale>
        <cfvo type="min"/>
        <cfvo type="max"/>
        <color rgb="FFFCFCFF"/>
        <color rgb="FF63BE7B"/>
      </colorScale>
    </cfRule>
  </conditionalFormatting>
  <conditionalFormatting sqref="N12:N13">
    <cfRule type="colorScale" priority="107">
      <colorScale>
        <cfvo type="min"/>
        <cfvo type="max"/>
        <color rgb="FFFCFCFF"/>
        <color rgb="FF63BE7B"/>
      </colorScale>
    </cfRule>
  </conditionalFormatting>
  <conditionalFormatting sqref="R12:R13">
    <cfRule type="colorScale" priority="106">
      <colorScale>
        <cfvo type="min"/>
        <cfvo type="max"/>
        <color rgb="FFFCFCFF"/>
        <color rgb="FF63BE7B"/>
      </colorScale>
    </cfRule>
  </conditionalFormatting>
  <conditionalFormatting sqref="I12:I13">
    <cfRule type="colorScale" priority="104">
      <colorScale>
        <cfvo type="min"/>
        <cfvo type="max"/>
        <color rgb="FFFCFCFF"/>
        <color rgb="FF63BE7B"/>
      </colorScale>
    </cfRule>
  </conditionalFormatting>
  <conditionalFormatting sqref="G12:G13">
    <cfRule type="colorScale" priority="105">
      <colorScale>
        <cfvo type="min"/>
        <cfvo type="max"/>
        <color rgb="FFFCFCFF"/>
        <color rgb="FF63BE7B"/>
      </colorScale>
    </cfRule>
  </conditionalFormatting>
  <conditionalFormatting sqref="E5:E11">
    <cfRule type="colorScale" priority="87">
      <colorScale>
        <cfvo type="min"/>
        <cfvo type="max"/>
        <color rgb="FFFCFCFF"/>
        <color rgb="FF63BE7B"/>
      </colorScale>
    </cfRule>
  </conditionalFormatting>
  <conditionalFormatting sqref="G5:G11">
    <cfRule type="colorScale" priority="86">
      <colorScale>
        <cfvo type="min"/>
        <cfvo type="max"/>
        <color rgb="FFFCFCFF"/>
        <color rgb="FF63BE7B"/>
      </colorScale>
    </cfRule>
  </conditionalFormatting>
  <conditionalFormatting sqref="I5:I11">
    <cfRule type="colorScale" priority="85">
      <colorScale>
        <cfvo type="min"/>
        <cfvo type="max"/>
        <color rgb="FFFCFCFF"/>
        <color rgb="FF63BE7B"/>
      </colorScale>
    </cfRule>
  </conditionalFormatting>
  <conditionalFormatting sqref="L5:L11">
    <cfRule type="colorScale" priority="84">
      <colorScale>
        <cfvo type="min"/>
        <cfvo type="max"/>
        <color rgb="FFFCFCFF"/>
        <color rgb="FF63BE7B"/>
      </colorScale>
    </cfRule>
  </conditionalFormatting>
  <conditionalFormatting sqref="N5:N11">
    <cfRule type="colorScale" priority="83">
      <colorScale>
        <cfvo type="min"/>
        <cfvo type="max"/>
        <color rgb="FFFCFCFF"/>
        <color rgb="FF63BE7B"/>
      </colorScale>
    </cfRule>
  </conditionalFormatting>
  <conditionalFormatting sqref="P5:P11">
    <cfRule type="colorScale" priority="82">
      <colorScale>
        <cfvo type="min"/>
        <cfvo type="max"/>
        <color rgb="FFFCFCFF"/>
        <color rgb="FF63BE7B"/>
      </colorScale>
    </cfRule>
  </conditionalFormatting>
  <conditionalFormatting sqref="R5:R11">
    <cfRule type="colorScale" priority="81">
      <colorScale>
        <cfvo type="min"/>
        <cfvo type="max"/>
        <color rgb="FFFCFCFF"/>
        <color rgb="FF63BE7B"/>
      </colorScale>
    </cfRule>
  </conditionalFormatting>
  <conditionalFormatting sqref="C5:C10">
    <cfRule type="colorScale" priority="80">
      <colorScale>
        <cfvo type="min"/>
        <cfvo type="max"/>
        <color rgb="FFFCFCFF"/>
        <color rgb="FF63BE7B"/>
      </colorScale>
    </cfRule>
  </conditionalFormatting>
  <conditionalFormatting sqref="C14:C16">
    <cfRule type="colorScale" priority="79">
      <colorScale>
        <cfvo type="min"/>
        <cfvo type="max"/>
        <color rgb="FFFCFCFF"/>
        <color rgb="FF63BE7B"/>
      </colorScale>
    </cfRule>
  </conditionalFormatting>
  <conditionalFormatting sqref="E14:E15">
    <cfRule type="colorScale" priority="78">
      <colorScale>
        <cfvo type="min"/>
        <cfvo type="max"/>
        <color rgb="FFFCFCFF"/>
        <color rgb="FF63BE7B"/>
      </colorScale>
    </cfRule>
  </conditionalFormatting>
  <conditionalFormatting sqref="E14:E16">
    <cfRule type="colorScale" priority="77">
      <colorScale>
        <cfvo type="min"/>
        <cfvo type="max"/>
        <color rgb="FFFCFCFF"/>
        <color rgb="FF63BE7B"/>
      </colorScale>
    </cfRule>
  </conditionalFormatting>
  <conditionalFormatting sqref="G14:G15">
    <cfRule type="colorScale" priority="76">
      <colorScale>
        <cfvo type="min"/>
        <cfvo type="max"/>
        <color rgb="FFFCFCFF"/>
        <color rgb="FF63BE7B"/>
      </colorScale>
    </cfRule>
  </conditionalFormatting>
  <conditionalFormatting sqref="G14:G16">
    <cfRule type="colorScale" priority="75">
      <colorScale>
        <cfvo type="min"/>
        <cfvo type="max"/>
        <color rgb="FFFCFCFF"/>
        <color rgb="FF63BE7B"/>
      </colorScale>
    </cfRule>
  </conditionalFormatting>
  <conditionalFormatting sqref="I14:I15">
    <cfRule type="colorScale" priority="74">
      <colorScale>
        <cfvo type="min"/>
        <cfvo type="max"/>
        <color rgb="FFFCFCFF"/>
        <color rgb="FF63BE7B"/>
      </colorScale>
    </cfRule>
  </conditionalFormatting>
  <conditionalFormatting sqref="I14:I16">
    <cfRule type="colorScale" priority="73">
      <colorScale>
        <cfvo type="min"/>
        <cfvo type="max"/>
        <color rgb="FFFCFCFF"/>
        <color rgb="FF63BE7B"/>
      </colorScale>
    </cfRule>
  </conditionalFormatting>
  <conditionalFormatting sqref="L14:L15">
    <cfRule type="colorScale" priority="72">
      <colorScale>
        <cfvo type="min"/>
        <cfvo type="max"/>
        <color rgb="FFFCFCFF"/>
        <color rgb="FF63BE7B"/>
      </colorScale>
    </cfRule>
  </conditionalFormatting>
  <conditionalFormatting sqref="L14:L16">
    <cfRule type="colorScale" priority="71">
      <colorScale>
        <cfvo type="min"/>
        <cfvo type="max"/>
        <color rgb="FFFCFCFF"/>
        <color rgb="FF63BE7B"/>
      </colorScale>
    </cfRule>
  </conditionalFormatting>
  <conditionalFormatting sqref="N14:N15">
    <cfRule type="colorScale" priority="70">
      <colorScale>
        <cfvo type="min"/>
        <cfvo type="max"/>
        <color rgb="FFFCFCFF"/>
        <color rgb="FF63BE7B"/>
      </colorScale>
    </cfRule>
  </conditionalFormatting>
  <conditionalFormatting sqref="N14:N16">
    <cfRule type="colorScale" priority="69">
      <colorScale>
        <cfvo type="min"/>
        <cfvo type="max"/>
        <color rgb="FFFCFCFF"/>
        <color rgb="FF63BE7B"/>
      </colorScale>
    </cfRule>
  </conditionalFormatting>
  <conditionalFormatting sqref="P14:P15">
    <cfRule type="colorScale" priority="68">
      <colorScale>
        <cfvo type="min"/>
        <cfvo type="max"/>
        <color rgb="FFFCFCFF"/>
        <color rgb="FF63BE7B"/>
      </colorScale>
    </cfRule>
  </conditionalFormatting>
  <conditionalFormatting sqref="P14:P16">
    <cfRule type="colorScale" priority="67">
      <colorScale>
        <cfvo type="min"/>
        <cfvo type="max"/>
        <color rgb="FFFCFCFF"/>
        <color rgb="FF63BE7B"/>
      </colorScale>
    </cfRule>
  </conditionalFormatting>
  <conditionalFormatting sqref="R14:R15">
    <cfRule type="colorScale" priority="66">
      <colorScale>
        <cfvo type="min"/>
        <cfvo type="max"/>
        <color rgb="FFFCFCFF"/>
        <color rgb="FF63BE7B"/>
      </colorScale>
    </cfRule>
  </conditionalFormatting>
  <conditionalFormatting sqref="R14:R16">
    <cfRule type="colorScale" priority="65">
      <colorScale>
        <cfvo type="min"/>
        <cfvo type="max"/>
        <color rgb="FFFCFCFF"/>
        <color rgb="FF63BE7B"/>
      </colorScale>
    </cfRule>
  </conditionalFormatting>
  <conditionalFormatting sqref="C34:C36 C32">
    <cfRule type="colorScale" priority="64">
      <colorScale>
        <cfvo type="min"/>
        <cfvo type="max"/>
        <color rgb="FFFCFCFF"/>
        <color rgb="FF63BE7B"/>
      </colorScale>
    </cfRule>
  </conditionalFormatting>
  <conditionalFormatting sqref="P33:P34">
    <cfRule type="colorScale" priority="63">
      <colorScale>
        <cfvo type="min"/>
        <cfvo type="max"/>
        <color rgb="FFFCFCFF"/>
        <color rgb="FF63BE7B"/>
      </colorScale>
    </cfRule>
  </conditionalFormatting>
  <conditionalFormatting sqref="L33:L34">
    <cfRule type="colorScale" priority="62">
      <colorScale>
        <cfvo type="min"/>
        <cfvo type="max"/>
        <color rgb="FFFCFCFF"/>
        <color rgb="FF63BE7B"/>
      </colorScale>
    </cfRule>
  </conditionalFormatting>
  <conditionalFormatting sqref="E33:E34">
    <cfRule type="colorScale" priority="61">
      <colorScale>
        <cfvo type="min"/>
        <cfvo type="max"/>
        <color rgb="FFFCFCFF"/>
        <color rgb="FF63BE7B"/>
      </colorScale>
    </cfRule>
  </conditionalFormatting>
  <conditionalFormatting sqref="N33:N34">
    <cfRule type="colorScale" priority="60">
      <colorScale>
        <cfvo type="min"/>
        <cfvo type="max"/>
        <color rgb="FFFCFCFF"/>
        <color rgb="FF63BE7B"/>
      </colorScale>
    </cfRule>
  </conditionalFormatting>
  <conditionalFormatting sqref="R33:R34">
    <cfRule type="colorScale" priority="59">
      <colorScale>
        <cfvo type="min"/>
        <cfvo type="max"/>
        <color rgb="FFFCFCFF"/>
        <color rgb="FF63BE7B"/>
      </colorScale>
    </cfRule>
  </conditionalFormatting>
  <conditionalFormatting sqref="I33:I34">
    <cfRule type="colorScale" priority="57">
      <colorScale>
        <cfvo type="min"/>
        <cfvo type="max"/>
        <color rgb="FFFCFCFF"/>
        <color rgb="FF63BE7B"/>
      </colorScale>
    </cfRule>
  </conditionalFormatting>
  <conditionalFormatting sqref="G33:G34">
    <cfRule type="colorScale" priority="58">
      <colorScale>
        <cfvo type="min"/>
        <cfvo type="max"/>
        <color rgb="FFFCFCFF"/>
        <color rgb="FF63BE7B"/>
      </colorScale>
    </cfRule>
  </conditionalFormatting>
  <conditionalFormatting sqref="E26:E32">
    <cfRule type="colorScale" priority="56">
      <colorScale>
        <cfvo type="min"/>
        <cfvo type="max"/>
        <color rgb="FFFCFCFF"/>
        <color rgb="FF63BE7B"/>
      </colorScale>
    </cfRule>
  </conditionalFormatting>
  <conditionalFormatting sqref="G26:G32">
    <cfRule type="colorScale" priority="55">
      <colorScale>
        <cfvo type="min"/>
        <cfvo type="max"/>
        <color rgb="FFFCFCFF"/>
        <color rgb="FF63BE7B"/>
      </colorScale>
    </cfRule>
  </conditionalFormatting>
  <conditionalFormatting sqref="I26:I32">
    <cfRule type="colorScale" priority="54">
      <colorScale>
        <cfvo type="min"/>
        <cfvo type="max"/>
        <color rgb="FFFCFCFF"/>
        <color rgb="FF63BE7B"/>
      </colorScale>
    </cfRule>
  </conditionalFormatting>
  <conditionalFormatting sqref="L26:L32">
    <cfRule type="colorScale" priority="53">
      <colorScale>
        <cfvo type="min"/>
        <cfvo type="max"/>
        <color rgb="FFFCFCFF"/>
        <color rgb="FF63BE7B"/>
      </colorScale>
    </cfRule>
  </conditionalFormatting>
  <conditionalFormatting sqref="N26:N32">
    <cfRule type="colorScale" priority="52">
      <colorScale>
        <cfvo type="min"/>
        <cfvo type="max"/>
        <color rgb="FFFCFCFF"/>
        <color rgb="FF63BE7B"/>
      </colorScale>
    </cfRule>
  </conditionalFormatting>
  <conditionalFormatting sqref="P26:P32">
    <cfRule type="colorScale" priority="51">
      <colorScale>
        <cfvo type="min"/>
        <cfvo type="max"/>
        <color rgb="FFFCFCFF"/>
        <color rgb="FF63BE7B"/>
      </colorScale>
    </cfRule>
  </conditionalFormatting>
  <conditionalFormatting sqref="R26:R32">
    <cfRule type="colorScale" priority="50">
      <colorScale>
        <cfvo type="min"/>
        <cfvo type="max"/>
        <color rgb="FFFCFCFF"/>
        <color rgb="FF63BE7B"/>
      </colorScale>
    </cfRule>
  </conditionalFormatting>
  <conditionalFormatting sqref="C35:C37">
    <cfRule type="colorScale" priority="48">
      <colorScale>
        <cfvo type="min"/>
        <cfvo type="max"/>
        <color rgb="FFFCFCFF"/>
        <color rgb="FF63BE7B"/>
      </colorScale>
    </cfRule>
  </conditionalFormatting>
  <conditionalFormatting sqref="E35:E36">
    <cfRule type="colorScale" priority="47">
      <colorScale>
        <cfvo type="min"/>
        <cfvo type="max"/>
        <color rgb="FFFCFCFF"/>
        <color rgb="FF63BE7B"/>
      </colorScale>
    </cfRule>
  </conditionalFormatting>
  <conditionalFormatting sqref="E35:E37">
    <cfRule type="colorScale" priority="46">
      <colorScale>
        <cfvo type="min"/>
        <cfvo type="max"/>
        <color rgb="FFFCFCFF"/>
        <color rgb="FF63BE7B"/>
      </colorScale>
    </cfRule>
  </conditionalFormatting>
  <conditionalFormatting sqref="G35:G36">
    <cfRule type="colorScale" priority="45">
      <colorScale>
        <cfvo type="min"/>
        <cfvo type="max"/>
        <color rgb="FFFCFCFF"/>
        <color rgb="FF63BE7B"/>
      </colorScale>
    </cfRule>
  </conditionalFormatting>
  <conditionalFormatting sqref="G35:G37">
    <cfRule type="colorScale" priority="44">
      <colorScale>
        <cfvo type="min"/>
        <cfvo type="max"/>
        <color rgb="FFFCFCFF"/>
        <color rgb="FF63BE7B"/>
      </colorScale>
    </cfRule>
  </conditionalFormatting>
  <conditionalFormatting sqref="I35:I36">
    <cfRule type="colorScale" priority="43">
      <colorScale>
        <cfvo type="min"/>
        <cfvo type="max"/>
        <color rgb="FFFCFCFF"/>
        <color rgb="FF63BE7B"/>
      </colorScale>
    </cfRule>
  </conditionalFormatting>
  <conditionalFormatting sqref="I35:I37">
    <cfRule type="colorScale" priority="42">
      <colorScale>
        <cfvo type="min"/>
        <cfvo type="max"/>
        <color rgb="FFFCFCFF"/>
        <color rgb="FF63BE7B"/>
      </colorScale>
    </cfRule>
  </conditionalFormatting>
  <conditionalFormatting sqref="L35:L36">
    <cfRule type="colorScale" priority="41">
      <colorScale>
        <cfvo type="min"/>
        <cfvo type="max"/>
        <color rgb="FFFCFCFF"/>
        <color rgb="FF63BE7B"/>
      </colorScale>
    </cfRule>
  </conditionalFormatting>
  <conditionalFormatting sqref="L35:L37">
    <cfRule type="colorScale" priority="40">
      <colorScale>
        <cfvo type="min"/>
        <cfvo type="max"/>
        <color rgb="FFFCFCFF"/>
        <color rgb="FF63BE7B"/>
      </colorScale>
    </cfRule>
  </conditionalFormatting>
  <conditionalFormatting sqref="N35:N36">
    <cfRule type="colorScale" priority="39">
      <colorScale>
        <cfvo type="min"/>
        <cfvo type="max"/>
        <color rgb="FFFCFCFF"/>
        <color rgb="FF63BE7B"/>
      </colorScale>
    </cfRule>
  </conditionalFormatting>
  <conditionalFormatting sqref="N35:N37">
    <cfRule type="colorScale" priority="38">
      <colorScale>
        <cfvo type="min"/>
        <cfvo type="max"/>
        <color rgb="FFFCFCFF"/>
        <color rgb="FF63BE7B"/>
      </colorScale>
    </cfRule>
  </conditionalFormatting>
  <conditionalFormatting sqref="P35:P36">
    <cfRule type="colorScale" priority="37">
      <colorScale>
        <cfvo type="min"/>
        <cfvo type="max"/>
        <color rgb="FFFCFCFF"/>
        <color rgb="FF63BE7B"/>
      </colorScale>
    </cfRule>
  </conditionalFormatting>
  <conditionalFormatting sqref="P35:P37">
    <cfRule type="colorScale" priority="36">
      <colorScale>
        <cfvo type="min"/>
        <cfvo type="max"/>
        <color rgb="FFFCFCFF"/>
        <color rgb="FF63BE7B"/>
      </colorScale>
    </cfRule>
  </conditionalFormatting>
  <conditionalFormatting sqref="R35:R36">
    <cfRule type="colorScale" priority="35">
      <colorScale>
        <cfvo type="min"/>
        <cfvo type="max"/>
        <color rgb="FFFCFCFF"/>
        <color rgb="FF63BE7B"/>
      </colorScale>
    </cfRule>
  </conditionalFormatting>
  <conditionalFormatting sqref="R35:R37">
    <cfRule type="colorScale" priority="34">
      <colorScale>
        <cfvo type="min"/>
        <cfvo type="max"/>
        <color rgb="FFFCFCFF"/>
        <color rgb="FF63BE7B"/>
      </colorScale>
    </cfRule>
  </conditionalFormatting>
  <conditionalFormatting sqref="C47:C53 C55:C57">
    <cfRule type="colorScale" priority="33">
      <colorScale>
        <cfvo type="min"/>
        <cfvo type="max"/>
        <color rgb="FFFCFCFF"/>
        <color rgb="FF63BE7B"/>
      </colorScale>
    </cfRule>
  </conditionalFormatting>
  <conditionalFormatting sqref="P54:P55">
    <cfRule type="colorScale" priority="32">
      <colorScale>
        <cfvo type="min"/>
        <cfvo type="max"/>
        <color rgb="FFFCFCFF"/>
        <color rgb="FF63BE7B"/>
      </colorScale>
    </cfRule>
  </conditionalFormatting>
  <conditionalFormatting sqref="L54:L55">
    <cfRule type="colorScale" priority="31">
      <colorScale>
        <cfvo type="min"/>
        <cfvo type="max"/>
        <color rgb="FFFCFCFF"/>
        <color rgb="FF63BE7B"/>
      </colorScale>
    </cfRule>
  </conditionalFormatting>
  <conditionalFormatting sqref="E54:E55">
    <cfRule type="colorScale" priority="30">
      <colorScale>
        <cfvo type="min"/>
        <cfvo type="max"/>
        <color rgb="FFFCFCFF"/>
        <color rgb="FF63BE7B"/>
      </colorScale>
    </cfRule>
  </conditionalFormatting>
  <conditionalFormatting sqref="N54:N55">
    <cfRule type="colorScale" priority="29">
      <colorScale>
        <cfvo type="min"/>
        <cfvo type="max"/>
        <color rgb="FFFCFCFF"/>
        <color rgb="FF63BE7B"/>
      </colorScale>
    </cfRule>
  </conditionalFormatting>
  <conditionalFormatting sqref="R54:R55">
    <cfRule type="colorScale" priority="28">
      <colorScale>
        <cfvo type="min"/>
        <cfvo type="max"/>
        <color rgb="FFFCFCFF"/>
        <color rgb="FF63BE7B"/>
      </colorScale>
    </cfRule>
  </conditionalFormatting>
  <conditionalFormatting sqref="I54:I55">
    <cfRule type="colorScale" priority="26">
      <colorScale>
        <cfvo type="min"/>
        <cfvo type="max"/>
        <color rgb="FFFCFCFF"/>
        <color rgb="FF63BE7B"/>
      </colorScale>
    </cfRule>
  </conditionalFormatting>
  <conditionalFormatting sqref="G54:G55">
    <cfRule type="colorScale" priority="27">
      <colorScale>
        <cfvo type="min"/>
        <cfvo type="max"/>
        <color rgb="FFFCFCFF"/>
        <color rgb="FF63BE7B"/>
      </colorScale>
    </cfRule>
  </conditionalFormatting>
  <conditionalFormatting sqref="E47:E53">
    <cfRule type="colorScale" priority="25">
      <colorScale>
        <cfvo type="min"/>
        <cfvo type="max"/>
        <color rgb="FFFCFCFF"/>
        <color rgb="FF63BE7B"/>
      </colorScale>
    </cfRule>
  </conditionalFormatting>
  <conditionalFormatting sqref="G47:G53">
    <cfRule type="colorScale" priority="24">
      <colorScale>
        <cfvo type="min"/>
        <cfvo type="max"/>
        <color rgb="FFFCFCFF"/>
        <color rgb="FF63BE7B"/>
      </colorScale>
    </cfRule>
  </conditionalFormatting>
  <conditionalFormatting sqref="I47:I53">
    <cfRule type="colorScale" priority="23">
      <colorScale>
        <cfvo type="min"/>
        <cfvo type="max"/>
        <color rgb="FFFCFCFF"/>
        <color rgb="FF63BE7B"/>
      </colorScale>
    </cfRule>
  </conditionalFormatting>
  <conditionalFormatting sqref="L47:L53">
    <cfRule type="colorScale" priority="22">
      <colorScale>
        <cfvo type="min"/>
        <cfvo type="max"/>
        <color rgb="FFFCFCFF"/>
        <color rgb="FF63BE7B"/>
      </colorScale>
    </cfRule>
  </conditionalFormatting>
  <conditionalFormatting sqref="N47:N53">
    <cfRule type="colorScale" priority="21">
      <colorScale>
        <cfvo type="min"/>
        <cfvo type="max"/>
        <color rgb="FFFCFCFF"/>
        <color rgb="FF63BE7B"/>
      </colorScale>
    </cfRule>
  </conditionalFormatting>
  <conditionalFormatting sqref="P47:P53">
    <cfRule type="colorScale" priority="20">
      <colorScale>
        <cfvo type="min"/>
        <cfvo type="max"/>
        <color rgb="FFFCFCFF"/>
        <color rgb="FF63BE7B"/>
      </colorScale>
    </cfRule>
  </conditionalFormatting>
  <conditionalFormatting sqref="R47:R53">
    <cfRule type="colorScale" priority="19">
      <colorScale>
        <cfvo type="min"/>
        <cfvo type="max"/>
        <color rgb="FFFCFCFF"/>
        <color rgb="FF63BE7B"/>
      </colorScale>
    </cfRule>
  </conditionalFormatting>
  <conditionalFormatting sqref="C47:C52">
    <cfRule type="colorScale" priority="18">
      <colorScale>
        <cfvo type="min"/>
        <cfvo type="max"/>
        <color rgb="FFFCFCFF"/>
        <color rgb="FF63BE7B"/>
      </colorScale>
    </cfRule>
  </conditionalFormatting>
  <conditionalFormatting sqref="C56:C58">
    <cfRule type="colorScale" priority="17">
      <colorScale>
        <cfvo type="min"/>
        <cfvo type="max"/>
        <color rgb="FFFCFCFF"/>
        <color rgb="FF63BE7B"/>
      </colorScale>
    </cfRule>
  </conditionalFormatting>
  <conditionalFormatting sqref="E56:E57">
    <cfRule type="colorScale" priority="16">
      <colorScale>
        <cfvo type="min"/>
        <cfvo type="max"/>
        <color rgb="FFFCFCFF"/>
        <color rgb="FF63BE7B"/>
      </colorScale>
    </cfRule>
  </conditionalFormatting>
  <conditionalFormatting sqref="E56:E58">
    <cfRule type="colorScale" priority="15">
      <colorScale>
        <cfvo type="min"/>
        <cfvo type="max"/>
        <color rgb="FFFCFCFF"/>
        <color rgb="FF63BE7B"/>
      </colorScale>
    </cfRule>
  </conditionalFormatting>
  <conditionalFormatting sqref="G56:G57">
    <cfRule type="colorScale" priority="14">
      <colorScale>
        <cfvo type="min"/>
        <cfvo type="max"/>
        <color rgb="FFFCFCFF"/>
        <color rgb="FF63BE7B"/>
      </colorScale>
    </cfRule>
  </conditionalFormatting>
  <conditionalFormatting sqref="G56:G58">
    <cfRule type="colorScale" priority="13">
      <colorScale>
        <cfvo type="min"/>
        <cfvo type="max"/>
        <color rgb="FFFCFCFF"/>
        <color rgb="FF63BE7B"/>
      </colorScale>
    </cfRule>
  </conditionalFormatting>
  <conditionalFormatting sqref="I56:I57">
    <cfRule type="colorScale" priority="12">
      <colorScale>
        <cfvo type="min"/>
        <cfvo type="max"/>
        <color rgb="FFFCFCFF"/>
        <color rgb="FF63BE7B"/>
      </colorScale>
    </cfRule>
  </conditionalFormatting>
  <conditionalFormatting sqref="I56:I58">
    <cfRule type="colorScale" priority="11">
      <colorScale>
        <cfvo type="min"/>
        <cfvo type="max"/>
        <color rgb="FFFCFCFF"/>
        <color rgb="FF63BE7B"/>
      </colorScale>
    </cfRule>
  </conditionalFormatting>
  <conditionalFormatting sqref="L56:L57">
    <cfRule type="colorScale" priority="10">
      <colorScale>
        <cfvo type="min"/>
        <cfvo type="max"/>
        <color rgb="FFFCFCFF"/>
        <color rgb="FF63BE7B"/>
      </colorScale>
    </cfRule>
  </conditionalFormatting>
  <conditionalFormatting sqref="L56:L58">
    <cfRule type="colorScale" priority="9">
      <colorScale>
        <cfvo type="min"/>
        <cfvo type="max"/>
        <color rgb="FFFCFCFF"/>
        <color rgb="FF63BE7B"/>
      </colorScale>
    </cfRule>
  </conditionalFormatting>
  <conditionalFormatting sqref="N56:N57">
    <cfRule type="colorScale" priority="8">
      <colorScale>
        <cfvo type="min"/>
        <cfvo type="max"/>
        <color rgb="FFFCFCFF"/>
        <color rgb="FF63BE7B"/>
      </colorScale>
    </cfRule>
  </conditionalFormatting>
  <conditionalFormatting sqref="N56:N58">
    <cfRule type="colorScale" priority="7">
      <colorScale>
        <cfvo type="min"/>
        <cfvo type="max"/>
        <color rgb="FFFCFCFF"/>
        <color rgb="FF63BE7B"/>
      </colorScale>
    </cfRule>
  </conditionalFormatting>
  <conditionalFormatting sqref="P56:P57">
    <cfRule type="colorScale" priority="6">
      <colorScale>
        <cfvo type="min"/>
        <cfvo type="max"/>
        <color rgb="FFFCFCFF"/>
        <color rgb="FF63BE7B"/>
      </colorScale>
    </cfRule>
  </conditionalFormatting>
  <conditionalFormatting sqref="P56:P58">
    <cfRule type="colorScale" priority="5">
      <colorScale>
        <cfvo type="min"/>
        <cfvo type="max"/>
        <color rgb="FFFCFCFF"/>
        <color rgb="FF63BE7B"/>
      </colorScale>
    </cfRule>
  </conditionalFormatting>
  <conditionalFormatting sqref="R56:R57">
    <cfRule type="colorScale" priority="4">
      <colorScale>
        <cfvo type="min"/>
        <cfvo type="max"/>
        <color rgb="FFFCFCFF"/>
        <color rgb="FF63BE7B"/>
      </colorScale>
    </cfRule>
  </conditionalFormatting>
  <conditionalFormatting sqref="R56:R58">
    <cfRule type="colorScale" priority="3">
      <colorScale>
        <cfvo type="min"/>
        <cfvo type="max"/>
        <color rgb="FFFCFCFF"/>
        <color rgb="FF63BE7B"/>
      </colorScale>
    </cfRule>
  </conditionalFormatting>
  <conditionalFormatting sqref="C26:C31">
    <cfRule type="colorScale" priority="2">
      <colorScale>
        <cfvo type="min"/>
        <cfvo type="max"/>
        <color rgb="FFFCFCFF"/>
        <color rgb="FF63BE7B"/>
      </colorScale>
    </cfRule>
  </conditionalFormatting>
  <conditionalFormatting sqref="C26:C3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F341A-3472-2440-8785-194909387B13}">
  <dimension ref="A1:BT124"/>
  <sheetViews>
    <sheetView tabSelected="1" topLeftCell="K1" workbookViewId="0">
      <selection activeCell="S27" sqref="S27"/>
    </sheetView>
  </sheetViews>
  <sheetFormatPr baseColWidth="10" defaultRowHeight="15"/>
  <cols>
    <col min="1" max="1" width="39.140625" customWidth="1"/>
    <col min="2" max="2" width="13.140625" bestFit="1" customWidth="1"/>
    <col min="3" max="3" width="12" bestFit="1" customWidth="1"/>
    <col min="4" max="4" width="13.140625" bestFit="1" customWidth="1"/>
    <col min="5" max="7" width="12" bestFit="1" customWidth="1"/>
    <col min="8" max="11" width="13" bestFit="1" customWidth="1"/>
    <col min="12" max="12" width="12" bestFit="1" customWidth="1"/>
    <col min="13" max="13" width="11" bestFit="1" customWidth="1"/>
    <col min="14" max="14" width="10.85546875" bestFit="1" customWidth="1"/>
    <col min="15" max="15" width="12" bestFit="1" customWidth="1"/>
    <col min="16" max="16" width="11" bestFit="1" customWidth="1"/>
    <col min="17" max="17" width="10.85546875" bestFit="1" customWidth="1"/>
    <col min="37" max="37" width="10.7109375" style="47"/>
  </cols>
  <sheetData>
    <row r="1" spans="1:72" s="13" customFormat="1" ht="22">
      <c r="A1" s="54">
        <v>2016</v>
      </c>
      <c r="B1" s="54"/>
      <c r="C1" s="54"/>
      <c r="D1" s="54"/>
      <c r="E1" s="54"/>
      <c r="AK1" s="46"/>
    </row>
    <row r="2" spans="1:72">
      <c r="A2" s="16" t="s">
        <v>88</v>
      </c>
      <c r="B2" s="12"/>
      <c r="C2" s="51" t="s">
        <v>190</v>
      </c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S2" s="17"/>
      <c r="T2" s="12"/>
      <c r="U2" s="51" t="s">
        <v>192</v>
      </c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L2" s="17" t="s">
        <v>85</v>
      </c>
      <c r="AM2" s="12"/>
      <c r="AN2" s="51" t="s">
        <v>190</v>
      </c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D2" s="17"/>
      <c r="BE2" s="12"/>
      <c r="BF2" s="51" t="s">
        <v>192</v>
      </c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</row>
    <row r="3" spans="1:72">
      <c r="A3" t="s">
        <v>191</v>
      </c>
      <c r="B3" s="12"/>
      <c r="C3" s="31" t="s">
        <v>185</v>
      </c>
      <c r="D3" s="31" t="s">
        <v>176</v>
      </c>
      <c r="E3" s="32"/>
      <c r="F3" s="32"/>
      <c r="G3" s="32"/>
      <c r="H3" s="19"/>
      <c r="I3" s="32" t="s">
        <v>184</v>
      </c>
      <c r="J3" s="32" t="s">
        <v>176</v>
      </c>
      <c r="K3" s="32" t="s">
        <v>176</v>
      </c>
      <c r="L3" s="19"/>
      <c r="M3" s="32" t="s">
        <v>183</v>
      </c>
      <c r="N3" s="32" t="s">
        <v>186</v>
      </c>
      <c r="O3" s="32" t="s">
        <v>176</v>
      </c>
      <c r="P3" s="32" t="s">
        <v>188</v>
      </c>
      <c r="Q3" s="32" t="s">
        <v>176</v>
      </c>
      <c r="T3" s="12"/>
      <c r="U3" s="31" t="s">
        <v>185</v>
      </c>
      <c r="V3" s="31" t="s">
        <v>176</v>
      </c>
      <c r="W3" s="32"/>
      <c r="X3" s="32"/>
      <c r="Y3" s="32"/>
      <c r="Z3" s="19"/>
      <c r="AA3" s="32" t="s">
        <v>184</v>
      </c>
      <c r="AB3" s="32" t="s">
        <v>176</v>
      </c>
      <c r="AC3" s="32" t="s">
        <v>176</v>
      </c>
      <c r="AD3" s="19"/>
      <c r="AE3" s="32" t="s">
        <v>183</v>
      </c>
      <c r="AF3" s="32" t="s">
        <v>186</v>
      </c>
      <c r="AG3" s="32" t="s">
        <v>176</v>
      </c>
      <c r="AH3" s="32" t="s">
        <v>188</v>
      </c>
      <c r="AI3" s="32" t="s">
        <v>176</v>
      </c>
      <c r="AL3" t="s">
        <v>191</v>
      </c>
      <c r="AM3" s="12"/>
      <c r="AN3" s="31" t="s">
        <v>185</v>
      </c>
      <c r="AO3" s="31" t="s">
        <v>176</v>
      </c>
      <c r="AP3" s="32"/>
      <c r="AQ3" s="32"/>
      <c r="AR3" s="32"/>
      <c r="AS3" s="19"/>
      <c r="AT3" s="32" t="s">
        <v>184</v>
      </c>
      <c r="AU3" s="32" t="s">
        <v>176</v>
      </c>
      <c r="AV3" s="32" t="s">
        <v>176</v>
      </c>
      <c r="AW3" s="19"/>
      <c r="AX3" s="32" t="s">
        <v>183</v>
      </c>
      <c r="AY3" s="32" t="s">
        <v>186</v>
      </c>
      <c r="AZ3" s="32" t="s">
        <v>176</v>
      </c>
      <c r="BA3" s="32" t="s">
        <v>188</v>
      </c>
      <c r="BB3" s="32" t="s">
        <v>176</v>
      </c>
      <c r="BE3" s="12"/>
      <c r="BF3" s="31" t="s">
        <v>185</v>
      </c>
      <c r="BG3" s="31" t="s">
        <v>176</v>
      </c>
      <c r="BH3" s="32"/>
      <c r="BI3" s="32"/>
      <c r="BJ3" s="32"/>
      <c r="BK3" s="19"/>
      <c r="BL3" s="32" t="s">
        <v>184</v>
      </c>
      <c r="BM3" s="32" t="s">
        <v>176</v>
      </c>
      <c r="BN3" s="32" t="s">
        <v>176</v>
      </c>
      <c r="BO3" s="19"/>
      <c r="BP3" s="32" t="s">
        <v>183</v>
      </c>
      <c r="BQ3" s="32" t="s">
        <v>186</v>
      </c>
      <c r="BR3" s="32" t="s">
        <v>176</v>
      </c>
      <c r="BS3" s="32" t="s">
        <v>188</v>
      </c>
      <c r="BT3" s="32" t="s">
        <v>176</v>
      </c>
    </row>
    <row r="4" spans="1:72" ht="45">
      <c r="B4" s="12" t="s">
        <v>79</v>
      </c>
      <c r="C4" s="33" t="s">
        <v>174</v>
      </c>
      <c r="D4" s="33" t="s">
        <v>175</v>
      </c>
      <c r="E4" s="33" t="s">
        <v>177</v>
      </c>
      <c r="F4" s="33" t="s">
        <v>178</v>
      </c>
      <c r="G4" s="33" t="s">
        <v>238</v>
      </c>
      <c r="H4" s="33" t="s">
        <v>239</v>
      </c>
      <c r="I4" s="33" t="s">
        <v>180</v>
      </c>
      <c r="J4" s="33" t="s">
        <v>181</v>
      </c>
      <c r="K4" s="33" t="s">
        <v>134</v>
      </c>
      <c r="L4" s="33" t="s">
        <v>59</v>
      </c>
      <c r="M4" s="33" t="s">
        <v>182</v>
      </c>
      <c r="N4" s="33" t="s">
        <v>173</v>
      </c>
      <c r="O4" s="33" t="s">
        <v>149</v>
      </c>
      <c r="P4" s="33" t="s">
        <v>187</v>
      </c>
      <c r="Q4" s="33" t="s">
        <v>158</v>
      </c>
      <c r="T4" s="12" t="s">
        <v>79</v>
      </c>
      <c r="U4" s="33" t="s">
        <v>174</v>
      </c>
      <c r="V4" s="33" t="s">
        <v>175</v>
      </c>
      <c r="W4" s="33" t="s">
        <v>177</v>
      </c>
      <c r="X4" s="33" t="s">
        <v>178</v>
      </c>
      <c r="Y4" s="33" t="s">
        <v>240</v>
      </c>
      <c r="Z4" s="33" t="s">
        <v>189</v>
      </c>
      <c r="AA4" s="33" t="s">
        <v>180</v>
      </c>
      <c r="AB4" s="33" t="s">
        <v>181</v>
      </c>
      <c r="AC4" s="33" t="s">
        <v>134</v>
      </c>
      <c r="AD4" s="33" t="s">
        <v>59</v>
      </c>
      <c r="AE4" s="33" t="s">
        <v>182</v>
      </c>
      <c r="AF4" s="33" t="s">
        <v>173</v>
      </c>
      <c r="AG4" s="33" t="s">
        <v>149</v>
      </c>
      <c r="AH4" s="33" t="s">
        <v>187</v>
      </c>
      <c r="AI4" s="33" t="s">
        <v>158</v>
      </c>
      <c r="AM4" s="12" t="s">
        <v>79</v>
      </c>
      <c r="AN4" s="33" t="s">
        <v>174</v>
      </c>
      <c r="AO4" s="33" t="s">
        <v>175</v>
      </c>
      <c r="AP4" s="33" t="s">
        <v>177</v>
      </c>
      <c r="AQ4" s="33" t="s">
        <v>178</v>
      </c>
      <c r="AR4" s="33" t="s">
        <v>240</v>
      </c>
      <c r="AS4" s="33" t="s">
        <v>189</v>
      </c>
      <c r="AT4" s="33" t="s">
        <v>180</v>
      </c>
      <c r="AU4" s="33" t="s">
        <v>181</v>
      </c>
      <c r="AV4" s="33" t="s">
        <v>134</v>
      </c>
      <c r="AW4" s="33" t="s">
        <v>59</v>
      </c>
      <c r="AX4" s="33" t="s">
        <v>182</v>
      </c>
      <c r="AY4" s="33" t="s">
        <v>173</v>
      </c>
      <c r="AZ4" s="33" t="s">
        <v>149</v>
      </c>
      <c r="BA4" s="33" t="s">
        <v>187</v>
      </c>
      <c r="BB4" s="33" t="s">
        <v>158</v>
      </c>
      <c r="BE4" s="12" t="s">
        <v>79</v>
      </c>
      <c r="BF4" s="33" t="s">
        <v>174</v>
      </c>
      <c r="BG4" s="33" t="s">
        <v>175</v>
      </c>
      <c r="BH4" s="33" t="s">
        <v>177</v>
      </c>
      <c r="BI4" s="33" t="s">
        <v>178</v>
      </c>
      <c r="BJ4" s="33" t="s">
        <v>240</v>
      </c>
      <c r="BK4" s="33" t="s">
        <v>189</v>
      </c>
      <c r="BL4" s="33" t="s">
        <v>180</v>
      </c>
      <c r="BM4" s="33" t="s">
        <v>181</v>
      </c>
      <c r="BN4" s="33" t="s">
        <v>134</v>
      </c>
      <c r="BO4" s="33" t="s">
        <v>59</v>
      </c>
      <c r="BP4" s="33" t="s">
        <v>182</v>
      </c>
      <c r="BQ4" s="33" t="s">
        <v>173</v>
      </c>
      <c r="BR4" s="33" t="s">
        <v>149</v>
      </c>
      <c r="BS4" s="33" t="s">
        <v>187</v>
      </c>
      <c r="BT4" s="33" t="s">
        <v>158</v>
      </c>
    </row>
    <row r="5" spans="1:72">
      <c r="A5" t="s">
        <v>38</v>
      </c>
      <c r="C5" s="21">
        <f>SUM('16_bach_field'!I14:J14)-SUM('16_bach_field'!I223:J223)</f>
        <v>1403</v>
      </c>
      <c r="D5" s="21">
        <f>SUM('16_bach_field'!I223:J223)</f>
        <v>102</v>
      </c>
      <c r="E5" s="21">
        <f>SUM('16_bach_field'!I26:J26)</f>
        <v>3010</v>
      </c>
      <c r="F5" s="21">
        <f>SUM('16_bach_field'!I38:J38)</f>
        <v>4753</v>
      </c>
      <c r="G5" s="21">
        <f>SUM('16_bach_field'!I465:J465)</f>
        <v>362</v>
      </c>
      <c r="H5">
        <f>SUM('16_bach_field'!I498:J498)</f>
        <v>608</v>
      </c>
      <c r="I5" s="21">
        <f>SUM('16_bach_field'!I74:J74)-SUM('16_bach_field'!I575:J575)-SUM('16_bach_field'!I608:J608)-SUM('16_bach_field'!I586:J586)</f>
        <v>894</v>
      </c>
      <c r="J5" s="21">
        <f>SUM('16_bach_field'!I575:J575)</f>
        <v>34</v>
      </c>
      <c r="K5" s="21">
        <f>SUM('16_bach_field'!I586:J586)</f>
        <v>77</v>
      </c>
      <c r="L5" s="21">
        <f>SUM('16_bach_field'!I86:J86)</f>
        <v>833</v>
      </c>
      <c r="M5" s="21">
        <f>SUM('16_bach_field'!I98:J98)</f>
        <v>12404</v>
      </c>
      <c r="N5" s="21">
        <f>SUM('16_bach_field'!I839:J839)+SUM('16_bach_field'!I850:J850)+SUM('16_bach_field'!I916:J916)+SUM('16_bach_field'!I927:J927)</f>
        <v>797</v>
      </c>
      <c r="O5" s="21">
        <f>SUM('16_bach_field'!I883:J883)</f>
        <v>667</v>
      </c>
      <c r="P5" s="21">
        <f>SUM('16_bach_field'!I122:J122)-SUM('16_bach_field'!I982:J982)</f>
        <v>1701</v>
      </c>
      <c r="Q5" s="21">
        <f>SUM('16_bach_field'!I982:J982)</f>
        <v>277</v>
      </c>
      <c r="S5" t="s">
        <v>38</v>
      </c>
      <c r="U5" s="21">
        <f>SUM('16_bach_field'!AD14:AE14)-SUM('16_bach_field'!AD223:AE223)</f>
        <v>1526</v>
      </c>
      <c r="V5" s="21">
        <f>SUM('16_bach_field'!AD223:AE223)</f>
        <v>54</v>
      </c>
      <c r="W5" s="21">
        <f>SUM('16_bach_field'!AD26:AE26)</f>
        <v>628</v>
      </c>
      <c r="X5" s="21">
        <f>SUM('16_bach_field'!AD38:AE38)</f>
        <v>761</v>
      </c>
      <c r="Y5" s="21">
        <f>SUM('16_bach_field'!AD465:AE465)</f>
        <v>321</v>
      </c>
      <c r="Z5">
        <f>SUM('16_bach_field'!AD498:AE498)</f>
        <v>300</v>
      </c>
      <c r="AA5" s="21">
        <f>SUM('16_bach_field'!AD74:AE74)-SUM('16_bach_field'!AD575:AE575)-SUM('16_bach_field'!AD608:AE608)-SUM('16_bach_field'!AD586:AE586)</f>
        <v>1281</v>
      </c>
      <c r="AB5" s="21">
        <f>SUM('16_bach_field'!AD575:AE575)</f>
        <v>13</v>
      </c>
      <c r="AC5" s="21">
        <f>SUM('16_bach_field'!AD586:AE586)</f>
        <v>391</v>
      </c>
      <c r="AD5" s="21">
        <f>SUM('16_bach_field'!AD86:AE86)</f>
        <v>2123</v>
      </c>
      <c r="AE5" s="21">
        <f>SUM('16_bach_field'!AD98:AE98)</f>
        <v>12849</v>
      </c>
      <c r="AF5" s="21">
        <f>SUM('16_bach_field'!AD839:AE839)+SUM('16_bach_field'!AD850:AE850)+SUM('16_bach_field'!AD916:AE916)+SUM('16_bach_field'!AD927:AE927)</f>
        <v>1102</v>
      </c>
      <c r="AG5" s="21">
        <f>SUM('16_bach_field'!AD883:AE883)</f>
        <v>819</v>
      </c>
      <c r="AH5" s="21">
        <f>SUM('16_bach_field'!AD122:AE122)-SUM('16_bach_field'!AD982:AE982)</f>
        <v>3633</v>
      </c>
      <c r="AI5" s="21">
        <f>SUM('16_bach_field'!AD982:AE982)</f>
        <v>282</v>
      </c>
      <c r="AL5" t="s">
        <v>38</v>
      </c>
      <c r="AM5" s="14"/>
      <c r="AN5" s="21">
        <f>SUM('16_bach_field'!D14:X14)-SUM('16_bach_field'!D223:X223)</f>
        <v>10663</v>
      </c>
      <c r="AO5" s="21">
        <f>SUM('16_bach_field'!D223:X223)</f>
        <v>1303</v>
      </c>
      <c r="AP5" s="21">
        <f>SUM('16_bach_field'!D26:X26)</f>
        <v>13315</v>
      </c>
      <c r="AQ5" s="21">
        <f>SUM('16_bach_field'!D38:X38)</f>
        <v>29390</v>
      </c>
      <c r="AR5" s="21">
        <f>SUM('16_bach_field'!D465:X465)</f>
        <v>2081</v>
      </c>
      <c r="AS5">
        <f>SUM('16_bach_field'!D498:X498)</f>
        <v>3401</v>
      </c>
      <c r="AT5" s="21">
        <f>SUM('16_bach_field'!D74:X74)-SUM('16_bach_field'!D575:X575)-SUM('16_bach_field'!D608:X608)-SUM('16_bach_field'!D586:X586)</f>
        <v>3529</v>
      </c>
      <c r="AU5" s="21">
        <f>SUM('16_bach_field'!D575:X575)</f>
        <v>380</v>
      </c>
      <c r="AV5" s="21">
        <f>SUM('16_bach_field'!D586:X586)</f>
        <v>673</v>
      </c>
      <c r="AW5" s="21">
        <f>SUM('16_bach_field'!D86:X86)</f>
        <v>8410</v>
      </c>
      <c r="AX5" s="21">
        <f>SUM('16_bach_field'!D98:X98)</f>
        <v>55104</v>
      </c>
      <c r="AY5" s="21">
        <f>SUM('16_bach_field'!D839:X839)+SUM('16_bach_field'!D850:X850)+SUM('16_bach_field'!D916:X916)+SUM('16_bach_field'!D927:X927)</f>
        <v>4638</v>
      </c>
      <c r="AZ5" s="21">
        <f>SUM('16_bach_field'!D883:X883)</f>
        <v>3551</v>
      </c>
      <c r="BA5" s="21">
        <f>SUM('16_bach_field'!D122:X122)-SUM('16_bach_field'!D982:X982)</f>
        <v>5021</v>
      </c>
      <c r="BB5" s="21">
        <f>SUM('16_bach_field'!D982:X982)</f>
        <v>739</v>
      </c>
      <c r="BD5" t="s">
        <v>38</v>
      </c>
      <c r="BF5" s="21">
        <f>SUM('16_bach_field'!Y14:AS14)-SUM('16_bach_field'!Y223:AS223)</f>
        <v>6937</v>
      </c>
      <c r="BG5" s="21">
        <f>SUM('16_bach_field'!Y223:AS223)</f>
        <v>638</v>
      </c>
      <c r="BH5" s="21">
        <f>SUM('16_bach_field'!Y26:AS26)</f>
        <v>2942</v>
      </c>
      <c r="BI5" s="21">
        <f>SUM('16_bach_field'!Y38:AS38)</f>
        <v>3068</v>
      </c>
      <c r="BJ5" s="21">
        <f>SUM('16_bach_field'!Y465:AS465)</f>
        <v>1151</v>
      </c>
      <c r="BK5">
        <f>SUM('16_bach_field'!Y498:AS498)</f>
        <v>1006</v>
      </c>
      <c r="BL5" s="21">
        <f>SUM('16_bach_field'!Y74:AS74)-SUM('16_bach_field'!Y575:AS575)-SUM('16_bach_field'!Y608:AS608)-SUM('16_bach_field'!Y586:AS586)</f>
        <v>4833</v>
      </c>
      <c r="BM5" s="21">
        <f>SUM('16_bach_field'!Y575:AS575)</f>
        <v>227</v>
      </c>
      <c r="BN5" s="21">
        <f>SUM('16_bach_field'!Y586:AS586)</f>
        <v>5462</v>
      </c>
      <c r="BO5" s="21">
        <f>SUM('16_bach_field'!Y86:AS86)</f>
        <v>15215</v>
      </c>
      <c r="BP5" s="21">
        <f>SUM('16_bach_field'!Y98:AS98)</f>
        <v>39445</v>
      </c>
      <c r="BQ5" s="21">
        <f>SUM('16_bach_field'!Y839:AS839)+SUM('16_bach_field'!Y850:AS850)+SUM('16_bach_field'!Y916:AS916)+SUM('16_bach_field'!Y927:AS927)</f>
        <v>5379</v>
      </c>
      <c r="BR5" s="21">
        <f>SUM('16_bach_field'!Y883:AS883)</f>
        <v>3124</v>
      </c>
      <c r="BS5" s="21">
        <f>SUM('16_bach_field'!Y122:AS122)-SUM('16_bach_field'!Y982:AS982)</f>
        <v>8966</v>
      </c>
      <c r="BT5" s="21">
        <f>SUM('16_bach_field'!Y982:AS982)</f>
        <v>843</v>
      </c>
    </row>
    <row r="6" spans="1:72">
      <c r="A6" t="s">
        <v>39</v>
      </c>
      <c r="C6" s="21">
        <f>SUM('16_bach_field'!I15:J15)-SUM('16_bach_field'!I224:J224)</f>
        <v>5448</v>
      </c>
      <c r="D6" s="21">
        <f>SUM('16_bach_field'!I224:J224)</f>
        <v>727</v>
      </c>
      <c r="E6" s="21">
        <f>SUM('16_bach_field'!I27:J27)</f>
        <v>12191</v>
      </c>
      <c r="F6" s="21">
        <f>SUM('16_bach_field'!I39:J39)</f>
        <v>23334</v>
      </c>
      <c r="G6" s="21">
        <f>SUM('16_bach_field'!I466:J466)</f>
        <v>1927</v>
      </c>
      <c r="H6">
        <f>SUM('16_bach_field'!I499:J499)</f>
        <v>467</v>
      </c>
      <c r="I6" s="21">
        <f>SUM('16_bach_field'!I75:J75)-SUM('16_bach_field'!I576:J576)-SUM('16_bach_field'!I609:J609)-SUM('16_bach_field'!I587:J587)</f>
        <v>7836</v>
      </c>
      <c r="J6" s="21">
        <f>SUM('16_bach_field'!I576:J576)</f>
        <v>5292</v>
      </c>
      <c r="K6" s="21">
        <f>SUM('16_bach_field'!I587:J587)</f>
        <v>3007</v>
      </c>
      <c r="L6" s="21">
        <f>SUM('16_bach_field'!I87:J87)</f>
        <v>12425</v>
      </c>
      <c r="M6" s="21">
        <f>SUM('16_bach_field'!I99:J99)</f>
        <v>24194</v>
      </c>
      <c r="N6" s="21">
        <f>SUM('16_bach_field'!I840:J840)+SUM('16_bach_field'!I851:J851)+SUM('16_bach_field'!I917:J917)+SUM('16_bach_field'!I928:J928)</f>
        <v>2058</v>
      </c>
      <c r="O6" s="21">
        <f>SUM('16_bach_field'!I884:J884)</f>
        <v>5828</v>
      </c>
      <c r="P6" s="21">
        <f>SUM('16_bach_field'!I123:J123)-SUM('16_bach_field'!I983:J983)</f>
        <v>7805</v>
      </c>
      <c r="Q6" s="21">
        <f>SUM('16_bach_field'!I983:J983)</f>
        <v>1528</v>
      </c>
      <c r="S6" t="s">
        <v>39</v>
      </c>
      <c r="U6" s="21">
        <f>SUM('16_bach_field'!AD15:AE15)-SUM('16_bach_field'!AD224:AE224)</f>
        <v>7136</v>
      </c>
      <c r="V6" s="21">
        <f>SUM('16_bach_field'!AD224:AE224)</f>
        <v>346</v>
      </c>
      <c r="W6" s="21">
        <f>SUM('16_bach_field'!AD27:AE27)</f>
        <v>2187</v>
      </c>
      <c r="X6" s="21">
        <f>SUM('16_bach_field'!AD39:AE39)</f>
        <v>4003</v>
      </c>
      <c r="Y6" s="21">
        <f>SUM('16_bach_field'!AD466:AE466)</f>
        <v>2387</v>
      </c>
      <c r="Z6">
        <f>SUM('16_bach_field'!AD499:AE499)</f>
        <v>448</v>
      </c>
      <c r="AA6" s="21">
        <f>SUM('16_bach_field'!AD75:AE75)-SUM('16_bach_field'!AD576:AE576)-SUM('16_bach_field'!AD609:AE609)-SUM('16_bach_field'!AD587:AE587)</f>
        <v>22291</v>
      </c>
      <c r="AB6" s="21">
        <f>SUM('16_bach_field'!AD576:AE576)</f>
        <v>6612</v>
      </c>
      <c r="AC6" s="21">
        <f>SUM('16_bach_field'!AD587:AE587)</f>
        <v>28933</v>
      </c>
      <c r="AD6" s="21">
        <f>SUM('16_bach_field'!AD87:AE87)</f>
        <v>46669</v>
      </c>
      <c r="AE6" s="21">
        <f>SUM('16_bach_field'!AD99:AE99)</f>
        <v>26919</v>
      </c>
      <c r="AF6" s="21">
        <f>SUM('16_bach_field'!AD840:AE840)+SUM('16_bach_field'!AD851:AE851)+SUM('16_bach_field'!AD917:AE917)+SUM('16_bach_field'!AD928:AE928)</f>
        <v>2669</v>
      </c>
      <c r="AG6" s="21">
        <f>SUM('16_bach_field'!AD884:AE884)</f>
        <v>9647</v>
      </c>
      <c r="AH6" s="21">
        <f>SUM('16_bach_field'!AD123:AE123)-SUM('16_bach_field'!AD983:AE983)</f>
        <v>12420</v>
      </c>
      <c r="AI6" s="21">
        <f>SUM('16_bach_field'!AD983:AE983)</f>
        <v>1507</v>
      </c>
      <c r="AL6" t="s">
        <v>39</v>
      </c>
      <c r="AM6" s="14"/>
      <c r="AN6" s="21">
        <f>SUM('16_bach_field'!D15:X15)-SUM('16_bach_field'!D224:X224)</f>
        <v>22179</v>
      </c>
      <c r="AO6" s="21">
        <f>SUM('16_bach_field'!D224:X224)</f>
        <v>3883</v>
      </c>
      <c r="AP6" s="21">
        <f>SUM('16_bach_field'!D27:X27)</f>
        <v>37868</v>
      </c>
      <c r="AQ6" s="21">
        <f>SUM('16_bach_field'!D39:X39)</f>
        <v>69394</v>
      </c>
      <c r="AR6" s="21">
        <f>SUM('16_bach_field'!D466:X466)</f>
        <v>10009</v>
      </c>
      <c r="AS6">
        <f>SUM('16_bach_field'!D499:X499)</f>
        <v>2145</v>
      </c>
      <c r="AT6" s="21">
        <f>SUM('16_bach_field'!D75:X75)-SUM('16_bach_field'!D576:X576)-SUM('16_bach_field'!D609:X609)-SUM('16_bach_field'!D587:X587)</f>
        <v>24579</v>
      </c>
      <c r="AU6" s="21">
        <f>SUM('16_bach_field'!D576:X576)</f>
        <v>22035</v>
      </c>
      <c r="AV6" s="21">
        <f>SUM('16_bach_field'!D587:X587)</f>
        <v>11361</v>
      </c>
      <c r="AW6" s="21">
        <f>SUM('16_bach_field'!D87:X87)</f>
        <v>45394</v>
      </c>
      <c r="AX6" s="21">
        <f>SUM('16_bach_field'!D99:X99)</f>
        <v>77859</v>
      </c>
      <c r="AY6" s="21">
        <f>SUM('16_bach_field'!D840:X840)+SUM('16_bach_field'!D851:X851)+SUM('16_bach_field'!D917:X917)+SUM('16_bach_field'!D928:X928)</f>
        <v>10330</v>
      </c>
      <c r="AZ6" s="21">
        <f>SUM('16_bach_field'!D884:X884)</f>
        <v>23913</v>
      </c>
      <c r="BA6" s="21">
        <f>SUM('16_bach_field'!D123:X123)-SUM('16_bach_field'!D983:X983)</f>
        <v>18476</v>
      </c>
      <c r="BB6" s="21">
        <f>SUM('16_bach_field'!D983:X983)</f>
        <v>4206</v>
      </c>
      <c r="BD6" t="s">
        <v>39</v>
      </c>
      <c r="BF6" s="21">
        <f>SUM('16_bach_field'!Y15:AS15)-SUM('16_bach_field'!Y224:AS224)</f>
        <v>22670</v>
      </c>
      <c r="BG6" s="21">
        <f>SUM('16_bach_field'!Y224:AS224)</f>
        <v>2221</v>
      </c>
      <c r="BH6" s="21">
        <f>SUM('16_bach_field'!Y27:AS27)</f>
        <v>8470</v>
      </c>
      <c r="BI6" s="21">
        <f>SUM('16_bach_field'!Y39:AS39)</f>
        <v>9694</v>
      </c>
      <c r="BJ6" s="21">
        <f>SUM('16_bach_field'!Y466:AS466)</f>
        <v>7190</v>
      </c>
      <c r="BK6">
        <f>SUM('16_bach_field'!Y499:AS499)</f>
        <v>1274</v>
      </c>
      <c r="BL6" s="21">
        <f>SUM('16_bach_field'!Y75:AS75)-SUM('16_bach_field'!Y576:AS576)-SUM('16_bach_field'!Y609:AS609)-SUM('16_bach_field'!Y587:AS587)</f>
        <v>57071</v>
      </c>
      <c r="BM6" s="21">
        <f>SUM('16_bach_field'!Y576:AS576)</f>
        <v>17745</v>
      </c>
      <c r="BN6" s="21">
        <f>SUM('16_bach_field'!Y587:AS587)</f>
        <v>113970</v>
      </c>
      <c r="BO6" s="21">
        <f>SUM('16_bach_field'!Y87:AS87)</f>
        <v>159922</v>
      </c>
      <c r="BP6" s="21">
        <f>SUM('16_bach_field'!Y99:AS99)</f>
        <v>72429</v>
      </c>
      <c r="BQ6" s="21">
        <f>SUM('16_bach_field'!Y840:AS840)+SUM('16_bach_field'!Y851:AS851)+SUM('16_bach_field'!Y917:AS917)+SUM('16_bach_field'!Y928:AS928)</f>
        <v>11729</v>
      </c>
      <c r="BR6" s="21">
        <f>SUM('16_bach_field'!Y884:AS884)</f>
        <v>23583</v>
      </c>
      <c r="BS6" s="21">
        <f>SUM('16_bach_field'!Y123:AS123)-SUM('16_bach_field'!Y983:AS983)</f>
        <v>28535</v>
      </c>
      <c r="BT6" s="21">
        <f>SUM('16_bach_field'!Y983:AS983)</f>
        <v>4848</v>
      </c>
    </row>
    <row r="7" spans="1:72">
      <c r="A7" t="s">
        <v>40</v>
      </c>
      <c r="C7" s="21">
        <f>SUM('16_bach_field'!I16:J16)-SUM('16_bach_field'!I225:J225)</f>
        <v>1460</v>
      </c>
      <c r="D7" s="21">
        <f>SUM('16_bach_field'!I225:J225)</f>
        <v>48</v>
      </c>
      <c r="E7" s="21">
        <f>SUM('16_bach_field'!I28:J28)</f>
        <v>2263</v>
      </c>
      <c r="F7" s="21">
        <f>SUM('16_bach_field'!I40:J40)</f>
        <v>2614</v>
      </c>
      <c r="G7" s="21">
        <f>SUM('16_bach_field'!I467:J467)</f>
        <v>495</v>
      </c>
      <c r="H7">
        <f>SUM('16_bach_field'!I500:J500)</f>
        <v>98</v>
      </c>
      <c r="I7" s="21">
        <f>SUM('16_bach_field'!I76:J76)-SUM('16_bach_field'!I577:J577)-SUM('16_bach_field'!I610:J610)-SUM('16_bach_field'!I588:J588)</f>
        <v>326</v>
      </c>
      <c r="J7" s="21">
        <f>SUM('16_bach_field'!I577:J577)</f>
        <v>7</v>
      </c>
      <c r="K7" s="21">
        <f>SUM('16_bach_field'!I588:J588)</f>
        <v>55</v>
      </c>
      <c r="L7" s="21">
        <f>SUM('16_bach_field'!I88:J88)</f>
        <v>233</v>
      </c>
      <c r="M7" s="21">
        <f>SUM('16_bach_field'!I100:J100)</f>
        <v>1777</v>
      </c>
      <c r="N7" s="21">
        <f>SUM('16_bach_field'!I841:J841)+SUM('16_bach_field'!I852:J852)+SUM('16_bach_field'!I918:J918)+SUM('16_bach_field'!I929:J929)</f>
        <v>257</v>
      </c>
      <c r="O7" s="21">
        <f>SUM('16_bach_field'!I885:J885)</f>
        <v>90</v>
      </c>
      <c r="P7" s="21">
        <f>SUM('16_bach_field'!I124:J124)-SUM('16_bach_field'!I984:J984)</f>
        <v>1594</v>
      </c>
      <c r="Q7" s="21">
        <f>SUM('16_bach_field'!I984:J984)</f>
        <v>265</v>
      </c>
      <c r="S7" t="s">
        <v>40</v>
      </c>
      <c r="U7" s="21">
        <f>SUM('16_bach_field'!AD16:AE16)-SUM('16_bach_field'!AD225:AE225)</f>
        <v>1772</v>
      </c>
      <c r="V7" s="21">
        <f>SUM('16_bach_field'!AD225:AE225)</f>
        <v>15</v>
      </c>
      <c r="W7" s="21">
        <f>SUM('16_bach_field'!AD28:AE28)</f>
        <v>296</v>
      </c>
      <c r="X7" s="21">
        <f>SUM('16_bach_field'!AD40:AE40)</f>
        <v>396</v>
      </c>
      <c r="Y7" s="21">
        <f>SUM('16_bach_field'!AD467:AE467)</f>
        <v>315</v>
      </c>
      <c r="Z7">
        <f>SUM('16_bach_field'!AD500:AE500)</f>
        <v>246</v>
      </c>
      <c r="AA7" s="21">
        <f>SUM('16_bach_field'!AD76:AE76)-SUM('16_bach_field'!AD577:AE577)-SUM('16_bach_field'!AD610:AE610)-SUM('16_bach_field'!AD588:AE588)</f>
        <v>400</v>
      </c>
      <c r="AB7" s="21">
        <f>SUM('16_bach_field'!AD577:AE577)</f>
        <v>22</v>
      </c>
      <c r="AC7" s="21">
        <f>SUM('16_bach_field'!AD588:AE588)</f>
        <v>107</v>
      </c>
      <c r="AD7" s="21">
        <f>SUM('16_bach_field'!AD88:AE88)</f>
        <v>240</v>
      </c>
      <c r="AE7" s="21">
        <f>SUM('16_bach_field'!AD100:AE100)</f>
        <v>670</v>
      </c>
      <c r="AF7" s="21">
        <f>SUM('16_bach_field'!AD841:AE841)+SUM('16_bach_field'!AD852:AE852)+SUM('16_bach_field'!AD918:AE918)+SUM('16_bach_field'!AD929:AE929)</f>
        <v>222</v>
      </c>
      <c r="AG7" s="21">
        <f>SUM('16_bach_field'!AD885:AE885)</f>
        <v>40</v>
      </c>
      <c r="AH7" s="21">
        <f>SUM('16_bach_field'!AD124:AE124)-SUM('16_bach_field'!AD984:AE984)</f>
        <v>921</v>
      </c>
      <c r="AI7" s="21">
        <f>SUM('16_bach_field'!AD984:AE984)</f>
        <v>95</v>
      </c>
      <c r="AL7" t="s">
        <v>40</v>
      </c>
      <c r="AM7" s="14"/>
      <c r="AN7" s="21">
        <f>SUM('16_bach_field'!D16:X16)-SUM('16_bach_field'!D225:X225)</f>
        <v>4834</v>
      </c>
      <c r="AO7" s="21">
        <f>SUM('16_bach_field'!D225:X225)</f>
        <v>347</v>
      </c>
      <c r="AP7" s="21">
        <f>SUM('16_bach_field'!D28:X28)</f>
        <v>6260</v>
      </c>
      <c r="AQ7" s="21">
        <f>SUM('16_bach_field'!D40:X40)</f>
        <v>11565</v>
      </c>
      <c r="AR7" s="21">
        <f>SUM('16_bach_field'!D467:X467)</f>
        <v>1800</v>
      </c>
      <c r="AS7">
        <f>SUM('16_bach_field'!D500:X500)</f>
        <v>503</v>
      </c>
      <c r="AT7" s="21">
        <f>SUM('16_bach_field'!D76:X76)-SUM('16_bach_field'!D577:X577)-SUM('16_bach_field'!D610:X610)-SUM('16_bach_field'!D588:X588)</f>
        <v>968</v>
      </c>
      <c r="AU7" s="21">
        <f>SUM('16_bach_field'!D577:X577)</f>
        <v>86</v>
      </c>
      <c r="AV7" s="21">
        <f>SUM('16_bach_field'!D588:X588)</f>
        <v>186</v>
      </c>
      <c r="AW7" s="21">
        <f>SUM('16_bach_field'!D88:X88)</f>
        <v>1574</v>
      </c>
      <c r="AX7" s="21">
        <f>SUM('16_bach_field'!D100:X100)</f>
        <v>5216</v>
      </c>
      <c r="AY7" s="21">
        <f>SUM('16_bach_field'!D841:X841)+SUM('16_bach_field'!D852:X852)+SUM('16_bach_field'!D918:X918)+SUM('16_bach_field'!D929:X929)</f>
        <v>1297</v>
      </c>
      <c r="AZ7" s="21">
        <f>SUM('16_bach_field'!D885:X885)</f>
        <v>303</v>
      </c>
      <c r="BA7" s="21">
        <f>SUM('16_bach_field'!D124:X124)-SUM('16_bach_field'!D984:X984)</f>
        <v>3745</v>
      </c>
      <c r="BB7" s="21">
        <f>SUM('16_bach_field'!D984:X984)</f>
        <v>623</v>
      </c>
      <c r="BD7" t="s">
        <v>40</v>
      </c>
      <c r="BF7" s="21">
        <f>SUM('16_bach_field'!Y16:AS16)-SUM('16_bach_field'!Y225:AS225)</f>
        <v>5140</v>
      </c>
      <c r="BG7" s="21">
        <f>SUM('16_bach_field'!Y225:AS225)</f>
        <v>116</v>
      </c>
      <c r="BH7" s="21">
        <f>SUM('16_bach_field'!Y28:AS28)</f>
        <v>1066</v>
      </c>
      <c r="BI7" s="21">
        <f>SUM('16_bach_field'!Y40:AS40)</f>
        <v>1259</v>
      </c>
      <c r="BJ7" s="21">
        <f>SUM('16_bach_field'!Y467:AS467)</f>
        <v>1003</v>
      </c>
      <c r="BK7">
        <f>SUM('16_bach_field'!Y500:AS500)</f>
        <v>547</v>
      </c>
      <c r="BL7" s="21">
        <f>SUM('16_bach_field'!Y76:AS76)-SUM('16_bach_field'!Y577:AS577)-SUM('16_bach_field'!Y610:AS610)-SUM('16_bach_field'!Y588:AS588)</f>
        <v>1246</v>
      </c>
      <c r="BM7" s="21">
        <f>SUM('16_bach_field'!Y577:AS577)</f>
        <v>131</v>
      </c>
      <c r="BN7" s="21">
        <f>SUM('16_bach_field'!Y588:AS588)</f>
        <v>984</v>
      </c>
      <c r="BO7" s="21">
        <f>SUM('16_bach_field'!Y88:AS88)</f>
        <v>1281</v>
      </c>
      <c r="BP7" s="21">
        <f>SUM('16_bach_field'!Y100:AS100)</f>
        <v>2139</v>
      </c>
      <c r="BQ7" s="21">
        <f>SUM('16_bach_field'!Y841:AS841)+SUM('16_bach_field'!Y852:AS852)+SUM('16_bach_field'!Y918:AS918)+SUM('16_bach_field'!Y929:AS929)</f>
        <v>901</v>
      </c>
      <c r="BR7" s="21">
        <f>SUM('16_bach_field'!Y885:AS885)</f>
        <v>150</v>
      </c>
      <c r="BS7" s="21">
        <f>SUM('16_bach_field'!Y124:AS124)-SUM('16_bach_field'!Y984:AS984)</f>
        <v>2266</v>
      </c>
      <c r="BT7" s="21">
        <f>SUM('16_bach_field'!Y984:AS984)</f>
        <v>230</v>
      </c>
    </row>
    <row r="8" spans="1:72">
      <c r="A8" t="s">
        <v>41</v>
      </c>
      <c r="C8" s="21">
        <f>SUM('16_bach_field'!I17:J17)-SUM('16_bach_field'!I226:J226)</f>
        <v>952</v>
      </c>
      <c r="D8" s="21">
        <f>SUM('16_bach_field'!I226:J226)</f>
        <v>37</v>
      </c>
      <c r="E8" s="21">
        <f>SUM('16_bach_field'!I29:J29)</f>
        <v>394</v>
      </c>
      <c r="F8" s="21">
        <f>SUM('16_bach_field'!I41:J41)</f>
        <v>523</v>
      </c>
      <c r="G8" s="21">
        <f>SUM('16_bach_field'!I468:J468)</f>
        <v>112</v>
      </c>
      <c r="H8">
        <f>SUM('16_bach_field'!I501:J501)</f>
        <v>28</v>
      </c>
      <c r="I8" s="21">
        <f>SUM('16_bach_field'!I77:J77)-SUM('16_bach_field'!I578:J578)-SUM('16_bach_field'!I611:J611)-SUM('16_bach_field'!I589:J589)</f>
        <v>2119</v>
      </c>
      <c r="J8" s="21">
        <f>SUM('16_bach_field'!I578:J578)</f>
        <v>59</v>
      </c>
      <c r="K8" s="21">
        <f>SUM('16_bach_field'!I589:J589)</f>
        <v>228</v>
      </c>
      <c r="L8" s="21">
        <f>SUM('16_bach_field'!I89:J89)</f>
        <v>674</v>
      </c>
      <c r="M8" s="21">
        <f>SUM('16_bach_field'!I101:J101)</f>
        <v>2359</v>
      </c>
      <c r="N8" s="21">
        <f>SUM('16_bach_field'!I842:J842)+SUM('16_bach_field'!I853:J853)+SUM('16_bach_field'!I919:J919)+SUM('16_bach_field'!I930:J930)</f>
        <v>657</v>
      </c>
      <c r="O8" s="21">
        <f>SUM('16_bach_field'!I886:J886)</f>
        <v>238</v>
      </c>
      <c r="P8" s="21">
        <f>SUM('16_bach_field'!I125:J125)-SUM('16_bach_field'!I985:J985)</f>
        <v>931</v>
      </c>
      <c r="Q8" s="21">
        <f>SUM('16_bach_field'!I985:J985)</f>
        <v>289</v>
      </c>
      <c r="S8" t="s">
        <v>41</v>
      </c>
      <c r="U8" s="21">
        <f>SUM('16_bach_field'!AD17:AE17)-SUM('16_bach_field'!AD226:AE226)</f>
        <v>1212</v>
      </c>
      <c r="V8" s="21">
        <f>SUM('16_bach_field'!AD226:AE226)</f>
        <v>24</v>
      </c>
      <c r="W8" s="21">
        <f>SUM('16_bach_field'!AD29:AE29)</f>
        <v>173</v>
      </c>
      <c r="X8" s="21">
        <f>SUM('16_bach_field'!AD41:AE41)</f>
        <v>184</v>
      </c>
      <c r="Y8" s="21">
        <f>SUM('16_bach_field'!AD468:AE468)</f>
        <v>122</v>
      </c>
      <c r="Z8">
        <f>SUM('16_bach_field'!AD501:AE501)</f>
        <v>86</v>
      </c>
      <c r="AA8" s="21">
        <f>SUM('16_bach_field'!AD77:AE77)-SUM('16_bach_field'!AD578:AE578)-SUM('16_bach_field'!AD611:AE611)-SUM('16_bach_field'!AD589:AE589)</f>
        <v>3001</v>
      </c>
      <c r="AB8" s="21">
        <f>SUM('16_bach_field'!AD578:AE578)</f>
        <v>56</v>
      </c>
      <c r="AC8" s="21">
        <f>SUM('16_bach_field'!AD589:AE589)</f>
        <v>1062</v>
      </c>
      <c r="AD8" s="21">
        <f>SUM('16_bach_field'!AD89:AE89)</f>
        <v>2378</v>
      </c>
      <c r="AE8" s="21">
        <f>SUM('16_bach_field'!AD101:AE101)</f>
        <v>2844</v>
      </c>
      <c r="AF8" s="21">
        <f>SUM('16_bach_field'!AD842:AE842)+SUM('16_bach_field'!AD853:AE853)+SUM('16_bach_field'!AD919:AE919)+SUM('16_bach_field'!AD930:AE930)</f>
        <v>1024</v>
      </c>
      <c r="AG8" s="21">
        <f>SUM('16_bach_field'!AD886:AE886)</f>
        <v>302</v>
      </c>
      <c r="AH8" s="21">
        <f>SUM('16_bach_field'!AD125:AE125)-SUM('16_bach_field'!AD985:AE985)</f>
        <v>1726</v>
      </c>
      <c r="AI8" s="21">
        <f>SUM('16_bach_field'!AD985:AE985)</f>
        <v>357</v>
      </c>
      <c r="AJ8" t="s">
        <v>92</v>
      </c>
      <c r="AL8" t="s">
        <v>41</v>
      </c>
      <c r="AM8" s="14"/>
      <c r="AN8" s="21">
        <f>SUM('16_bach_field'!D17:X17)-SUM('16_bach_field'!D226:X226)</f>
        <v>3113</v>
      </c>
      <c r="AO8" s="21">
        <f>SUM('16_bach_field'!D226:X226)</f>
        <v>223</v>
      </c>
      <c r="AP8" s="21">
        <f>SUM('16_bach_field'!D29:X29)</f>
        <v>1215</v>
      </c>
      <c r="AQ8" s="21">
        <f>SUM('16_bach_field'!D41:X41)</f>
        <v>2100</v>
      </c>
      <c r="AR8" s="21">
        <f>SUM('16_bach_field'!D468:X468)</f>
        <v>358</v>
      </c>
      <c r="AS8">
        <f>SUM('16_bach_field'!D501:X501)</f>
        <v>175</v>
      </c>
      <c r="AT8" s="21">
        <f>SUM('16_bach_field'!D77:X77)-SUM('16_bach_field'!D578:X578)-SUM('16_bach_field'!D611:X611)-SUM('16_bach_field'!D589:X589)</f>
        <v>5391</v>
      </c>
      <c r="AU8" s="21">
        <f>SUM('16_bach_field'!D578:X578)</f>
        <v>237</v>
      </c>
      <c r="AV8" s="21">
        <f>SUM('16_bach_field'!D589:X589)</f>
        <v>878</v>
      </c>
      <c r="AW8" s="21">
        <f>SUM('16_bach_field'!D89:X89)</f>
        <v>2917</v>
      </c>
      <c r="AX8" s="21">
        <f>SUM('16_bach_field'!D101:X101)</f>
        <v>6728</v>
      </c>
      <c r="AY8" s="21">
        <f>SUM('16_bach_field'!D842:X842)+SUM('16_bach_field'!D853:X853)+SUM('16_bach_field'!D919:X919)+SUM('16_bach_field'!D930:X930)</f>
        <v>2256</v>
      </c>
      <c r="AZ8" s="21">
        <f>SUM('16_bach_field'!D886:X886)</f>
        <v>806</v>
      </c>
      <c r="BA8" s="21">
        <f>SUM('16_bach_field'!D125:X125)-SUM('16_bach_field'!D985:X985)</f>
        <v>2394</v>
      </c>
      <c r="BB8" s="21">
        <f>SUM('16_bach_field'!D985:X985)</f>
        <v>673</v>
      </c>
      <c r="BD8" t="s">
        <v>41</v>
      </c>
      <c r="BF8" s="21">
        <f>SUM('16_bach_field'!Y17:AS17)-SUM('16_bach_field'!Y226:AS226)</f>
        <v>4861</v>
      </c>
      <c r="BG8" s="21">
        <f>SUM('16_bach_field'!Y226:AS226)</f>
        <v>236</v>
      </c>
      <c r="BH8" s="21">
        <f>SUM('16_bach_field'!Y29:AS29)</f>
        <v>740</v>
      </c>
      <c r="BI8" s="21">
        <f>SUM('16_bach_field'!Y41:AS41)</f>
        <v>882</v>
      </c>
      <c r="BJ8" s="21">
        <f>SUM('16_bach_field'!Y468:AS468)</f>
        <v>476</v>
      </c>
      <c r="BK8">
        <f>SUM('16_bach_field'!Y501:AS501)</f>
        <v>368</v>
      </c>
      <c r="BL8" s="21">
        <f>SUM('16_bach_field'!Y77:AS77)-SUM('16_bach_field'!Y578:AS578)-SUM('16_bach_field'!Y611:AS611)-SUM('16_bach_field'!Y589:AS589)</f>
        <v>7715</v>
      </c>
      <c r="BM8" s="21">
        <f>SUM('16_bach_field'!Y578:AS578)</f>
        <v>234</v>
      </c>
      <c r="BN8" s="21">
        <f>SUM('16_bach_field'!Y589:AS589)</f>
        <v>6066</v>
      </c>
      <c r="BO8" s="21">
        <f>SUM('16_bach_field'!Y89:AS89)</f>
        <v>10789</v>
      </c>
      <c r="BP8" s="21">
        <f>SUM('16_bach_field'!Y101:AS101)</f>
        <v>9561</v>
      </c>
      <c r="BQ8" s="21">
        <f>SUM('16_bach_field'!Y842:AS842)+SUM('16_bach_field'!Y853:AS853)+SUM('16_bach_field'!Y919:AS919)+SUM('16_bach_field'!Y930:AS930)</f>
        <v>4222</v>
      </c>
      <c r="BR8" s="21">
        <f>SUM('16_bach_field'!Y886:AS886)</f>
        <v>985</v>
      </c>
      <c r="BS8" s="21">
        <f>SUM('16_bach_field'!Y125:AS125)-SUM('16_bach_field'!Y985:AS985)</f>
        <v>5119</v>
      </c>
      <c r="BT8" s="21">
        <f>SUM('16_bach_field'!Y985:AS985)</f>
        <v>1035</v>
      </c>
    </row>
    <row r="9" spans="1:72">
      <c r="A9" t="s">
        <v>42</v>
      </c>
      <c r="C9" s="21">
        <f>SUM('16_bach_field'!I18:J18)-SUM('16_bach_field'!I227:J227)</f>
        <v>894</v>
      </c>
      <c r="D9" s="21">
        <f>SUM('16_bach_field'!I227:J227)</f>
        <v>99</v>
      </c>
      <c r="E9" s="21">
        <f>SUM('16_bach_field'!I30:J30)</f>
        <v>1107</v>
      </c>
      <c r="F9" s="21">
        <f>SUM('16_bach_field'!I42:J42)</f>
        <v>1613</v>
      </c>
      <c r="G9" s="21">
        <f>SUM('16_bach_field'!I469:J469)</f>
        <v>205</v>
      </c>
      <c r="H9">
        <f>SUM('16_bach_field'!I502:J502)</f>
        <v>49</v>
      </c>
      <c r="I9" s="21">
        <f>SUM('16_bach_field'!I78:J78)-SUM('16_bach_field'!I579:J579)-SUM('16_bach_field'!I612:J612)-SUM('16_bach_field'!I590:J590)</f>
        <v>405</v>
      </c>
      <c r="J9" s="21">
        <f>SUM('16_bach_field'!I579:J579)</f>
        <v>12</v>
      </c>
      <c r="K9" s="21">
        <f>SUM('16_bach_field'!I590:J590)</f>
        <v>53</v>
      </c>
      <c r="L9" s="21">
        <f>SUM('16_bach_field'!I90:J90)</f>
        <v>267</v>
      </c>
      <c r="M9" s="21">
        <f>SUM('16_bach_field'!I102:J102)</f>
        <v>8434</v>
      </c>
      <c r="N9" s="21">
        <f>SUM('16_bach_field'!I843:J843)+SUM('16_bach_field'!I854:J854)+SUM('16_bach_field'!I920:J920)+SUM('16_bach_field'!I931:J931)</f>
        <v>855</v>
      </c>
      <c r="O9" s="21">
        <f>SUM('16_bach_field'!I887:J887)</f>
        <v>846</v>
      </c>
      <c r="P9" s="21">
        <f>SUM('16_bach_field'!I126:J126)-SUM('16_bach_field'!I986:J986)</f>
        <v>1233</v>
      </c>
      <c r="Q9" s="21">
        <f>SUM('16_bach_field'!I986:J986)</f>
        <v>211</v>
      </c>
      <c r="S9" t="s">
        <v>42</v>
      </c>
      <c r="U9" s="21">
        <f>SUM('16_bach_field'!AD18:AE18)-SUM('16_bach_field'!AD227:AE227)</f>
        <v>2171</v>
      </c>
      <c r="V9" s="21">
        <f>SUM('16_bach_field'!AD227:AE227)</f>
        <v>115</v>
      </c>
      <c r="W9" s="21">
        <f>SUM('16_bach_field'!AD30:AE30)</f>
        <v>679</v>
      </c>
      <c r="X9" s="21">
        <f>SUM('16_bach_field'!AD42:AE42)</f>
        <v>578</v>
      </c>
      <c r="Y9" s="21">
        <f>SUM('16_bach_field'!AD469:AE469)</f>
        <v>369</v>
      </c>
      <c r="Z9">
        <f>SUM('16_bach_field'!AD502:AE502)</f>
        <v>245</v>
      </c>
      <c r="AA9" s="21">
        <f>SUM('16_bach_field'!AD78:AE78)-SUM('16_bach_field'!AD579:AE579)-SUM('16_bach_field'!AD612:AE612)-SUM('16_bach_field'!AD590:AE590)</f>
        <v>1925</v>
      </c>
      <c r="AB9" s="21">
        <f>SUM('16_bach_field'!AD579:AE579)</f>
        <v>38</v>
      </c>
      <c r="AC9" s="21">
        <f>SUM('16_bach_field'!AD590:AE590)</f>
        <v>547</v>
      </c>
      <c r="AD9" s="21">
        <f>SUM('16_bach_field'!AD90:AE90)</f>
        <v>2069</v>
      </c>
      <c r="AE9" s="21">
        <f>SUM('16_bach_field'!AD102:AE102)</f>
        <v>14662</v>
      </c>
      <c r="AF9" s="21">
        <f>SUM('16_bach_field'!AD843:AE843)+SUM('16_bach_field'!AD854:AE854)+SUM('16_bach_field'!AD920:AE920)+SUM('16_bach_field'!AD931:AE931)</f>
        <v>2239</v>
      </c>
      <c r="AG9" s="21">
        <f>SUM('16_bach_field'!AD887:AE887)</f>
        <v>1993</v>
      </c>
      <c r="AH9" s="21">
        <f>SUM('16_bach_field'!AD126:AE126)-SUM('16_bach_field'!AD986:AE986)</f>
        <v>3792</v>
      </c>
      <c r="AI9" s="21">
        <f>SUM('16_bach_field'!AD986:AE986)</f>
        <v>446</v>
      </c>
      <c r="AJ9" t="s">
        <v>92</v>
      </c>
      <c r="AL9" t="s">
        <v>42</v>
      </c>
      <c r="AM9" s="14"/>
      <c r="AN9" s="21">
        <f>SUM('16_bach_field'!D18:X18)-SUM('16_bach_field'!D227:X227)</f>
        <v>3737</v>
      </c>
      <c r="AO9" s="21">
        <f>SUM('16_bach_field'!D227:X227)</f>
        <v>601</v>
      </c>
      <c r="AP9" s="21">
        <f>SUM('16_bach_field'!D30:X30)</f>
        <v>3693</v>
      </c>
      <c r="AQ9" s="21">
        <f>SUM('16_bach_field'!D42:X42)</f>
        <v>6907</v>
      </c>
      <c r="AR9" s="21">
        <f>SUM('16_bach_field'!D469:X469)</f>
        <v>741</v>
      </c>
      <c r="AS9">
        <f>SUM('16_bach_field'!D502:X502)</f>
        <v>338</v>
      </c>
      <c r="AT9" s="21">
        <f>SUM('16_bach_field'!D78:X78)-SUM('16_bach_field'!D579:X579)-SUM('16_bach_field'!D612:X612)-SUM('16_bach_field'!D590:X590)</f>
        <v>1131</v>
      </c>
      <c r="AU9" s="21">
        <f>SUM('16_bach_field'!D579:X579)</f>
        <v>126</v>
      </c>
      <c r="AV9" s="21">
        <f>SUM('16_bach_field'!D590:X590)</f>
        <v>203</v>
      </c>
      <c r="AW9" s="21">
        <f>SUM('16_bach_field'!D90:X90)</f>
        <v>1658</v>
      </c>
      <c r="AX9" s="21">
        <f>SUM('16_bach_field'!D102:X102)</f>
        <v>23160</v>
      </c>
      <c r="AY9" s="21">
        <f>SUM('16_bach_field'!D843:X843)+SUM('16_bach_field'!D854:X854)+SUM('16_bach_field'!D920:X920)+SUM('16_bach_field'!D931:X931)</f>
        <v>3103</v>
      </c>
      <c r="AZ9" s="21">
        <f>SUM('16_bach_field'!D887:X887)</f>
        <v>2269</v>
      </c>
      <c r="BA9" s="21">
        <f>SUM('16_bach_field'!D126:X126)-SUM('16_bach_field'!D986:X986)</f>
        <v>2735</v>
      </c>
      <c r="BB9" s="21">
        <f>SUM('16_bach_field'!D986:X986)</f>
        <v>501</v>
      </c>
      <c r="BD9" t="s">
        <v>42</v>
      </c>
      <c r="BF9" s="21">
        <f>SUM('16_bach_field'!Y18:AS18)-SUM('16_bach_field'!Y227:AS227)</f>
        <v>8853</v>
      </c>
      <c r="BG9" s="21">
        <f>SUM('16_bach_field'!Y227:AS227)</f>
        <v>979</v>
      </c>
      <c r="BH9" s="21">
        <f>SUM('16_bach_field'!Y30:AS30)</f>
        <v>3089</v>
      </c>
      <c r="BI9" s="21">
        <f>SUM('16_bach_field'!Y42:AS42)</f>
        <v>2570</v>
      </c>
      <c r="BJ9" s="21">
        <f>SUM('16_bach_field'!Y469:AS469)</f>
        <v>1209</v>
      </c>
      <c r="BK9">
        <f>SUM('16_bach_field'!Y502:AS502)</f>
        <v>784</v>
      </c>
      <c r="BL9" s="21">
        <f>SUM('16_bach_field'!Y78:AS78)-SUM('16_bach_field'!Y579:AS579)-SUM('16_bach_field'!Y612:AS612)-SUM('16_bach_field'!Y590:AS590)</f>
        <v>6134</v>
      </c>
      <c r="BM9" s="21">
        <f>SUM('16_bach_field'!Y579:AS579)</f>
        <v>330</v>
      </c>
      <c r="BN9" s="21">
        <f>SUM('16_bach_field'!Y590:AS590)</f>
        <v>5487</v>
      </c>
      <c r="BO9" s="21">
        <f>SUM('16_bach_field'!Y90:AS90)</f>
        <v>11711</v>
      </c>
      <c r="BP9" s="21">
        <f>SUM('16_bach_field'!Y102:AS102)</f>
        <v>46067</v>
      </c>
      <c r="BQ9" s="21">
        <f>SUM('16_bach_field'!Y843:AS843)+SUM('16_bach_field'!Y854:AS854)+SUM('16_bach_field'!Y920:AS920)+SUM('16_bach_field'!Y931:AS931)</f>
        <v>9358</v>
      </c>
      <c r="BR9" s="21">
        <f>SUM('16_bach_field'!Y887:AS887)</f>
        <v>5280</v>
      </c>
      <c r="BS9" s="21">
        <f>SUM('16_bach_field'!Y126:AS126)-SUM('16_bach_field'!Y986:AS986)</f>
        <v>9673</v>
      </c>
      <c r="BT9" s="21">
        <f>SUM('16_bach_field'!Y986:AS986)</f>
        <v>1208</v>
      </c>
    </row>
    <row r="10" spans="1:72">
      <c r="A10" t="s">
        <v>43</v>
      </c>
      <c r="C10" s="21">
        <f>SUM('16_bach_field'!I19:J19)-SUM('16_bach_field'!I228:J228)</f>
        <v>738</v>
      </c>
      <c r="D10" s="21">
        <f>SUM('16_bach_field'!I228:J228)</f>
        <v>35</v>
      </c>
      <c r="E10" s="21">
        <f>SUM('16_bach_field'!I31:J31)</f>
        <v>567</v>
      </c>
      <c r="F10" s="21">
        <f>SUM('16_bach_field'!I43:J43)</f>
        <v>666</v>
      </c>
      <c r="G10" s="21">
        <f>SUM('16_bach_field'!I470:J470)</f>
        <v>133</v>
      </c>
      <c r="H10">
        <f>SUM('16_bach_field'!I503:J503)</f>
        <v>87</v>
      </c>
      <c r="I10" s="21">
        <f>SUM('16_bach_field'!I79:J79)-SUM('16_bach_field'!I580:J580)-SUM('16_bach_field'!I613:J613)-SUM('16_bach_field'!I591:J591)</f>
        <v>361</v>
      </c>
      <c r="J10" s="21">
        <f>SUM('16_bach_field'!I580:J580)</f>
        <v>15</v>
      </c>
      <c r="K10" s="21">
        <f>SUM('16_bach_field'!I591:J591)</f>
        <v>28</v>
      </c>
      <c r="L10" s="21">
        <f>SUM('16_bach_field'!I91:J91)</f>
        <v>246</v>
      </c>
      <c r="M10" s="21">
        <f>SUM('16_bach_field'!I103:J103)</f>
        <v>4936</v>
      </c>
      <c r="N10" s="21">
        <f>SUM('16_bach_field'!I844:J844)+SUM('16_bach_field'!I855:J855)+SUM('16_bach_field'!I921:J921)+SUM('16_bach_field'!I932:J932)</f>
        <v>409</v>
      </c>
      <c r="O10" s="21">
        <f>SUM('16_bach_field'!I888:J888)</f>
        <v>192</v>
      </c>
      <c r="P10" s="21">
        <f>SUM('16_bach_field'!I127:J127)-SUM('16_bach_field'!I987:J987)</f>
        <v>1301</v>
      </c>
      <c r="Q10" s="21">
        <f>SUM('16_bach_field'!I987:J987)</f>
        <v>265</v>
      </c>
      <c r="S10" t="s">
        <v>43</v>
      </c>
      <c r="U10" s="21">
        <f>SUM('16_bach_field'!AD19:AE19)-SUM('16_bach_field'!AD228:AE228)</f>
        <v>925</v>
      </c>
      <c r="V10" s="21">
        <f>SUM('16_bach_field'!AD228:AE228)</f>
        <v>28</v>
      </c>
      <c r="W10" s="21">
        <f>SUM('16_bach_field'!AD31:AE31)</f>
        <v>185</v>
      </c>
      <c r="X10" s="21">
        <f>SUM('16_bach_field'!AD43:AE43)</f>
        <v>198</v>
      </c>
      <c r="Y10" s="21">
        <f>SUM('16_bach_field'!AD470:AE470)</f>
        <v>292</v>
      </c>
      <c r="Z10">
        <f>SUM('16_bach_field'!AD503:AE503)</f>
        <v>111</v>
      </c>
      <c r="AA10" s="21">
        <f>SUM('16_bach_field'!AD79:AE79)-SUM('16_bach_field'!AD580:AE580)-SUM('16_bach_field'!AD613:AE613)-SUM('16_bach_field'!AD591:AE591)</f>
        <v>747</v>
      </c>
      <c r="AB10" s="21">
        <f>SUM('16_bach_field'!AD580:AE580)</f>
        <v>13</v>
      </c>
      <c r="AC10" s="21">
        <f>SUM('16_bach_field'!AD591:AE591)</f>
        <v>220</v>
      </c>
      <c r="AD10" s="21">
        <f>SUM('16_bach_field'!AD91:AE91)</f>
        <v>742</v>
      </c>
      <c r="AE10" s="21">
        <f>SUM('16_bach_field'!AD103:AE103)</f>
        <v>4410</v>
      </c>
      <c r="AF10" s="21">
        <f>SUM('16_bach_field'!AD844:AE844)+SUM('16_bach_field'!AD855:AE855)+SUM('16_bach_field'!AD921:AE921)+SUM('16_bach_field'!AD932:AE932)</f>
        <v>739</v>
      </c>
      <c r="AG10" s="21">
        <f>SUM('16_bach_field'!AD888:AE888)</f>
        <v>292</v>
      </c>
      <c r="AH10" s="21">
        <f>SUM('16_bach_field'!AD127:AE127)-SUM('16_bach_field'!AD987:AE987)</f>
        <v>2422</v>
      </c>
      <c r="AI10" s="21">
        <f>SUM('16_bach_field'!AD987:AE987)</f>
        <v>282</v>
      </c>
      <c r="AL10" t="s">
        <v>43</v>
      </c>
      <c r="AM10" s="14"/>
      <c r="AN10" s="21">
        <f>SUM('16_bach_field'!D19:X19)-SUM('16_bach_field'!D228:X228)</f>
        <v>2788</v>
      </c>
      <c r="AO10" s="21">
        <f>SUM('16_bach_field'!D228:X228)</f>
        <v>244</v>
      </c>
      <c r="AP10" s="21">
        <f>SUM('16_bach_field'!D31:X31)</f>
        <v>1776</v>
      </c>
      <c r="AQ10" s="21">
        <f>SUM('16_bach_field'!D43:X43)</f>
        <v>2911</v>
      </c>
      <c r="AR10" s="21">
        <f>SUM('16_bach_field'!D470:X470)</f>
        <v>520</v>
      </c>
      <c r="AS10">
        <f>SUM('16_bach_field'!D503:X503)</f>
        <v>408</v>
      </c>
      <c r="AT10" s="21">
        <f>SUM('16_bach_field'!D79:X79)-SUM('16_bach_field'!D580:X580)-SUM('16_bach_field'!D613:X613)-SUM('16_bach_field'!D591:X591)</f>
        <v>1138</v>
      </c>
      <c r="AU10" s="21">
        <f>SUM('16_bach_field'!D580:X580)</f>
        <v>79</v>
      </c>
      <c r="AV10" s="21">
        <f>SUM('16_bach_field'!D591:X591)</f>
        <v>133</v>
      </c>
      <c r="AW10" s="21">
        <f>SUM('16_bach_field'!D91:X91)</f>
        <v>1250</v>
      </c>
      <c r="AX10" s="21">
        <f>SUM('16_bach_field'!D103:X103)</f>
        <v>13567</v>
      </c>
      <c r="AY10" s="21">
        <f>SUM('16_bach_field'!D844:X844)+SUM('16_bach_field'!D855:X855)+SUM('16_bach_field'!D921:X921)+SUM('16_bach_field'!D932:X932)</f>
        <v>1463</v>
      </c>
      <c r="AZ10" s="21">
        <f>SUM('16_bach_field'!D888:X888)</f>
        <v>650</v>
      </c>
      <c r="BA10" s="21">
        <f>SUM('16_bach_field'!D127:X127)-SUM('16_bach_field'!D987:X987)</f>
        <v>2972</v>
      </c>
      <c r="BB10" s="21">
        <f>SUM('16_bach_field'!D987:X987)</f>
        <v>640</v>
      </c>
      <c r="BD10" t="s">
        <v>43</v>
      </c>
      <c r="BF10" s="21">
        <f>SUM('16_bach_field'!Y19:AS19)-SUM('16_bach_field'!Y228:AS228)</f>
        <v>3830</v>
      </c>
      <c r="BG10" s="21">
        <f>SUM('16_bach_field'!Y228:AS228)</f>
        <v>184</v>
      </c>
      <c r="BH10" s="21">
        <f>SUM('16_bach_field'!Y31:AS31)</f>
        <v>653</v>
      </c>
      <c r="BI10" s="21">
        <f>SUM('16_bach_field'!Y43:AS43)</f>
        <v>747</v>
      </c>
      <c r="BJ10" s="21">
        <f>SUM('16_bach_field'!Y470:AS470)</f>
        <v>771</v>
      </c>
      <c r="BK10">
        <f>SUM('16_bach_field'!Y503:AS503)</f>
        <v>273</v>
      </c>
      <c r="BL10" s="21">
        <f>SUM('16_bach_field'!Y79:AS79)-SUM('16_bach_field'!Y580:AS580)-SUM('16_bach_field'!Y613:AS613)-SUM('16_bach_field'!Y591:AS591)</f>
        <v>2507</v>
      </c>
      <c r="BM10" s="21">
        <f>SUM('16_bach_field'!Y580:AS580)</f>
        <v>83</v>
      </c>
      <c r="BN10" s="21">
        <f>SUM('16_bach_field'!Y591:AS591)</f>
        <v>1467</v>
      </c>
      <c r="BO10" s="21">
        <f>SUM('16_bach_field'!Y91:AS91)</f>
        <v>3650</v>
      </c>
      <c r="BP10" s="21">
        <f>SUM('16_bach_field'!Y103:AS103)</f>
        <v>11893</v>
      </c>
      <c r="BQ10" s="21">
        <f>SUM('16_bach_field'!Y844:AS844)+SUM('16_bach_field'!Y855:AS855)+SUM('16_bach_field'!Y921:AS921)+SUM('16_bach_field'!Y932:AS932)</f>
        <v>2778</v>
      </c>
      <c r="BR10" s="21">
        <f>SUM('16_bach_field'!Y888:AS888)</f>
        <v>812</v>
      </c>
      <c r="BS10" s="21">
        <f>SUM('16_bach_field'!Y127:AS127)-SUM('16_bach_field'!Y987:AS987)</f>
        <v>6179</v>
      </c>
      <c r="BT10" s="21">
        <f>SUM('16_bach_field'!Y987:AS987)</f>
        <v>803</v>
      </c>
    </row>
    <row r="11" spans="1:72">
      <c r="A11" t="s">
        <v>44</v>
      </c>
      <c r="C11" s="21">
        <f>SUM('16_bach_field'!I20:J20)-SUM('16_bach_field'!I229:J229)</f>
        <v>380</v>
      </c>
      <c r="D11" s="21">
        <f>SUM('16_bach_field'!I229:J229)</f>
        <v>20</v>
      </c>
      <c r="E11" s="21">
        <f>SUM('16_bach_field'!I32:J32)</f>
        <v>418</v>
      </c>
      <c r="F11" s="21">
        <f>SUM('16_bach_field'!I44:J44)</f>
        <v>562</v>
      </c>
      <c r="G11" s="21">
        <f>SUM('16_bach_field'!I471:J471)</f>
        <v>49</v>
      </c>
      <c r="H11">
        <f>SUM('16_bach_field'!I504:J504)</f>
        <v>44</v>
      </c>
      <c r="I11" s="21">
        <f>SUM('16_bach_field'!I80:J80)-SUM('16_bach_field'!I581:J581)-SUM('16_bach_field'!I614:J614)-SUM('16_bach_field'!I592:J592)</f>
        <v>159</v>
      </c>
      <c r="J11" s="21">
        <f>SUM('16_bach_field'!I581:J581)</f>
        <v>0</v>
      </c>
      <c r="K11" s="21">
        <f>SUM('16_bach_field'!I592:J592)</f>
        <v>19</v>
      </c>
      <c r="L11" s="21">
        <f>SUM('16_bach_field'!I92:J92)</f>
        <v>144</v>
      </c>
      <c r="M11" s="21">
        <f>SUM('16_bach_field'!I104:J104)</f>
        <v>1203</v>
      </c>
      <c r="N11" s="21">
        <f>SUM('16_bach_field'!I845:J845)+SUM('16_bach_field'!I856:J856)+SUM('16_bach_field'!I922:J922)+SUM('16_bach_field'!I933:J933)</f>
        <v>157</v>
      </c>
      <c r="O11" s="21">
        <f>SUM('16_bach_field'!I889:J889)</f>
        <v>36</v>
      </c>
      <c r="P11" s="21">
        <f>SUM('16_bach_field'!I128:J128)-SUM('16_bach_field'!I988:J988)</f>
        <v>345</v>
      </c>
      <c r="Q11" s="21">
        <f>SUM('16_bach_field'!I988:J988)</f>
        <v>92</v>
      </c>
      <c r="S11" t="s">
        <v>44</v>
      </c>
      <c r="U11" s="21">
        <f>SUM('16_bach_field'!AD20:AE20)-SUM('16_bach_field'!AD229:AE229)</f>
        <v>87</v>
      </c>
      <c r="V11" s="21">
        <f>SUM('16_bach_field'!AD229:AE229)</f>
        <v>5</v>
      </c>
      <c r="W11" s="21">
        <f>SUM('16_bach_field'!AD32:AE32)</f>
        <v>21</v>
      </c>
      <c r="X11" s="21">
        <f>SUM('16_bach_field'!AD44:AE44)</f>
        <v>54</v>
      </c>
      <c r="Y11" s="21">
        <f>SUM('16_bach_field'!AD471:AE471)</f>
        <v>3</v>
      </c>
      <c r="Z11">
        <f>SUM('16_bach_field'!AD504:AE504)</f>
        <v>8</v>
      </c>
      <c r="AA11" s="21">
        <f>SUM('16_bach_field'!AD80:AE80)-SUM('16_bach_field'!AD581:AE581)-SUM('16_bach_field'!AD614:AE614)-SUM('16_bach_field'!AD592:AE592)</f>
        <v>45</v>
      </c>
      <c r="AB11" s="21">
        <f>SUM('16_bach_field'!AD581:AE581)</f>
        <v>0</v>
      </c>
      <c r="AC11" s="21">
        <f>SUM('16_bach_field'!AD592:AE592)</f>
        <v>26</v>
      </c>
      <c r="AD11" s="21">
        <f>SUM('16_bach_field'!AD92:AE92)</f>
        <v>66</v>
      </c>
      <c r="AE11" s="21">
        <f>SUM('16_bach_field'!AD104:AE104)</f>
        <v>169</v>
      </c>
      <c r="AF11" s="21">
        <f>SUM('16_bach_field'!AD845:AE845)+SUM('16_bach_field'!AD856:AE856)+SUM('16_bach_field'!AD922:AE922)+SUM('16_bach_field'!AD933:AE933)</f>
        <v>37</v>
      </c>
      <c r="AG11" s="21">
        <f>SUM('16_bach_field'!AD889:AE889)</f>
        <v>9</v>
      </c>
      <c r="AH11" s="21">
        <f>SUM('16_bach_field'!AD128:AE128)-SUM('16_bach_field'!AD988:AE988)</f>
        <v>81</v>
      </c>
      <c r="AI11" s="21">
        <f>SUM('16_bach_field'!AD988:AE988)</f>
        <v>17</v>
      </c>
      <c r="AL11" t="s">
        <v>44</v>
      </c>
      <c r="AM11" s="14"/>
      <c r="AN11" s="21">
        <f>SUM('16_bach_field'!D20:X20)-SUM('16_bach_field'!D229:X229)</f>
        <v>1703</v>
      </c>
      <c r="AO11" s="21">
        <f>SUM('16_bach_field'!D229:X229)</f>
        <v>198</v>
      </c>
      <c r="AP11" s="21">
        <f>SUM('16_bach_field'!D32:X32)</f>
        <v>1367</v>
      </c>
      <c r="AQ11" s="21">
        <f>SUM('16_bach_field'!D44:X44)</f>
        <v>3502</v>
      </c>
      <c r="AR11" s="21">
        <f>SUM('16_bach_field'!D471:X471)</f>
        <v>215</v>
      </c>
      <c r="AS11">
        <f>SUM('16_bach_field'!D504:X504)</f>
        <v>343</v>
      </c>
      <c r="AT11" s="21">
        <f>SUM('16_bach_field'!D80:X80)-SUM('16_bach_field'!D581:X581)-SUM('16_bach_field'!D614:X614)-SUM('16_bach_field'!D592:X592)</f>
        <v>477</v>
      </c>
      <c r="AU11" s="21">
        <f>SUM('16_bach_field'!D581:X581)</f>
        <v>78</v>
      </c>
      <c r="AV11" s="21">
        <f>SUM('16_bach_field'!D592:X592)</f>
        <v>130</v>
      </c>
      <c r="AW11" s="21">
        <f>SUM('16_bach_field'!D92:X92)</f>
        <v>1058</v>
      </c>
      <c r="AX11" s="21">
        <f>SUM('16_bach_field'!D104:X104)</f>
        <v>4383</v>
      </c>
      <c r="AY11" s="21">
        <f>SUM('16_bach_field'!D845:X845)+SUM('16_bach_field'!D856:X856)+SUM('16_bach_field'!D922:X922)+SUM('16_bach_field'!D933:X933)</f>
        <v>971</v>
      </c>
      <c r="AZ11" s="21">
        <f>SUM('16_bach_field'!D889:X889)</f>
        <v>304</v>
      </c>
      <c r="BA11" s="21">
        <f>SUM('16_bach_field'!D128:X128)-SUM('16_bach_field'!D988:X988)</f>
        <v>975</v>
      </c>
      <c r="BB11" s="21">
        <f>SUM('16_bach_field'!D988:X988)</f>
        <v>217</v>
      </c>
      <c r="BD11" t="s">
        <v>44</v>
      </c>
      <c r="BF11" s="21">
        <f>SUM('16_bach_field'!Y20:AS20)-SUM('16_bach_field'!Y229:AS229)</f>
        <v>328</v>
      </c>
      <c r="BG11" s="21">
        <f>SUM('16_bach_field'!Y229:AS229)</f>
        <v>31</v>
      </c>
      <c r="BH11" s="21">
        <f>SUM('16_bach_field'!Y32:AS32)</f>
        <v>75</v>
      </c>
      <c r="BI11" s="21">
        <f>SUM('16_bach_field'!Y44:AS44)</f>
        <v>192</v>
      </c>
      <c r="BJ11" s="21">
        <f>SUM('16_bach_field'!Y471:AS471)</f>
        <v>21</v>
      </c>
      <c r="BK11">
        <f>SUM('16_bach_field'!Y504:AS504)</f>
        <v>48</v>
      </c>
      <c r="BL11" s="21">
        <f>SUM('16_bach_field'!Y80:AS80)-SUM('16_bach_field'!Y581:AS581)-SUM('16_bach_field'!Y614:AS614)-SUM('16_bach_field'!Y592:AS592)</f>
        <v>173</v>
      </c>
      <c r="BM11" s="21">
        <f>SUM('16_bach_field'!Y581:AS581)</f>
        <v>3</v>
      </c>
      <c r="BN11" s="21">
        <f>SUM('16_bach_field'!Y592:AS592)</f>
        <v>198</v>
      </c>
      <c r="BO11" s="21">
        <f>SUM('16_bach_field'!Y92:AS92)</f>
        <v>352</v>
      </c>
      <c r="BP11" s="21">
        <f>SUM('16_bach_field'!Y104:AS104)</f>
        <v>710</v>
      </c>
      <c r="BQ11" s="21">
        <f>SUM('16_bach_field'!Y845:AS845)+SUM('16_bach_field'!Y856:AS856)+SUM('16_bach_field'!Y922:AS922)+SUM('16_bach_field'!Y933:AS933)</f>
        <v>169</v>
      </c>
      <c r="BR11" s="21">
        <f>SUM('16_bach_field'!Y889:AS889)</f>
        <v>32</v>
      </c>
      <c r="BS11" s="21">
        <f>SUM('16_bach_field'!Y128:AS128)-SUM('16_bach_field'!Y988:AS988)</f>
        <v>264</v>
      </c>
      <c r="BT11" s="21">
        <f>SUM('16_bach_field'!Y988:AS988)</f>
        <v>37</v>
      </c>
    </row>
    <row r="12" spans="1:72">
      <c r="A12" t="s">
        <v>45</v>
      </c>
      <c r="C12" s="21">
        <f>SUM('16_bach_field'!I21:J21)-SUM('16_bach_field'!I230:J230)</f>
        <v>620</v>
      </c>
      <c r="D12" s="21">
        <f>SUM('16_bach_field'!I230:J230)</f>
        <v>23</v>
      </c>
      <c r="E12" s="21">
        <f>SUM('16_bach_field'!I33:J33)</f>
        <v>314</v>
      </c>
      <c r="F12" s="21">
        <f>SUM('16_bach_field'!I45:J45)</f>
        <v>599</v>
      </c>
      <c r="G12" s="21">
        <f>SUM('16_bach_field'!I472:J472)</f>
        <v>72</v>
      </c>
      <c r="H12">
        <f>SUM('16_bach_field'!I505:J505)</f>
        <v>91</v>
      </c>
      <c r="I12" s="21">
        <f>SUM('16_bach_field'!I81:J81)-SUM('16_bach_field'!I582:J582)-SUM('16_bach_field'!I615:J615)-SUM('16_bach_field'!I593:J593)</f>
        <v>183</v>
      </c>
      <c r="J12" s="21">
        <f>SUM('16_bach_field'!I582:J582)</f>
        <v>5</v>
      </c>
      <c r="K12" s="21">
        <f>SUM('16_bach_field'!I593:J593)</f>
        <v>29</v>
      </c>
      <c r="L12" s="21">
        <f>SUM('16_bach_field'!I93:J93)</f>
        <v>175</v>
      </c>
      <c r="M12" s="21">
        <f>SUM('16_bach_field'!I105:J105)</f>
        <v>1107</v>
      </c>
      <c r="N12" s="21">
        <f>SUM('16_bach_field'!I846:J846)+SUM('16_bach_field'!I857:J857)+SUM('16_bach_field'!I923:J923)+SUM('16_bach_field'!I934:J934)</f>
        <v>242</v>
      </c>
      <c r="O12" s="21">
        <f>SUM('16_bach_field'!I890:J890)</f>
        <v>71</v>
      </c>
      <c r="P12" s="21">
        <f>SUM('16_bach_field'!I129:J129)-SUM('16_bach_field'!I989:J989)</f>
        <v>544</v>
      </c>
      <c r="Q12" s="21">
        <f>SUM('16_bach_field'!I989:J989)</f>
        <v>103</v>
      </c>
      <c r="S12" t="s">
        <v>45</v>
      </c>
      <c r="U12" s="21">
        <f>SUM('16_bach_field'!AD21:AE21)-SUM('16_bach_field'!AD230:AE230)</f>
        <v>321</v>
      </c>
      <c r="V12" s="21">
        <f>SUM('16_bach_field'!AD230:AE230)</f>
        <v>3</v>
      </c>
      <c r="W12" s="21">
        <f>SUM('16_bach_field'!AD33:AE33)</f>
        <v>55</v>
      </c>
      <c r="X12" s="21">
        <f>SUM('16_bach_field'!AD45:AE45)</f>
        <v>81</v>
      </c>
      <c r="Y12" s="21">
        <f>SUM('16_bach_field'!AD472:AE472)</f>
        <v>22</v>
      </c>
      <c r="Z12">
        <f>SUM('16_bach_field'!AD505:AE505)</f>
        <v>88</v>
      </c>
      <c r="AA12" s="21">
        <f>SUM('16_bach_field'!AD81:AE81)-SUM('16_bach_field'!AD582:AE582)-SUM('16_bach_field'!AD615:AE615)-SUM('16_bach_field'!AD593:AE593)</f>
        <v>145</v>
      </c>
      <c r="AB12" s="21">
        <f>SUM('16_bach_field'!AD582:AE582)</f>
        <v>0</v>
      </c>
      <c r="AC12" s="21">
        <f>SUM('16_bach_field'!AD593:AE593)</f>
        <v>61</v>
      </c>
      <c r="AD12" s="21">
        <f>SUM('16_bach_field'!AD93:AE93)</f>
        <v>165</v>
      </c>
      <c r="AE12" s="21">
        <f>SUM('16_bach_field'!AD105:AE105)</f>
        <v>515</v>
      </c>
      <c r="AF12" s="21">
        <f>SUM('16_bach_field'!AD846:AE846)+SUM('16_bach_field'!AD857:AE857)+SUM('16_bach_field'!AD923:AE923)+SUM('16_bach_field'!AD934:AE934)</f>
        <v>122</v>
      </c>
      <c r="AG12" s="21">
        <f>SUM('16_bach_field'!AD890:AE890)</f>
        <v>41</v>
      </c>
      <c r="AH12" s="21">
        <f>SUM('16_bach_field'!AD129:AE129)-SUM('16_bach_field'!AD989:AE989)</f>
        <v>272</v>
      </c>
      <c r="AI12" s="21">
        <f>SUM('16_bach_field'!AD989:AE989)</f>
        <v>50</v>
      </c>
      <c r="AL12" t="s">
        <v>45</v>
      </c>
      <c r="AM12" s="14"/>
      <c r="AN12" s="21">
        <f>SUM('16_bach_field'!D21:X21)-SUM('16_bach_field'!D230:X230)</f>
        <v>2320</v>
      </c>
      <c r="AO12" s="21">
        <f>SUM('16_bach_field'!D230:X230)</f>
        <v>165</v>
      </c>
      <c r="AP12" s="21">
        <f>SUM('16_bach_field'!D33:X33)</f>
        <v>1016</v>
      </c>
      <c r="AQ12" s="21">
        <f>SUM('16_bach_field'!D45:X45)</f>
        <v>3249</v>
      </c>
      <c r="AR12" s="21">
        <f>SUM('16_bach_field'!D472:X472)</f>
        <v>316</v>
      </c>
      <c r="AS12">
        <f>SUM('16_bach_field'!D505:X505)</f>
        <v>487</v>
      </c>
      <c r="AT12" s="21">
        <f>SUM('16_bach_field'!D81:X81)-SUM('16_bach_field'!D582:X582)-SUM('16_bach_field'!D615:X615)-SUM('16_bach_field'!D593:X593)</f>
        <v>652</v>
      </c>
      <c r="AU12" s="21">
        <f>SUM('16_bach_field'!D582:X582)</f>
        <v>70</v>
      </c>
      <c r="AV12" s="21">
        <f>SUM('16_bach_field'!D593:X593)</f>
        <v>140</v>
      </c>
      <c r="AW12" s="21">
        <f>SUM('16_bach_field'!D93:X93)</f>
        <v>1123</v>
      </c>
      <c r="AX12" s="21">
        <f>SUM('16_bach_field'!D105:X105)</f>
        <v>4001</v>
      </c>
      <c r="AY12" s="21">
        <f>SUM('16_bach_field'!D846:X846)+SUM('16_bach_field'!D857:X857)+SUM('16_bach_field'!D923:X923)+SUM('16_bach_field'!D934:X934)</f>
        <v>1073</v>
      </c>
      <c r="AZ12" s="21">
        <f>SUM('16_bach_field'!D890:X890)</f>
        <v>295</v>
      </c>
      <c r="BA12" s="21">
        <f>SUM('16_bach_field'!D129:X129)-SUM('16_bach_field'!D989:X989)</f>
        <v>1614</v>
      </c>
      <c r="BB12" s="21">
        <f>SUM('16_bach_field'!D989:X989)</f>
        <v>292</v>
      </c>
      <c r="BD12" t="s">
        <v>45</v>
      </c>
      <c r="BF12" s="21">
        <f>SUM('16_bach_field'!Y21:AS21)-SUM('16_bach_field'!Y230:AS230)</f>
        <v>1379</v>
      </c>
      <c r="BG12" s="21">
        <f>SUM('16_bach_field'!Y230:AS230)</f>
        <v>72</v>
      </c>
      <c r="BH12" s="21">
        <f>SUM('16_bach_field'!Y33:AS33)</f>
        <v>239</v>
      </c>
      <c r="BI12" s="21">
        <f>SUM('16_bach_field'!Y45:AS45)</f>
        <v>501</v>
      </c>
      <c r="BJ12" s="21">
        <f>SUM('16_bach_field'!Y472:AS472)</f>
        <v>105</v>
      </c>
      <c r="BK12">
        <f>SUM('16_bach_field'!Y505:AS505)</f>
        <v>286</v>
      </c>
      <c r="BL12" s="21">
        <f>SUM('16_bach_field'!Y81:AS81)-SUM('16_bach_field'!Y582:AS582)-SUM('16_bach_field'!Y615:AS615)-SUM('16_bach_field'!Y593:AS593)</f>
        <v>591</v>
      </c>
      <c r="BM12" s="21">
        <f>SUM('16_bach_field'!Y582:AS582)</f>
        <v>31</v>
      </c>
      <c r="BN12" s="21">
        <f>SUM('16_bach_field'!Y593:AS593)</f>
        <v>924</v>
      </c>
      <c r="BO12" s="21">
        <f>SUM('16_bach_field'!Y93:AS93)</f>
        <v>1543</v>
      </c>
      <c r="BP12" s="21">
        <f>SUM('16_bach_field'!Y105:AS105)</f>
        <v>2742</v>
      </c>
      <c r="BQ12" s="21">
        <f>SUM('16_bach_field'!Y846:AS846)+SUM('16_bach_field'!Y857:AS857)+SUM('16_bach_field'!Y923:AS923)+SUM('16_bach_field'!Y934:AS934)</f>
        <v>745</v>
      </c>
      <c r="BR12" s="21">
        <f>SUM('16_bach_field'!Y890:AS890)</f>
        <v>171</v>
      </c>
      <c r="BS12" s="21">
        <f>SUM('16_bach_field'!Y129:AS129)-SUM('16_bach_field'!Y989:AS989)</f>
        <v>1030</v>
      </c>
      <c r="BT12" s="21">
        <f>SUM('16_bach_field'!Y989:AS989)</f>
        <v>165</v>
      </c>
    </row>
    <row r="13" spans="1:72">
      <c r="A13" t="s">
        <v>46</v>
      </c>
      <c r="C13" s="21">
        <f>SUM('16_bach_field'!I22:J22)-SUM('16_bach_field'!I231:J231)</f>
        <v>133</v>
      </c>
      <c r="D13" s="21">
        <f>SUM('16_bach_field'!I231:J231)</f>
        <v>21</v>
      </c>
      <c r="E13" s="21">
        <f>SUM('16_bach_field'!I34:J34)</f>
        <v>285</v>
      </c>
      <c r="F13" s="21">
        <f>SUM('16_bach_field'!I46:J46)</f>
        <v>205</v>
      </c>
      <c r="G13" s="21">
        <f>SUM('16_bach_field'!I473:J473)</f>
        <v>24</v>
      </c>
      <c r="H13">
        <f>SUM('16_bach_field'!I506:J506)</f>
        <v>13</v>
      </c>
      <c r="I13" s="21">
        <f>SUM('16_bach_field'!I82:J82)-SUM('16_bach_field'!I583:J583)-SUM('16_bach_field'!I616:J616)-SUM('16_bach_field'!I594:J594)</f>
        <v>66</v>
      </c>
      <c r="J13" s="21">
        <f>SUM('16_bach_field'!I583:J583)</f>
        <v>7</v>
      </c>
      <c r="K13" s="21">
        <f>SUM('16_bach_field'!I594:J594)</f>
        <v>3</v>
      </c>
      <c r="L13" s="21">
        <f>SUM('16_bach_field'!I94:J94)</f>
        <v>41</v>
      </c>
      <c r="M13" s="21">
        <f>SUM('16_bach_field'!I106:J106)</f>
        <v>689</v>
      </c>
      <c r="N13" s="21">
        <f>SUM('16_bach_field'!I847:J847)+SUM('16_bach_field'!I858:J858)+SUM('16_bach_field'!I924:J924)+SUM('16_bach_field'!I935:J935)</f>
        <v>97</v>
      </c>
      <c r="O13" s="21">
        <f>SUM('16_bach_field'!I891:J891)</f>
        <v>117</v>
      </c>
      <c r="P13" s="21">
        <f>SUM('16_bach_field'!I130:J130)-SUM('16_bach_field'!I990:J990)</f>
        <v>125</v>
      </c>
      <c r="Q13" s="21">
        <f>SUM('16_bach_field'!I990:J990)</f>
        <v>21</v>
      </c>
      <c r="S13" t="s">
        <v>46</v>
      </c>
      <c r="U13" s="21">
        <f>SUM('16_bach_field'!AD22:AE22)-SUM('16_bach_field'!AD231:AE231)</f>
        <v>134</v>
      </c>
      <c r="V13" s="21">
        <f>SUM('16_bach_field'!AD231:AE231)</f>
        <v>0</v>
      </c>
      <c r="W13" s="21">
        <f>SUM('16_bach_field'!AD34:AE34)</f>
        <v>60</v>
      </c>
      <c r="X13" s="21">
        <f>SUM('16_bach_field'!AD46:AE46)</f>
        <v>48</v>
      </c>
      <c r="Y13" s="21">
        <f>SUM('16_bach_field'!AD473:AE473)</f>
        <v>25</v>
      </c>
      <c r="Z13">
        <f>SUM('16_bach_field'!AD506:AE506)</f>
        <v>3</v>
      </c>
      <c r="AA13" s="21">
        <f>SUM('16_bach_field'!AD82:AE82)-SUM('16_bach_field'!AD583:AE583)-SUM('16_bach_field'!AD616:AE616)-SUM('16_bach_field'!AD594:AE594)</f>
        <v>154</v>
      </c>
      <c r="AB13" s="21">
        <f>SUM('16_bach_field'!AD583:AE583)</f>
        <v>11</v>
      </c>
      <c r="AC13" s="21">
        <f>SUM('16_bach_field'!AD594:AE594)</f>
        <v>33</v>
      </c>
      <c r="AD13" s="21">
        <f>SUM('16_bach_field'!AD94:AE94)</f>
        <v>116</v>
      </c>
      <c r="AE13" s="21">
        <f>SUM('16_bach_field'!AD106:AE106)</f>
        <v>592</v>
      </c>
      <c r="AF13" s="21">
        <f>SUM('16_bach_field'!AD847:AE847)+SUM('16_bach_field'!AD858:AE858)+SUM('16_bach_field'!AD924:AE924)+SUM('16_bach_field'!AD935:AE935)</f>
        <v>89</v>
      </c>
      <c r="AG13" s="21">
        <f>SUM('16_bach_field'!AD891:AE891)</f>
        <v>123</v>
      </c>
      <c r="AH13" s="21">
        <f>SUM('16_bach_field'!AD130:AE130)-SUM('16_bach_field'!AD990:AE990)</f>
        <v>203</v>
      </c>
      <c r="AI13" s="21">
        <f>SUM('16_bach_field'!AD990:AE990)</f>
        <v>12</v>
      </c>
      <c r="AL13" t="s">
        <v>46</v>
      </c>
      <c r="AM13" s="14"/>
      <c r="AN13" s="21">
        <f>SUM('16_bach_field'!D22:X22)-SUM('16_bach_field'!D231:X231)</f>
        <v>592</v>
      </c>
      <c r="AO13" s="21">
        <f>SUM('16_bach_field'!D231:X231)</f>
        <v>106</v>
      </c>
      <c r="AP13" s="21">
        <f>SUM('16_bach_field'!D34:X34)</f>
        <v>886</v>
      </c>
      <c r="AQ13" s="21">
        <f>SUM('16_bach_field'!D46:X46)</f>
        <v>1067</v>
      </c>
      <c r="AR13" s="21">
        <f>SUM('16_bach_field'!D473:X473)</f>
        <v>103</v>
      </c>
      <c r="AS13">
        <f>SUM('16_bach_field'!D506:X506)</f>
        <v>94</v>
      </c>
      <c r="AT13" s="21">
        <f>SUM('16_bach_field'!D82:X82)-SUM('16_bach_field'!D583:X583)-SUM('16_bach_field'!D616:X616)-SUM('16_bach_field'!D594:X594)</f>
        <v>379</v>
      </c>
      <c r="AU13" s="21">
        <f>SUM('16_bach_field'!D583:X583)</f>
        <v>112</v>
      </c>
      <c r="AV13" s="21">
        <f>SUM('16_bach_field'!D594:X594)</f>
        <v>22</v>
      </c>
      <c r="AW13" s="21">
        <f>SUM('16_bach_field'!D94:X94)</f>
        <v>278</v>
      </c>
      <c r="AX13" s="21">
        <f>SUM('16_bach_field'!D106:X106)</f>
        <v>2350</v>
      </c>
      <c r="AY13" s="21">
        <f>SUM('16_bach_field'!D847:X847)+SUM('16_bach_field'!D858:X858)+SUM('16_bach_field'!D924:X924)+SUM('16_bach_field'!D935:X935)</f>
        <v>361</v>
      </c>
      <c r="AZ13" s="21">
        <f>SUM('16_bach_field'!D891:X891)</f>
        <v>422</v>
      </c>
      <c r="BA13" s="21">
        <f>SUM('16_bach_field'!D130:X130)-SUM('16_bach_field'!D990:X990)</f>
        <v>349</v>
      </c>
      <c r="BB13" s="21">
        <f>SUM('16_bach_field'!D990:X990)</f>
        <v>49</v>
      </c>
      <c r="BD13" t="s">
        <v>46</v>
      </c>
      <c r="BF13" s="21">
        <f>SUM('16_bach_field'!Y22:AS22)-SUM('16_bach_field'!Y231:AS231)</f>
        <v>493</v>
      </c>
      <c r="BG13" s="21">
        <f>SUM('16_bach_field'!Y231:AS231)</f>
        <v>36</v>
      </c>
      <c r="BH13" s="21">
        <f>SUM('16_bach_field'!Y34:AS34)</f>
        <v>227</v>
      </c>
      <c r="BI13" s="21">
        <f>SUM('16_bach_field'!Y46:AS46)</f>
        <v>169</v>
      </c>
      <c r="BJ13" s="21">
        <f>SUM('16_bach_field'!Y473:AS473)</f>
        <v>69</v>
      </c>
      <c r="BK13">
        <f>SUM('16_bach_field'!Y506:AS506)</f>
        <v>21</v>
      </c>
      <c r="BL13" s="21">
        <f>SUM('16_bach_field'!Y82:AS82)-SUM('16_bach_field'!Y583:AS583)-SUM('16_bach_field'!Y616:AS616)-SUM('16_bach_field'!Y594:AS594)</f>
        <v>503</v>
      </c>
      <c r="BM13" s="21">
        <f>SUM('16_bach_field'!Y583:AS583)</f>
        <v>70</v>
      </c>
      <c r="BN13" s="21">
        <f>SUM('16_bach_field'!Y594:AS594)</f>
        <v>244</v>
      </c>
      <c r="BO13" s="21">
        <f>SUM('16_bach_field'!Y94:AS94)</f>
        <v>627</v>
      </c>
      <c r="BP13" s="21">
        <f>SUM('16_bach_field'!Y106:AS106)</f>
        <v>1694</v>
      </c>
      <c r="BQ13" s="21">
        <f>SUM('16_bach_field'!Y847:AS847)+SUM('16_bach_field'!Y858:AS858)+SUM('16_bach_field'!Y924:AS924)+SUM('16_bach_field'!Y935:AS935)</f>
        <v>385</v>
      </c>
      <c r="BR13" s="21">
        <f>SUM('16_bach_field'!Y891:AS891)</f>
        <v>342</v>
      </c>
      <c r="BS13" s="21">
        <f>SUM('16_bach_field'!Y130:AS130)-SUM('16_bach_field'!Y990:AS990)</f>
        <v>538</v>
      </c>
      <c r="BT13" s="21">
        <f>SUM('16_bach_field'!Y990:AS990)</f>
        <v>29</v>
      </c>
    </row>
    <row r="14" spans="1:72">
      <c r="A14" s="15" t="s">
        <v>84</v>
      </c>
      <c r="C14" s="21">
        <f>SUM('16_bach_field'!I23:J23)-SUM('16_bach_field'!I232:J232)</f>
        <v>40</v>
      </c>
      <c r="D14" s="21">
        <f>SUM('16_bach_field'!I232:J232)</f>
        <v>3</v>
      </c>
      <c r="E14" s="21">
        <f>SUM('16_bach_field'!I35:J35)</f>
        <v>62</v>
      </c>
      <c r="F14" s="21">
        <f>SUM('16_bach_field'!I47:J47)</f>
        <v>102</v>
      </c>
      <c r="G14" s="21">
        <f>SUM('16_bach_field'!I474:J474)</f>
        <v>10</v>
      </c>
      <c r="H14">
        <f>SUM('16_bach_field'!I507:J507)</f>
        <v>0</v>
      </c>
      <c r="I14" s="21">
        <f>SUM('16_bach_field'!I83:J83)-SUM('16_bach_field'!I584:J584)-SUM('16_bach_field'!I617:J617)-SUM('16_bach_field'!I595:J595)</f>
        <v>23</v>
      </c>
      <c r="J14" s="21">
        <f>SUM('16_bach_field'!I584:J584)</f>
        <v>9</v>
      </c>
      <c r="K14" s="21">
        <f>SUM('16_bach_field'!I595:J595)</f>
        <v>0</v>
      </c>
      <c r="L14" s="21">
        <f>SUM('16_bach_field'!I95:J95)</f>
        <v>6</v>
      </c>
      <c r="M14" s="21">
        <f>SUM('16_bach_field'!I107:J107)</f>
        <v>187</v>
      </c>
      <c r="N14" s="21">
        <f>SUM('16_bach_field'!I848:J848)+SUM('16_bach_field'!I859:J859)+SUM('16_bach_field'!I925:J925)+SUM('16_bach_field'!I936:J936)</f>
        <v>18</v>
      </c>
      <c r="O14" s="21">
        <f>SUM('16_bach_field'!I892:J892)</f>
        <v>36</v>
      </c>
      <c r="P14" s="21">
        <f>SUM('16_bach_field'!I131:J131)-SUM('16_bach_field'!I991:J991)</f>
        <v>28</v>
      </c>
      <c r="Q14" s="21">
        <f>SUM('16_bach_field'!I991:J991)</f>
        <v>0</v>
      </c>
      <c r="S14" s="15" t="s">
        <v>84</v>
      </c>
      <c r="U14" s="21">
        <f>SUM('16_bach_field'!AD23:AE23)-SUM('16_bach_field'!AD232:AE232)</f>
        <v>47</v>
      </c>
      <c r="V14" s="21">
        <f>SUM('16_bach_field'!AD232:AE232)</f>
        <v>5</v>
      </c>
      <c r="W14" s="21">
        <f>SUM('16_bach_field'!AD35:AE35)</f>
        <v>26</v>
      </c>
      <c r="X14" s="21">
        <f>SUM('16_bach_field'!AD47:AE47)</f>
        <v>17</v>
      </c>
      <c r="Y14" s="21">
        <f>SUM('16_bach_field'!AD474:AE474)</f>
        <v>4</v>
      </c>
      <c r="Z14">
        <f>SUM('16_bach_field'!AD507:AE507)</f>
        <v>0</v>
      </c>
      <c r="AA14" s="21">
        <f>SUM('16_bach_field'!AD83:AE83)-SUM('16_bach_field'!AD584:AE584)-SUM('16_bach_field'!AD617:AE617)-SUM('16_bach_field'!AD595:AE595)</f>
        <v>73</v>
      </c>
      <c r="AB14" s="21">
        <f>SUM('16_bach_field'!AD584:AE584)</f>
        <v>7</v>
      </c>
      <c r="AC14" s="21">
        <f>SUM('16_bach_field'!AD595:AE595)</f>
        <v>42</v>
      </c>
      <c r="AD14" s="21">
        <f>SUM('16_bach_field'!AD95:AE95)</f>
        <v>89</v>
      </c>
      <c r="AE14" s="21">
        <f>SUM('16_bach_field'!AD107:AE107)</f>
        <v>170</v>
      </c>
      <c r="AF14" s="21">
        <f>SUM('16_bach_field'!AD848:AE848)+SUM('16_bach_field'!AD859:AE859)+SUM('16_bach_field'!AD925:AE925)+SUM('16_bach_field'!AD936:AE936)</f>
        <v>13</v>
      </c>
      <c r="AG14" s="21">
        <f>SUM('16_bach_field'!AD892:AE892)</f>
        <v>33</v>
      </c>
      <c r="AH14" s="21">
        <f>SUM('16_bach_field'!AD131:AE131)-SUM('16_bach_field'!AD991:AE991)</f>
        <v>57</v>
      </c>
      <c r="AI14" s="21">
        <f>SUM('16_bach_field'!AD991:AE991)</f>
        <v>3</v>
      </c>
      <c r="AL14" s="15" t="s">
        <v>84</v>
      </c>
      <c r="AM14" s="14"/>
      <c r="AN14" s="21">
        <f>SUM('16_bach_field'!D23:X23)-SUM('16_bach_field'!D232:X232)</f>
        <v>144</v>
      </c>
      <c r="AO14" s="21">
        <f>SUM('16_bach_field'!D232:X232)</f>
        <v>3</v>
      </c>
      <c r="AP14" s="21">
        <f>SUM('16_bach_field'!D35:X35)</f>
        <v>180</v>
      </c>
      <c r="AQ14" s="21">
        <f>SUM('16_bach_field'!D47:X47)</f>
        <v>325</v>
      </c>
      <c r="AR14" s="21">
        <f>SUM('16_bach_field'!D474:X474)</f>
        <v>17</v>
      </c>
      <c r="AS14">
        <f>SUM('16_bach_field'!D507:X507)</f>
        <v>21</v>
      </c>
      <c r="AT14" s="21">
        <f>SUM('16_bach_field'!D83:X83)-SUM('16_bach_field'!D584:X584)-SUM('16_bach_field'!D617:X617)-SUM('16_bach_field'!D595:X595)</f>
        <v>95</v>
      </c>
      <c r="AU14" s="21">
        <f>SUM('16_bach_field'!D584:X584)</f>
        <v>22</v>
      </c>
      <c r="AV14" s="21">
        <f>SUM('16_bach_field'!D595:X595)</f>
        <v>14</v>
      </c>
      <c r="AW14" s="21">
        <f>SUM('16_bach_field'!D95:X95)</f>
        <v>79</v>
      </c>
      <c r="AX14" s="21">
        <f>SUM('16_bach_field'!D107:X107)</f>
        <v>498</v>
      </c>
      <c r="AY14" s="21">
        <f>SUM('16_bach_field'!D848:X848)+SUM('16_bach_field'!D859:X859)+SUM('16_bach_field'!D925:X925)+SUM('16_bach_field'!D936:X936)</f>
        <v>38</v>
      </c>
      <c r="AZ14" s="21">
        <f>SUM('16_bach_field'!D892:X892)</f>
        <v>89</v>
      </c>
      <c r="BA14" s="21">
        <f>SUM('16_bach_field'!D131:X131)-SUM('16_bach_field'!D991:X991)</f>
        <v>78</v>
      </c>
      <c r="BB14" s="21">
        <f>SUM('16_bach_field'!D991:X991)</f>
        <v>14</v>
      </c>
      <c r="BD14" s="15" t="s">
        <v>84</v>
      </c>
      <c r="BF14" s="21">
        <f>SUM('16_bach_field'!Y23:AS23)-SUM('16_bach_field'!Y232:AS232)</f>
        <v>143</v>
      </c>
      <c r="BG14" s="21">
        <f>SUM('16_bach_field'!Y232:AS232)</f>
        <v>10</v>
      </c>
      <c r="BH14" s="21">
        <f>SUM('16_bach_field'!Y35:AS35)</f>
        <v>52</v>
      </c>
      <c r="BI14" s="21">
        <f>SUM('16_bach_field'!Y47:AS47)</f>
        <v>46</v>
      </c>
      <c r="BJ14" s="21">
        <f>SUM('16_bach_field'!Y474:AS474)</f>
        <v>8</v>
      </c>
      <c r="BK14">
        <f>SUM('16_bach_field'!Y507:AS507)</f>
        <v>4</v>
      </c>
      <c r="BL14" s="21">
        <f>SUM('16_bach_field'!Y83:AS83)-SUM('16_bach_field'!Y584:AS584)-SUM('16_bach_field'!Y617:AS617)-SUM('16_bach_field'!Y595:AS595)</f>
        <v>165</v>
      </c>
      <c r="BM14" s="21">
        <f>SUM('16_bach_field'!Y584:AS584)</f>
        <v>21</v>
      </c>
      <c r="BN14" s="21">
        <f>SUM('16_bach_field'!Y595:AS595)</f>
        <v>237</v>
      </c>
      <c r="BO14" s="21">
        <f>SUM('16_bach_field'!Y95:AS95)</f>
        <v>354</v>
      </c>
      <c r="BP14" s="21">
        <f>SUM('16_bach_field'!Y107:AS107)</f>
        <v>444</v>
      </c>
      <c r="BQ14" s="21">
        <f>SUM('16_bach_field'!Y848:AS848)+SUM('16_bach_field'!Y859:AS859)+SUM('16_bach_field'!Y925:AS925)+SUM('16_bach_field'!Y936:AS936)</f>
        <v>80</v>
      </c>
      <c r="BR14" s="21">
        <f>SUM('16_bach_field'!Y892:AS892)</f>
        <v>61</v>
      </c>
      <c r="BS14" s="21">
        <f>SUM('16_bach_field'!Y131:AS131)-SUM('16_bach_field'!Y991:AS991)</f>
        <v>153</v>
      </c>
      <c r="BT14" s="21">
        <f>SUM('16_bach_field'!Y991:AS991)</f>
        <v>12</v>
      </c>
    </row>
    <row r="15" spans="1:72">
      <c r="A15" t="s">
        <v>11</v>
      </c>
      <c r="C15" s="21">
        <f>SUM('16_bach_field'!I24:J24)-SUM('16_bach_field'!I233:J233)</f>
        <v>2453</v>
      </c>
      <c r="D15" s="21">
        <f>SUM('16_bach_field'!I233:J233)</f>
        <v>176</v>
      </c>
      <c r="E15" s="21">
        <f>SUM('16_bach_field'!I36:J36)</f>
        <v>1462</v>
      </c>
      <c r="F15" s="21">
        <f>SUM('16_bach_field'!I48:J48)</f>
        <v>2216</v>
      </c>
      <c r="G15" s="21">
        <f>SUM('16_bach_field'!I475:J475)</f>
        <v>311</v>
      </c>
      <c r="H15">
        <f>SUM('16_bach_field'!I508:J508)</f>
        <v>63</v>
      </c>
      <c r="I15" s="21">
        <f>SUM('16_bach_field'!I84:J84)-SUM('16_bach_field'!I585:J585)-SUM('16_bach_field'!I618:J618)-SUM('16_bach_field'!I596:J596)</f>
        <v>838</v>
      </c>
      <c r="J15" s="21">
        <f>SUM('16_bach_field'!I585:J585)</f>
        <v>194</v>
      </c>
      <c r="K15" s="21">
        <f>SUM('16_bach_field'!I596:J596)</f>
        <v>165</v>
      </c>
      <c r="L15" s="21">
        <f>SUM('16_bach_field'!I96:J96)</f>
        <v>472</v>
      </c>
      <c r="M15" s="21">
        <f>SUM('16_bach_field'!I108:J108)</f>
        <v>3405</v>
      </c>
      <c r="N15" s="21">
        <f>SUM('16_bach_field'!I849:J849)+SUM('16_bach_field'!I860:J860)+SUM('16_bach_field'!I926:J926)+SUM('16_bach_field'!I937:J937)</f>
        <v>1052</v>
      </c>
      <c r="O15" s="21">
        <f>SUM('16_bach_field'!I893:J893)</f>
        <v>567</v>
      </c>
      <c r="P15" s="21">
        <f>SUM('16_bach_field'!I132:J132)-SUM('16_bach_field'!I992:J992)</f>
        <v>1754</v>
      </c>
      <c r="Q15" s="21">
        <f>SUM('16_bach_field'!I992:J992)</f>
        <v>374</v>
      </c>
      <c r="S15" t="s">
        <v>11</v>
      </c>
      <c r="U15" s="21">
        <f>SUM('16_bach_field'!AD24:AE24)-SUM('16_bach_field'!AD233:AE233)</f>
        <v>3567</v>
      </c>
      <c r="V15" s="21">
        <f>SUM('16_bach_field'!AD233:AE233)</f>
        <v>135</v>
      </c>
      <c r="W15" s="21">
        <f>SUM('16_bach_field'!AD36:AE36)</f>
        <v>935</v>
      </c>
      <c r="X15" s="21">
        <f>SUM('16_bach_field'!AD48:AE48)</f>
        <v>993</v>
      </c>
      <c r="Y15" s="21">
        <f>SUM('16_bach_field'!AD475:AE475)</f>
        <v>475</v>
      </c>
      <c r="Z15">
        <f>SUM('16_bach_field'!AD508:AE508)</f>
        <v>279</v>
      </c>
      <c r="AA15" s="21">
        <f>SUM('16_bach_field'!AD84:AE84)-SUM('16_bach_field'!AD585:AE585)-SUM('16_bach_field'!AD618:AE618)-SUM('16_bach_field'!AD596:AE596)</f>
        <v>3359</v>
      </c>
      <c r="AB15" s="21">
        <f>SUM('16_bach_field'!AD585:AE585)</f>
        <v>506</v>
      </c>
      <c r="AC15" s="21">
        <f>SUM('16_bach_field'!AD596:AE596)</f>
        <v>2603</v>
      </c>
      <c r="AD15" s="21">
        <f>SUM('16_bach_field'!AD96:AE96)</f>
        <v>6716</v>
      </c>
      <c r="AE15" s="21">
        <f>SUM('16_bach_field'!AD108:AE108)</f>
        <v>8622</v>
      </c>
      <c r="AF15" s="21">
        <f>SUM('16_bach_field'!AD849:AE849)+SUM('16_bach_field'!AD860:AE860)+SUM('16_bach_field'!AD926:AE926)+SUM('16_bach_field'!AD937:AE937)</f>
        <v>2114</v>
      </c>
      <c r="AG15" s="21">
        <f>SUM('16_bach_field'!AD893:AE893)</f>
        <v>1298</v>
      </c>
      <c r="AH15" s="21">
        <f>SUM('16_bach_field'!AD132:AE132)-SUM('16_bach_field'!AD992:AE992)</f>
        <v>3957</v>
      </c>
      <c r="AI15" s="21">
        <f>SUM('16_bach_field'!AD992:AE992)</f>
        <v>544</v>
      </c>
      <c r="AL15" t="s">
        <v>11</v>
      </c>
      <c r="AM15" s="14"/>
      <c r="AN15" s="21">
        <f>SUM('16_bach_field'!D24:X24)-SUM('16_bach_field'!D233:X233)</f>
        <v>18973</v>
      </c>
      <c r="AO15" s="21">
        <f>SUM('16_bach_field'!D233:X233)</f>
        <v>3107</v>
      </c>
      <c r="AP15" s="21">
        <f>SUM('16_bach_field'!D36:X36)</f>
        <v>8120</v>
      </c>
      <c r="AQ15" s="21">
        <f>SUM('16_bach_field'!D48:X48)</f>
        <v>33468</v>
      </c>
      <c r="AR15" s="21">
        <f>SUM('16_bach_field'!D475:X475)</f>
        <v>3813</v>
      </c>
      <c r="AS15">
        <f>SUM('16_bach_field'!D508:X508)</f>
        <v>2069</v>
      </c>
      <c r="AT15" s="21">
        <f>SUM('16_bach_field'!D84:X84)-SUM('16_bach_field'!D585:X585)-SUM('16_bach_field'!D618:X618)-SUM('16_bach_field'!D596:X596)</f>
        <v>6536</v>
      </c>
      <c r="AU15" s="21">
        <f>SUM('16_bach_field'!D585:X585)</f>
        <v>4083</v>
      </c>
      <c r="AV15" s="21">
        <f>SUM('16_bach_field'!D596:X596)</f>
        <v>2383</v>
      </c>
      <c r="AW15" s="21">
        <f>SUM('16_bach_field'!D96:X96)</f>
        <v>21165</v>
      </c>
      <c r="AX15" s="21">
        <f>SUM('16_bach_field'!D108:X108)</f>
        <v>35271</v>
      </c>
      <c r="AY15" s="21">
        <f>SUM('16_bach_field'!D849:X849)+SUM('16_bach_field'!D860:X860)+SUM('16_bach_field'!D926:X926)+SUM('16_bach_field'!D937:X937)</f>
        <v>12112</v>
      </c>
      <c r="AZ15" s="21">
        <f>SUM('16_bach_field'!D893:X893)</f>
        <v>7496</v>
      </c>
      <c r="BA15" s="21">
        <f>SUM('16_bach_field'!D132:X132)-SUM('16_bach_field'!D992:X992)</f>
        <v>7060</v>
      </c>
      <c r="BB15" s="21">
        <f>SUM('16_bach_field'!D992:X992)</f>
        <v>1583</v>
      </c>
      <c r="BD15" t="s">
        <v>11</v>
      </c>
      <c r="BF15" s="21">
        <f>SUM('16_bach_field'!Y24:AS24)-SUM('16_bach_field'!Y233:AS233)</f>
        <v>19114</v>
      </c>
      <c r="BG15" s="21">
        <f>SUM('16_bach_field'!Y233:AS233)</f>
        <v>2112</v>
      </c>
      <c r="BH15" s="21">
        <f>SUM('16_bach_field'!Y36:AS36)</f>
        <v>4522</v>
      </c>
      <c r="BI15" s="21">
        <f>SUM('16_bach_field'!Y48:AS48)</f>
        <v>5536</v>
      </c>
      <c r="BJ15" s="21">
        <f>SUM('16_bach_field'!Y475:AS475)</f>
        <v>2674</v>
      </c>
      <c r="BK15">
        <f>SUM('16_bach_field'!Y508:AS508)</f>
        <v>1175</v>
      </c>
      <c r="BL15" s="21">
        <f>SUM('16_bach_field'!Y84:AS84)-SUM('16_bach_field'!Y585:AS585)-SUM('16_bach_field'!Y618:AS618)-SUM('16_bach_field'!Y596:AS596)</f>
        <v>15270</v>
      </c>
      <c r="BM15" s="21">
        <f>SUM('16_bach_field'!Y585:AS585)</f>
        <v>3258</v>
      </c>
      <c r="BN15" s="21">
        <f>SUM('16_bach_field'!Y596:AS596)</f>
        <v>54245</v>
      </c>
      <c r="BO15" s="21">
        <f>SUM('16_bach_field'!Y96:AS96)</f>
        <v>63075</v>
      </c>
      <c r="BP15" s="21">
        <f>SUM('16_bach_field'!Y108:AS108)</f>
        <v>39476</v>
      </c>
      <c r="BQ15" s="21">
        <f>SUM('16_bach_field'!Y849:AS849)+SUM('16_bach_field'!Y860:AS860)+SUM('16_bach_field'!Y926:AS926)+SUM('16_bach_field'!Y937:AS937)</f>
        <v>21559</v>
      </c>
      <c r="BR15" s="21">
        <f>SUM('16_bach_field'!Y893:AS893)</f>
        <v>6831</v>
      </c>
      <c r="BS15" s="21">
        <f>SUM('16_bach_field'!Y132:AS132)-SUM('16_bach_field'!Y992:AS992)</f>
        <v>16308</v>
      </c>
      <c r="BT15" s="21">
        <f>SUM('16_bach_field'!Y992:AS992)</f>
        <v>2896</v>
      </c>
    </row>
    <row r="16" spans="1:72">
      <c r="B16" s="14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AM16" s="14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</row>
    <row r="17" spans="1:72"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</row>
    <row r="18" spans="1:72">
      <c r="A18" s="12" t="s">
        <v>193</v>
      </c>
      <c r="AL18" s="12" t="s">
        <v>193</v>
      </c>
    </row>
    <row r="19" spans="1:72" ht="45">
      <c r="B19" s="12" t="s">
        <v>79</v>
      </c>
      <c r="C19" s="33" t="s">
        <v>174</v>
      </c>
      <c r="D19" s="33" t="s">
        <v>175</v>
      </c>
      <c r="E19" s="33" t="s">
        <v>177</v>
      </c>
      <c r="F19" s="33" t="s">
        <v>178</v>
      </c>
      <c r="G19" s="33" t="s">
        <v>179</v>
      </c>
      <c r="H19" s="33" t="s">
        <v>189</v>
      </c>
      <c r="I19" s="33" t="s">
        <v>180</v>
      </c>
      <c r="J19" s="33" t="s">
        <v>181</v>
      </c>
      <c r="K19" s="33" t="s">
        <v>134</v>
      </c>
      <c r="L19" s="33" t="s">
        <v>59</v>
      </c>
      <c r="M19" s="33" t="s">
        <v>182</v>
      </c>
      <c r="N19" s="33" t="s">
        <v>173</v>
      </c>
      <c r="O19" s="33" t="s">
        <v>149</v>
      </c>
      <c r="P19" s="33" t="s">
        <v>187</v>
      </c>
      <c r="Q19" s="33" t="s">
        <v>158</v>
      </c>
      <c r="T19" s="12" t="s">
        <v>79</v>
      </c>
      <c r="U19" s="33" t="s">
        <v>174</v>
      </c>
      <c r="V19" s="33" t="s">
        <v>175</v>
      </c>
      <c r="W19" s="33" t="s">
        <v>177</v>
      </c>
      <c r="X19" s="33" t="s">
        <v>178</v>
      </c>
      <c r="Y19" s="33" t="s">
        <v>179</v>
      </c>
      <c r="Z19" s="33" t="s">
        <v>189</v>
      </c>
      <c r="AA19" s="33" t="s">
        <v>180</v>
      </c>
      <c r="AB19" s="33" t="s">
        <v>181</v>
      </c>
      <c r="AC19" s="33" t="s">
        <v>134</v>
      </c>
      <c r="AD19" s="33" t="s">
        <v>59</v>
      </c>
      <c r="AE19" s="33" t="s">
        <v>182</v>
      </c>
      <c r="AF19" s="33" t="s">
        <v>173</v>
      </c>
      <c r="AG19" s="33" t="s">
        <v>149</v>
      </c>
      <c r="AH19" s="33" t="s">
        <v>187</v>
      </c>
      <c r="AI19" s="33" t="s">
        <v>158</v>
      </c>
      <c r="AM19" s="12" t="s">
        <v>79</v>
      </c>
      <c r="AN19" s="33" t="s">
        <v>174</v>
      </c>
      <c r="AO19" s="33" t="s">
        <v>175</v>
      </c>
      <c r="AP19" s="33" t="s">
        <v>177</v>
      </c>
      <c r="AQ19" s="33" t="s">
        <v>178</v>
      </c>
      <c r="AR19" s="33" t="s">
        <v>179</v>
      </c>
      <c r="AS19" s="33" t="s">
        <v>189</v>
      </c>
      <c r="AT19" s="33" t="s">
        <v>180</v>
      </c>
      <c r="AU19" s="33" t="s">
        <v>181</v>
      </c>
      <c r="AV19" s="33" t="s">
        <v>134</v>
      </c>
      <c r="AW19" s="33" t="s">
        <v>59</v>
      </c>
      <c r="AX19" s="33" t="s">
        <v>182</v>
      </c>
      <c r="AY19" s="33" t="s">
        <v>173</v>
      </c>
      <c r="AZ19" s="33" t="s">
        <v>149</v>
      </c>
      <c r="BA19" s="33" t="s">
        <v>187</v>
      </c>
      <c r="BB19" s="33" t="s">
        <v>158</v>
      </c>
      <c r="BE19" s="12" t="s">
        <v>79</v>
      </c>
      <c r="BF19" s="33" t="s">
        <v>174</v>
      </c>
      <c r="BG19" s="33" t="s">
        <v>175</v>
      </c>
      <c r="BH19" s="33" t="s">
        <v>177</v>
      </c>
      <c r="BI19" s="33" t="s">
        <v>178</v>
      </c>
      <c r="BJ19" s="33" t="s">
        <v>179</v>
      </c>
      <c r="BK19" s="33" t="s">
        <v>189</v>
      </c>
      <c r="BL19" s="33" t="s">
        <v>180</v>
      </c>
      <c r="BM19" s="33" t="s">
        <v>181</v>
      </c>
      <c r="BN19" s="33" t="s">
        <v>134</v>
      </c>
      <c r="BO19" s="33" t="s">
        <v>59</v>
      </c>
      <c r="BP19" s="33" t="s">
        <v>182</v>
      </c>
      <c r="BQ19" s="33" t="s">
        <v>173</v>
      </c>
      <c r="BR19" s="33" t="s">
        <v>149</v>
      </c>
      <c r="BS19" s="33" t="s">
        <v>187</v>
      </c>
      <c r="BT19" s="33" t="s">
        <v>158</v>
      </c>
    </row>
    <row r="20" spans="1:72">
      <c r="A20" t="s">
        <v>38</v>
      </c>
      <c r="B20" s="34">
        <f>analysis_occupation_gender!C5</f>
        <v>0.12284163477844251</v>
      </c>
      <c r="C20" s="34">
        <f t="shared" ref="C20:Q20" si="0">C5/SUM(C$5:C$15)</f>
        <v>9.6618690172853114E-2</v>
      </c>
      <c r="D20" s="34">
        <f t="shared" si="0"/>
        <v>7.9008520526723469E-2</v>
      </c>
      <c r="E20" s="34">
        <f t="shared" si="0"/>
        <v>0.13636569564626466</v>
      </c>
      <c r="F20" s="34">
        <f t="shared" si="0"/>
        <v>0.12781348320649688</v>
      </c>
      <c r="G20" s="34">
        <f t="shared" si="0"/>
        <v>9.7837837837837838E-2</v>
      </c>
      <c r="H20" s="34">
        <f t="shared" si="0"/>
        <v>0.39276485788113696</v>
      </c>
      <c r="I20" s="34">
        <f t="shared" si="0"/>
        <v>6.767600302800908E-2</v>
      </c>
      <c r="J20" s="34">
        <f t="shared" si="0"/>
        <v>6.0347887823926161E-3</v>
      </c>
      <c r="K20" s="34">
        <f t="shared" si="0"/>
        <v>2.101528384279476E-2</v>
      </c>
      <c r="L20" s="34">
        <f t="shared" si="0"/>
        <v>5.3686517143593709E-2</v>
      </c>
      <c r="M20" s="34">
        <f t="shared" si="0"/>
        <v>0.20436609275887635</v>
      </c>
      <c r="N20" s="34">
        <f t="shared" si="0"/>
        <v>0.12077587513259584</v>
      </c>
      <c r="O20" s="34">
        <f t="shared" si="0"/>
        <v>7.6772559852670355E-2</v>
      </c>
      <c r="P20" s="34">
        <f t="shared" si="0"/>
        <v>9.7978227060653192E-2</v>
      </c>
      <c r="Q20" s="34">
        <f t="shared" si="0"/>
        <v>8.0875912408759118E-2</v>
      </c>
      <c r="S20" t="s">
        <v>38</v>
      </c>
      <c r="T20" s="34">
        <f>analysis_occupation_gender!E5</f>
        <v>8.6229197206174016E-2</v>
      </c>
      <c r="U20" s="34">
        <f t="shared" ref="U20:AI20" si="1">U5/SUM(U$5:U$15)</f>
        <v>8.0749285638691923E-2</v>
      </c>
      <c r="V20" s="34">
        <f t="shared" si="1"/>
        <v>7.3972602739726029E-2</v>
      </c>
      <c r="W20" s="34">
        <f t="shared" si="1"/>
        <v>0.11973307912297426</v>
      </c>
      <c r="X20" s="34">
        <f t="shared" si="1"/>
        <v>0.10406126076849447</v>
      </c>
      <c r="Y20" s="34">
        <f t="shared" si="1"/>
        <v>7.4048442906574391E-2</v>
      </c>
      <c r="Z20" s="34">
        <f t="shared" si="1"/>
        <v>0.16538037486218302</v>
      </c>
      <c r="AA20" s="34">
        <f t="shared" si="1"/>
        <v>3.8329194219203493E-2</v>
      </c>
      <c r="AB20" s="34">
        <f t="shared" si="1"/>
        <v>1.7862050013740039E-3</v>
      </c>
      <c r="AC20" s="34">
        <f t="shared" si="1"/>
        <v>1.1491550330639236E-2</v>
      </c>
      <c r="AD20" s="34">
        <f t="shared" si="1"/>
        <v>3.4591758590911313E-2</v>
      </c>
      <c r="AE20" s="34">
        <f t="shared" si="1"/>
        <v>0.17741846400265113</v>
      </c>
      <c r="AF20" s="34">
        <f t="shared" si="1"/>
        <v>0.10626808100289296</v>
      </c>
      <c r="AG20" s="34">
        <f t="shared" si="1"/>
        <v>5.6107419332739605E-2</v>
      </c>
      <c r="AH20" s="34">
        <f t="shared" si="1"/>
        <v>0.12321937321937322</v>
      </c>
      <c r="AI20" s="34">
        <f t="shared" si="1"/>
        <v>7.8442280945758003E-2</v>
      </c>
      <c r="AL20" t="s">
        <v>38</v>
      </c>
      <c r="AM20" s="34">
        <f>analysis_occupation_gender!L5</f>
        <v>0.12276812685311696</v>
      </c>
      <c r="AN20" s="34">
        <f t="shared" ref="AN20:BB20" si="2">AN5/SUM(AN$5:AN$15)</f>
        <v>0.15008585986543929</v>
      </c>
      <c r="AO20" s="34">
        <f t="shared" si="2"/>
        <v>0.12799607072691552</v>
      </c>
      <c r="AP20" s="34">
        <f t="shared" si="2"/>
        <v>0.17590097231029381</v>
      </c>
      <c r="AQ20" s="34">
        <f t="shared" si="2"/>
        <v>0.17934072907894896</v>
      </c>
      <c r="AR20" s="34">
        <f t="shared" si="2"/>
        <v>0.10419065738747309</v>
      </c>
      <c r="AS20" s="34">
        <f t="shared" si="2"/>
        <v>0.34064503205128205</v>
      </c>
      <c r="AT20" s="34">
        <f t="shared" si="2"/>
        <v>7.8640668523676877E-2</v>
      </c>
      <c r="AU20" s="34">
        <f t="shared" si="2"/>
        <v>1.3915336165226307E-2</v>
      </c>
      <c r="AV20" s="34">
        <f t="shared" si="2"/>
        <v>4.174161136264963E-2</v>
      </c>
      <c r="AW20" s="34">
        <f t="shared" si="2"/>
        <v>9.9050714908251472E-2</v>
      </c>
      <c r="AX20" s="34">
        <f t="shared" si="2"/>
        <v>0.24153907520481113</v>
      </c>
      <c r="AY20" s="34">
        <f t="shared" si="2"/>
        <v>0.12321343180489878</v>
      </c>
      <c r="AZ20" s="34">
        <f t="shared" si="2"/>
        <v>8.8558032819592E-2</v>
      </c>
      <c r="BA20" s="34">
        <f t="shared" si="2"/>
        <v>0.11054844888702965</v>
      </c>
      <c r="BB20" s="34">
        <f t="shared" si="2"/>
        <v>7.7487679563804132E-2</v>
      </c>
      <c r="BD20" t="s">
        <v>38</v>
      </c>
      <c r="BE20" s="34">
        <f>analysis_occupation_gender!N5</f>
        <v>6.7701612628895791E-2</v>
      </c>
      <c r="BF20" s="34">
        <f t="shared" ref="BF20:BT20" si="3">BF5/SUM(BF$5:BF$15)</f>
        <v>9.4063567825568156E-2</v>
      </c>
      <c r="BG20" s="34">
        <f t="shared" si="3"/>
        <v>9.61567445365486E-2</v>
      </c>
      <c r="BH20" s="34">
        <f t="shared" si="3"/>
        <v>0.13327293318233296</v>
      </c>
      <c r="BI20" s="34">
        <f t="shared" si="3"/>
        <v>0.12439182614336686</v>
      </c>
      <c r="BJ20" s="34">
        <f t="shared" si="3"/>
        <v>7.8422020848947338E-2</v>
      </c>
      <c r="BK20" s="34">
        <f t="shared" si="3"/>
        <v>0.17386795713791911</v>
      </c>
      <c r="BL20" s="34">
        <f t="shared" si="3"/>
        <v>5.0234907699983372E-2</v>
      </c>
      <c r="BM20" s="34">
        <f t="shared" si="3"/>
        <v>1.0256178556905977E-2</v>
      </c>
      <c r="BN20" s="34">
        <f t="shared" si="3"/>
        <v>2.8856110394962067E-2</v>
      </c>
      <c r="BO20" s="34">
        <f t="shared" si="3"/>
        <v>5.6662657018683969E-2</v>
      </c>
      <c r="BP20" s="34">
        <f t="shared" si="3"/>
        <v>0.17407325684024713</v>
      </c>
      <c r="BQ20" s="34">
        <f t="shared" si="3"/>
        <v>9.3866154785795311E-2</v>
      </c>
      <c r="BR20" s="34">
        <f t="shared" si="3"/>
        <v>7.5511831959585218E-2</v>
      </c>
      <c r="BS20" s="34">
        <f t="shared" si="3"/>
        <v>0.113449152864066</v>
      </c>
      <c r="BT20" s="34">
        <f t="shared" si="3"/>
        <v>6.9634891789195436E-2</v>
      </c>
    </row>
    <row r="21" spans="1:72">
      <c r="A21" t="s">
        <v>39</v>
      </c>
      <c r="B21" s="34">
        <f>analysis_occupation_gender!C6</f>
        <v>7.8769692423105775E-2</v>
      </c>
      <c r="C21" s="34">
        <f t="shared" ref="C21:Q21" si="4">C6/SUM(C$5:C$15)</f>
        <v>0.37518077267405825</v>
      </c>
      <c r="D21" s="34">
        <f t="shared" si="4"/>
        <v>0.56312935708752909</v>
      </c>
      <c r="E21" s="34">
        <f t="shared" si="4"/>
        <v>0.55230371947628321</v>
      </c>
      <c r="F21" s="34">
        <f t="shared" si="4"/>
        <v>0.62747734423319979</v>
      </c>
      <c r="G21" s="34">
        <f t="shared" si="4"/>
        <v>0.52081081081081082</v>
      </c>
      <c r="H21" s="34">
        <f t="shared" si="4"/>
        <v>0.30167958656330751</v>
      </c>
      <c r="I21" s="34">
        <f t="shared" si="4"/>
        <v>0.59318697956093869</v>
      </c>
      <c r="J21" s="34">
        <f t="shared" si="4"/>
        <v>0.93929712460063897</v>
      </c>
      <c r="K21" s="34">
        <f t="shared" si="4"/>
        <v>0.82068777292576423</v>
      </c>
      <c r="L21" s="34">
        <f t="shared" si="4"/>
        <v>0.80078628512503225</v>
      </c>
      <c r="M21" s="34">
        <f t="shared" si="4"/>
        <v>0.39861603097454484</v>
      </c>
      <c r="N21" s="34">
        <f t="shared" si="4"/>
        <v>0.31186543415669044</v>
      </c>
      <c r="O21" s="34">
        <f t="shared" si="4"/>
        <v>0.67081031307550643</v>
      </c>
      <c r="P21" s="34">
        <f t="shared" si="4"/>
        <v>0.44957087725361444</v>
      </c>
      <c r="Q21" s="34">
        <f t="shared" si="4"/>
        <v>0.44613138686131387</v>
      </c>
      <c r="S21" t="s">
        <v>39</v>
      </c>
      <c r="T21" s="34">
        <f>analysis_occupation_gender!E6</f>
        <v>6.6290353606038702E-2</v>
      </c>
      <c r="U21" s="34">
        <f t="shared" ref="U21:AI21" si="5">U6/SUM(U$5:U$15)</f>
        <v>0.37760609588316224</v>
      </c>
      <c r="V21" s="34">
        <f t="shared" si="5"/>
        <v>0.47397260273972602</v>
      </c>
      <c r="W21" s="34">
        <f t="shared" si="5"/>
        <v>0.41696854146806483</v>
      </c>
      <c r="X21" s="34">
        <f t="shared" si="5"/>
        <v>0.54738137563243539</v>
      </c>
      <c r="Y21" s="34">
        <f t="shared" si="5"/>
        <v>0.55063437139561711</v>
      </c>
      <c r="Z21" s="34">
        <f t="shared" si="5"/>
        <v>0.24696802646085997</v>
      </c>
      <c r="AA21" s="34">
        <f t="shared" si="5"/>
        <v>0.6669758535052811</v>
      </c>
      <c r="AB21" s="34">
        <f t="shared" si="5"/>
        <v>0.90849134377576257</v>
      </c>
      <c r="AC21" s="34">
        <f t="shared" si="5"/>
        <v>0.85034533431300519</v>
      </c>
      <c r="AD21" s="34">
        <f t="shared" si="5"/>
        <v>0.76041581803073011</v>
      </c>
      <c r="AE21" s="34">
        <f t="shared" si="5"/>
        <v>0.37169644583137723</v>
      </c>
      <c r="AF21" s="34">
        <f t="shared" si="5"/>
        <v>0.25737704918032789</v>
      </c>
      <c r="AG21" s="34">
        <f t="shared" si="5"/>
        <v>0.66088922381311233</v>
      </c>
      <c r="AH21" s="34">
        <f t="shared" si="5"/>
        <v>0.42124542124542125</v>
      </c>
      <c r="AI21" s="34">
        <f t="shared" si="5"/>
        <v>0.41919332406119608</v>
      </c>
      <c r="AL21" t="s">
        <v>39</v>
      </c>
      <c r="AM21" s="34">
        <f>analysis_occupation_gender!L6</f>
        <v>6.2973445240684461E-2</v>
      </c>
      <c r="AN21" s="34">
        <f t="shared" ref="AN21:BB21" si="6">AN6/SUM(AN$5:AN$15)</f>
        <v>0.31217802550460266</v>
      </c>
      <c r="AO21" s="34">
        <f t="shared" si="6"/>
        <v>0.38143418467583495</v>
      </c>
      <c r="AP21" s="34">
        <f t="shared" si="6"/>
        <v>0.50026421475375182</v>
      </c>
      <c r="AQ21" s="34">
        <f t="shared" si="6"/>
        <v>0.42344915119784232</v>
      </c>
      <c r="AR21" s="34">
        <f t="shared" si="6"/>
        <v>0.50112652080308417</v>
      </c>
      <c r="AS21" s="34">
        <f t="shared" si="6"/>
        <v>0.21484375</v>
      </c>
      <c r="AT21" s="34">
        <f t="shared" si="6"/>
        <v>0.54772144846796655</v>
      </c>
      <c r="AU21" s="34">
        <f t="shared" si="6"/>
        <v>0.80690640105463596</v>
      </c>
      <c r="AV21" s="34">
        <f t="shared" si="6"/>
        <v>0.70464553743099922</v>
      </c>
      <c r="AW21" s="34">
        <f t="shared" si="6"/>
        <v>0.53463830589122086</v>
      </c>
      <c r="AX21" s="34">
        <f t="shared" si="6"/>
        <v>0.34128177367108359</v>
      </c>
      <c r="AY21" s="34">
        <f t="shared" si="6"/>
        <v>0.27442750119547316</v>
      </c>
      <c r="AZ21" s="34">
        <f t="shared" si="6"/>
        <v>0.59636390842436027</v>
      </c>
      <c r="BA21" s="34">
        <f t="shared" si="6"/>
        <v>0.40679010986591513</v>
      </c>
      <c r="BB21" s="34">
        <f t="shared" si="6"/>
        <v>0.4410191884240327</v>
      </c>
      <c r="BD21" t="s">
        <v>39</v>
      </c>
      <c r="BE21" s="34">
        <f>analysis_occupation_gender!N6</f>
        <v>4.3668657034586139E-2</v>
      </c>
      <c r="BF21" s="34">
        <f t="shared" ref="BF21:BT21" si="7">BF6/SUM(BF$5:BF$15)</f>
        <v>0.30739816672994524</v>
      </c>
      <c r="BG21" s="34">
        <f t="shared" si="7"/>
        <v>0.33474001507159007</v>
      </c>
      <c r="BH21" s="34">
        <f t="shared" si="7"/>
        <v>0.38369195922989807</v>
      </c>
      <c r="BI21" s="34">
        <f t="shared" si="7"/>
        <v>0.3930424910801168</v>
      </c>
      <c r="BJ21" s="34">
        <f t="shared" si="7"/>
        <v>0.48988212850037471</v>
      </c>
      <c r="BK21" s="34">
        <f t="shared" si="7"/>
        <v>0.22018665744901486</v>
      </c>
      <c r="BL21" s="34">
        <f t="shared" si="7"/>
        <v>0.59320430733410945</v>
      </c>
      <c r="BM21" s="34">
        <f t="shared" si="7"/>
        <v>0.80174400216870734</v>
      </c>
      <c r="BN21" s="34">
        <f t="shared" si="7"/>
        <v>0.60211111345914081</v>
      </c>
      <c r="BO21" s="34">
        <f t="shared" si="7"/>
        <v>0.59557051828734653</v>
      </c>
      <c r="BP21" s="34">
        <f t="shared" si="7"/>
        <v>0.31963371579876432</v>
      </c>
      <c r="BQ21" s="34">
        <f t="shared" si="7"/>
        <v>0.20467672977925139</v>
      </c>
      <c r="BR21" s="34">
        <f t="shared" si="7"/>
        <v>0.57003698242730416</v>
      </c>
      <c r="BS21" s="34">
        <f t="shared" si="7"/>
        <v>0.36106084954005391</v>
      </c>
      <c r="BT21" s="34">
        <f t="shared" si="7"/>
        <v>0.40046258053857592</v>
      </c>
    </row>
    <row r="22" spans="1:72">
      <c r="A22" t="s">
        <v>40</v>
      </c>
      <c r="B22" s="34">
        <f>analysis_occupation_gender!C7</f>
        <v>0.1033430626564204</v>
      </c>
      <c r="C22" s="34">
        <f t="shared" ref="C22:Q22" si="8">C7/SUM(C$5:C$15)</f>
        <v>0.10054403966668962</v>
      </c>
      <c r="D22" s="34">
        <f t="shared" si="8"/>
        <v>3.7180480247869865E-2</v>
      </c>
      <c r="E22" s="34">
        <f t="shared" si="8"/>
        <v>0.10252344493272324</v>
      </c>
      <c r="F22" s="34">
        <f t="shared" si="8"/>
        <v>7.0293382095893725E-2</v>
      </c>
      <c r="G22" s="34">
        <f t="shared" si="8"/>
        <v>0.13378378378378378</v>
      </c>
      <c r="H22" s="34">
        <f t="shared" si="8"/>
        <v>6.3307493540051676E-2</v>
      </c>
      <c r="I22" s="34">
        <f t="shared" si="8"/>
        <v>2.4678274034822104E-2</v>
      </c>
      <c r="J22" s="34">
        <f t="shared" si="8"/>
        <v>1.2424565140220093E-3</v>
      </c>
      <c r="K22" s="34">
        <f t="shared" si="8"/>
        <v>1.5010917030567686E-2</v>
      </c>
      <c r="L22" s="34">
        <f t="shared" si="8"/>
        <v>1.5016756896107245E-2</v>
      </c>
      <c r="M22" s="34">
        <f t="shared" si="8"/>
        <v>2.927753521706895E-2</v>
      </c>
      <c r="N22" s="34">
        <f t="shared" si="8"/>
        <v>3.8945294741627522E-2</v>
      </c>
      <c r="O22" s="34">
        <f t="shared" si="8"/>
        <v>1.0359116022099447E-2</v>
      </c>
      <c r="P22" s="34">
        <f t="shared" si="8"/>
        <v>9.1814987615920746E-2</v>
      </c>
      <c r="Q22" s="34">
        <f t="shared" si="8"/>
        <v>7.7372262773722625E-2</v>
      </c>
      <c r="S22" t="s">
        <v>40</v>
      </c>
      <c r="T22" s="34">
        <f>analysis_occupation_gender!E7</f>
        <v>2.3699763201358442E-2</v>
      </c>
      <c r="U22" s="34">
        <f t="shared" ref="U22:AI22" si="9">U7/SUM(U$5:U$15)</f>
        <v>9.3766536141390619E-2</v>
      </c>
      <c r="V22" s="34">
        <f t="shared" si="9"/>
        <v>2.0547945205479451E-2</v>
      </c>
      <c r="W22" s="34">
        <f t="shared" si="9"/>
        <v>5.6434699714013346E-2</v>
      </c>
      <c r="X22" s="34">
        <f t="shared" si="9"/>
        <v>5.415014357992616E-2</v>
      </c>
      <c r="Y22" s="34">
        <f t="shared" si="9"/>
        <v>7.2664359861591699E-2</v>
      </c>
      <c r="Z22" s="34">
        <f t="shared" si="9"/>
        <v>0.13561190738699008</v>
      </c>
      <c r="AA22" s="34">
        <f t="shared" si="9"/>
        <v>1.1968522785075252E-2</v>
      </c>
      <c r="AB22" s="34">
        <f t="shared" si="9"/>
        <v>3.0228084638636988E-3</v>
      </c>
      <c r="AC22" s="34">
        <f t="shared" si="9"/>
        <v>3.1447465099191771E-3</v>
      </c>
      <c r="AD22" s="34">
        <f t="shared" si="9"/>
        <v>3.9105143955811186E-3</v>
      </c>
      <c r="AE22" s="34">
        <f t="shared" si="9"/>
        <v>9.2513324680345756E-3</v>
      </c>
      <c r="AF22" s="34">
        <f t="shared" si="9"/>
        <v>2.1407907425265188E-2</v>
      </c>
      <c r="AG22" s="34">
        <f t="shared" si="9"/>
        <v>2.740289100500103E-3</v>
      </c>
      <c r="AH22" s="34">
        <f t="shared" si="9"/>
        <v>3.1237281237281238E-2</v>
      </c>
      <c r="AI22" s="34">
        <f t="shared" si="9"/>
        <v>2.6425591098748261E-2</v>
      </c>
      <c r="AL22" t="s">
        <v>40</v>
      </c>
      <c r="AM22" s="34">
        <f>analysis_occupation_gender!L7</f>
        <v>9.1698500776101644E-2</v>
      </c>
      <c r="AN22" s="34">
        <f t="shared" ref="AN22:BB22" si="10">AN7/SUM(AN$5:AN$15)</f>
        <v>6.8040424513695352E-2</v>
      </c>
      <c r="AO22" s="34">
        <f t="shared" si="10"/>
        <v>3.4086444007858548E-2</v>
      </c>
      <c r="AP22" s="34">
        <f t="shared" si="10"/>
        <v>8.2699217924328897E-2</v>
      </c>
      <c r="AQ22" s="34">
        <f t="shared" si="10"/>
        <v>7.057079046607842E-2</v>
      </c>
      <c r="AR22" s="34">
        <f t="shared" si="10"/>
        <v>9.0121664246733096E-2</v>
      </c>
      <c r="AS22" s="34">
        <f t="shared" si="10"/>
        <v>5.0380608974358976E-2</v>
      </c>
      <c r="AT22" s="34">
        <f t="shared" si="10"/>
        <v>2.1571030640668523E-2</v>
      </c>
      <c r="AU22" s="34">
        <f t="shared" si="10"/>
        <v>3.1492602900249013E-3</v>
      </c>
      <c r="AV22" s="34">
        <f t="shared" si="10"/>
        <v>1.1536314581653538E-2</v>
      </c>
      <c r="AW22" s="34">
        <f t="shared" si="10"/>
        <v>1.8538148069629945E-2</v>
      </c>
      <c r="AX22" s="34">
        <f t="shared" si="10"/>
        <v>2.2863454853881658E-2</v>
      </c>
      <c r="AY22" s="34">
        <f t="shared" si="10"/>
        <v>3.4456192550874024E-2</v>
      </c>
      <c r="AZ22" s="34">
        <f t="shared" si="10"/>
        <v>7.5564866078108636E-3</v>
      </c>
      <c r="BA22" s="34">
        <f t="shared" si="10"/>
        <v>8.2454479402893063E-2</v>
      </c>
      <c r="BB22" s="34">
        <f t="shared" si="10"/>
        <v>6.5324525532137995E-2</v>
      </c>
      <c r="BD22" t="s">
        <v>40</v>
      </c>
      <c r="BE22" s="34">
        <f>analysis_occupation_gender!N7</f>
        <v>2.0626727776177724E-2</v>
      </c>
      <c r="BF22" s="34">
        <f t="shared" ref="BF22:BT22" si="11">BF7/SUM(BF$5:BF$15)</f>
        <v>6.9696805337093881E-2</v>
      </c>
      <c r="BG22" s="34">
        <f t="shared" si="11"/>
        <v>1.7483044461190655E-2</v>
      </c>
      <c r="BH22" s="34">
        <f t="shared" si="11"/>
        <v>4.8289920724801809E-2</v>
      </c>
      <c r="BI22" s="34">
        <f t="shared" si="11"/>
        <v>5.1046059033409016E-2</v>
      </c>
      <c r="BJ22" s="34">
        <f t="shared" si="11"/>
        <v>6.8338216256728215E-2</v>
      </c>
      <c r="BK22" s="34">
        <f t="shared" si="11"/>
        <v>9.4538541306602136E-2</v>
      </c>
      <c r="BL22" s="34">
        <f t="shared" si="11"/>
        <v>1.2951105937136205E-2</v>
      </c>
      <c r="BM22" s="34">
        <f t="shared" si="11"/>
        <v>5.9187638368047709E-3</v>
      </c>
      <c r="BN22" s="34">
        <f t="shared" si="11"/>
        <v>5.1985376471334081E-3</v>
      </c>
      <c r="BO22" s="34">
        <f t="shared" si="11"/>
        <v>4.7706121354541015E-3</v>
      </c>
      <c r="BP22" s="34">
        <f t="shared" si="11"/>
        <v>9.4395410414827886E-3</v>
      </c>
      <c r="BQ22" s="34">
        <f t="shared" si="11"/>
        <v>1.5722886310095104E-2</v>
      </c>
      <c r="BR22" s="34">
        <f t="shared" si="11"/>
        <v>3.6257281670735541E-3</v>
      </c>
      <c r="BS22" s="34">
        <f t="shared" si="11"/>
        <v>2.8672293150788931E-2</v>
      </c>
      <c r="BT22" s="34">
        <f t="shared" si="11"/>
        <v>1.8998843548653561E-2</v>
      </c>
    </row>
    <row r="23" spans="1:72">
      <c r="A23" t="s">
        <v>41</v>
      </c>
      <c r="B23" s="34">
        <f>analysis_occupation_gender!C8</f>
        <v>6.8639008491618705E-2</v>
      </c>
      <c r="C23" s="34">
        <f t="shared" ref="C23:Q23" si="12">C8/SUM(C$5:C$15)</f>
        <v>6.556022312512913E-2</v>
      </c>
      <c r="D23" s="34">
        <f t="shared" si="12"/>
        <v>2.8659953524399689E-2</v>
      </c>
      <c r="E23" s="34">
        <f t="shared" si="12"/>
        <v>1.7849861822135642E-2</v>
      </c>
      <c r="F23" s="34">
        <f t="shared" si="12"/>
        <v>1.4064054642751499E-2</v>
      </c>
      <c r="G23" s="34">
        <f t="shared" si="12"/>
        <v>3.027027027027027E-2</v>
      </c>
      <c r="H23" s="34">
        <f t="shared" si="12"/>
        <v>1.8087855297157621E-2</v>
      </c>
      <c r="I23" s="34">
        <f t="shared" si="12"/>
        <v>0.16040878122634367</v>
      </c>
      <c r="J23" s="34">
        <f t="shared" si="12"/>
        <v>1.0472133475328363E-2</v>
      </c>
      <c r="K23" s="34">
        <f t="shared" si="12"/>
        <v>6.222707423580786E-2</v>
      </c>
      <c r="L23" s="34">
        <f t="shared" si="12"/>
        <v>4.3439030678009798E-2</v>
      </c>
      <c r="M23" s="34">
        <f t="shared" si="12"/>
        <v>3.886646346486531E-2</v>
      </c>
      <c r="N23" s="34">
        <f t="shared" si="12"/>
        <v>9.9560539475678139E-2</v>
      </c>
      <c r="O23" s="34">
        <f t="shared" si="12"/>
        <v>2.7394106813996316E-2</v>
      </c>
      <c r="P23" s="34">
        <f t="shared" si="12"/>
        <v>5.3625943206036517E-2</v>
      </c>
      <c r="Q23" s="34">
        <f t="shared" si="12"/>
        <v>8.4379562043795625E-2</v>
      </c>
      <c r="S23" t="s">
        <v>41</v>
      </c>
      <c r="T23" s="34">
        <f>analysis_occupation_gender!E8</f>
        <v>7.6458765861197528E-2</v>
      </c>
      <c r="U23" s="34">
        <f t="shared" ref="U23:AI23" si="13">U8/SUM(U$5:U$15)</f>
        <v>6.4133770769393583E-2</v>
      </c>
      <c r="V23" s="34">
        <f t="shared" si="13"/>
        <v>3.287671232876712E-2</v>
      </c>
      <c r="W23" s="34">
        <f t="shared" si="13"/>
        <v>3.298379408960915E-2</v>
      </c>
      <c r="X23" s="34">
        <f t="shared" si="13"/>
        <v>2.5160672774511145E-2</v>
      </c>
      <c r="Y23" s="34">
        <f t="shared" si="13"/>
        <v>2.8143021914648212E-2</v>
      </c>
      <c r="Z23" s="34">
        <f t="shared" si="13"/>
        <v>4.7409040793825796E-2</v>
      </c>
      <c r="AA23" s="34">
        <f t="shared" si="13"/>
        <v>8.9793842195027077E-2</v>
      </c>
      <c r="AB23" s="34">
        <f t="shared" si="13"/>
        <v>7.6944215443803246E-3</v>
      </c>
      <c r="AC23" s="34">
        <f t="shared" si="13"/>
        <v>3.121234386480529E-2</v>
      </c>
      <c r="AD23" s="34">
        <f t="shared" si="13"/>
        <v>3.8746680136216252E-2</v>
      </c>
      <c r="AE23" s="34">
        <f t="shared" si="13"/>
        <v>3.9269835132970644E-2</v>
      </c>
      <c r="AF23" s="34">
        <f t="shared" si="13"/>
        <v>9.8746383799421411E-2</v>
      </c>
      <c r="AG23" s="34">
        <f t="shared" si="13"/>
        <v>2.0689182708775775E-2</v>
      </c>
      <c r="AH23" s="34">
        <f t="shared" si="13"/>
        <v>5.8540225206891873E-2</v>
      </c>
      <c r="AI23" s="34">
        <f t="shared" si="13"/>
        <v>9.9304589707927673E-2</v>
      </c>
      <c r="AL23" t="s">
        <v>41</v>
      </c>
      <c r="AM23" s="34">
        <f>analysis_occupation_gender!L8</f>
        <v>5.1622377752372453E-2</v>
      </c>
      <c r="AN23" s="34">
        <f t="shared" ref="AN23:BB23" si="14">AN8/SUM(AN$5:AN$15)</f>
        <v>4.3816682149593222E-2</v>
      </c>
      <c r="AO23" s="34">
        <f t="shared" si="14"/>
        <v>2.1905697445972497E-2</v>
      </c>
      <c r="AP23" s="34">
        <f t="shared" si="14"/>
        <v>1.6051046290424857E-2</v>
      </c>
      <c r="AQ23" s="34">
        <f t="shared" si="14"/>
        <v>1.2814410720169882E-2</v>
      </c>
      <c r="AR23" s="34">
        <f t="shared" si="14"/>
        <v>1.7924197666850248E-2</v>
      </c>
      <c r="AS23" s="34">
        <f t="shared" si="14"/>
        <v>1.7528044871794872E-2</v>
      </c>
      <c r="AT23" s="34">
        <f t="shared" si="14"/>
        <v>0.12013370473537605</v>
      </c>
      <c r="AU23" s="34">
        <f t="shared" si="14"/>
        <v>8.67877545041746E-3</v>
      </c>
      <c r="AV23" s="34">
        <f t="shared" si="14"/>
        <v>5.4456366681138749E-2</v>
      </c>
      <c r="AW23" s="34">
        <f t="shared" si="14"/>
        <v>3.4355640355216356E-2</v>
      </c>
      <c r="AX23" s="34">
        <f t="shared" si="14"/>
        <v>2.9491051429623428E-2</v>
      </c>
      <c r="AY23" s="34">
        <f t="shared" si="14"/>
        <v>5.993305350406461E-2</v>
      </c>
      <c r="AZ23" s="34">
        <f t="shared" si="14"/>
        <v>2.0100753154770813E-2</v>
      </c>
      <c r="BA23" s="34">
        <f t="shared" si="14"/>
        <v>5.2709218608952203E-2</v>
      </c>
      <c r="BB23" s="34">
        <f t="shared" si="14"/>
        <v>7.0567264338890642E-2</v>
      </c>
      <c r="BD23" t="s">
        <v>41</v>
      </c>
      <c r="BE23" s="34">
        <f>analysis_occupation_gender!N8</f>
        <v>6.8522554353372331E-2</v>
      </c>
      <c r="BF23" s="34">
        <f t="shared" ref="BF23:BT23" si="15">BF8/SUM(BF$5:BF$15)</f>
        <v>6.5913651895644632E-2</v>
      </c>
      <c r="BG23" s="34">
        <f t="shared" si="15"/>
        <v>3.5568952524491333E-2</v>
      </c>
      <c r="BH23" s="34">
        <f t="shared" si="15"/>
        <v>3.3522083805209511E-2</v>
      </c>
      <c r="BI23" s="34">
        <f t="shared" si="15"/>
        <v>3.5760622770029192E-2</v>
      </c>
      <c r="BJ23" s="34">
        <f t="shared" si="15"/>
        <v>3.2431695850650678E-2</v>
      </c>
      <c r="BK23" s="34">
        <f t="shared" si="15"/>
        <v>6.3601797442101621E-2</v>
      </c>
      <c r="BL23" s="34">
        <f t="shared" si="15"/>
        <v>8.0190836520871445E-2</v>
      </c>
      <c r="BM23" s="34">
        <f t="shared" si="15"/>
        <v>1.057244838024669E-2</v>
      </c>
      <c r="BN23" s="34">
        <f t="shared" si="15"/>
        <v>3.2047082690560218E-2</v>
      </c>
      <c r="BO23" s="34">
        <f t="shared" si="15"/>
        <v>4.0179652091658316E-2</v>
      </c>
      <c r="BP23" s="34">
        <f t="shared" si="15"/>
        <v>4.2193292144748457E-2</v>
      </c>
      <c r="BQ23" s="34">
        <f t="shared" si="15"/>
        <v>7.3675944507460081E-2</v>
      </c>
      <c r="BR23" s="34">
        <f t="shared" si="15"/>
        <v>2.3808948297116338E-2</v>
      </c>
      <c r="BS23" s="34">
        <f t="shared" si="15"/>
        <v>6.4772051473472439E-2</v>
      </c>
      <c r="BT23" s="34">
        <f t="shared" si="15"/>
        <v>8.5494795968941023E-2</v>
      </c>
    </row>
    <row r="24" spans="1:72">
      <c r="A24" t="s">
        <v>42</v>
      </c>
      <c r="B24" s="34">
        <f>analysis_occupation_gender!C9</f>
        <v>8.2589975224898665E-2</v>
      </c>
      <c r="C24" s="34">
        <f t="shared" ref="C24:Q24" si="16">C9/SUM(C$5:C$15)</f>
        <v>6.1566007850698989E-2</v>
      </c>
      <c r="D24" s="34">
        <f t="shared" si="16"/>
        <v>7.66847405112316E-2</v>
      </c>
      <c r="E24" s="34">
        <f t="shared" si="16"/>
        <v>5.0151769129705974E-2</v>
      </c>
      <c r="F24" s="34">
        <f t="shared" si="16"/>
        <v>4.337537311426036E-2</v>
      </c>
      <c r="G24" s="34">
        <f t="shared" si="16"/>
        <v>5.5405405405405408E-2</v>
      </c>
      <c r="H24" s="34">
        <f t="shared" si="16"/>
        <v>3.1653746770025838E-2</v>
      </c>
      <c r="I24" s="34">
        <f t="shared" si="16"/>
        <v>3.0658591975775928E-2</v>
      </c>
      <c r="J24" s="34">
        <f t="shared" si="16"/>
        <v>2.1299254526091589E-3</v>
      </c>
      <c r="K24" s="34">
        <f t="shared" si="16"/>
        <v>1.4465065502183407E-2</v>
      </c>
      <c r="L24" s="34">
        <f t="shared" si="16"/>
        <v>1.7208043310131479E-2</v>
      </c>
      <c r="M24" s="34">
        <f t="shared" si="16"/>
        <v>0.13895708048438915</v>
      </c>
      <c r="N24" s="34">
        <f t="shared" si="16"/>
        <v>0.12956508561903318</v>
      </c>
      <c r="O24" s="34">
        <f t="shared" si="16"/>
        <v>9.7375690607734808E-2</v>
      </c>
      <c r="P24" s="34">
        <f t="shared" si="16"/>
        <v>7.1021254536029033E-2</v>
      </c>
      <c r="Q24" s="34">
        <f t="shared" si="16"/>
        <v>6.1605839416058392E-2</v>
      </c>
      <c r="S24" t="s">
        <v>42</v>
      </c>
      <c r="T24" s="34">
        <f>analysis_occupation_gender!E9</f>
        <v>0.24804160227114438</v>
      </c>
      <c r="U24" s="34">
        <f t="shared" ref="U24:AI24" si="17">U9/SUM(U$5:U$15)</f>
        <v>0.11487988146893852</v>
      </c>
      <c r="V24" s="34">
        <f t="shared" si="17"/>
        <v>0.15753424657534246</v>
      </c>
      <c r="W24" s="34">
        <f t="shared" si="17"/>
        <v>0.12945662535748331</v>
      </c>
      <c r="X24" s="34">
        <f t="shared" si="17"/>
        <v>7.9037330780801315E-2</v>
      </c>
      <c r="Y24" s="34">
        <f t="shared" si="17"/>
        <v>8.5121107266435986E-2</v>
      </c>
      <c r="Z24" s="34">
        <f t="shared" si="17"/>
        <v>0.13506063947078281</v>
      </c>
      <c r="AA24" s="34">
        <f t="shared" si="17"/>
        <v>5.7598515903174649E-2</v>
      </c>
      <c r="AB24" s="34">
        <f t="shared" si="17"/>
        <v>5.2212146194009343E-3</v>
      </c>
      <c r="AC24" s="34">
        <f t="shared" si="17"/>
        <v>1.6076414401175607E-2</v>
      </c>
      <c r="AD24" s="34">
        <f t="shared" si="17"/>
        <v>3.371189285190556E-2</v>
      </c>
      <c r="AE24" s="34">
        <f t="shared" si="17"/>
        <v>0.20245229350197455</v>
      </c>
      <c r="AF24" s="34">
        <f t="shared" si="17"/>
        <v>0.21591128254580522</v>
      </c>
      <c r="AG24" s="34">
        <f t="shared" si="17"/>
        <v>0.13653490443241761</v>
      </c>
      <c r="AH24" s="34">
        <f t="shared" si="17"/>
        <v>0.12861212861212862</v>
      </c>
      <c r="AI24" s="34">
        <f t="shared" si="17"/>
        <v>0.12406119610570236</v>
      </c>
      <c r="AL24" t="s">
        <v>42</v>
      </c>
      <c r="AM24" s="34">
        <f>analysis_occupation_gender!L9</f>
        <v>6.6622749537592132E-2</v>
      </c>
      <c r="AN24" s="34">
        <f t="shared" ref="AN24:BB24" si="18">AN9/SUM(AN$5:AN$15)</f>
        <v>5.259972412239957E-2</v>
      </c>
      <c r="AO24" s="34">
        <f t="shared" si="18"/>
        <v>5.9037328094302552E-2</v>
      </c>
      <c r="AP24" s="34">
        <f t="shared" si="18"/>
        <v>4.878725428027901E-2</v>
      </c>
      <c r="AQ24" s="34">
        <f t="shared" si="18"/>
        <v>4.2147207068673039E-2</v>
      </c>
      <c r="AR24" s="34">
        <f t="shared" si="18"/>
        <v>3.7100085114905125E-2</v>
      </c>
      <c r="AS24" s="34">
        <f t="shared" si="18"/>
        <v>3.3854166666666664E-2</v>
      </c>
      <c r="AT24" s="34">
        <f t="shared" si="18"/>
        <v>2.5203342618384403E-2</v>
      </c>
      <c r="AU24" s="34">
        <f t="shared" si="18"/>
        <v>4.6140325179434595E-3</v>
      </c>
      <c r="AV24" s="34">
        <f t="shared" si="18"/>
        <v>1.2590708925138002E-2</v>
      </c>
      <c r="AW24" s="34">
        <f t="shared" si="18"/>
        <v>1.9527477445645772E-2</v>
      </c>
      <c r="AX24" s="34">
        <f t="shared" si="18"/>
        <v>0.10151794754906043</v>
      </c>
      <c r="AY24" s="34">
        <f t="shared" si="18"/>
        <v>8.2434514637904466E-2</v>
      </c>
      <c r="AZ24" s="34">
        <f t="shared" si="18"/>
        <v>5.6586363409646366E-2</v>
      </c>
      <c r="BA24" s="34">
        <f t="shared" si="18"/>
        <v>6.0217089764195604E-2</v>
      </c>
      <c r="BB24" s="34">
        <f t="shared" si="18"/>
        <v>5.2532242843661529E-2</v>
      </c>
      <c r="BD24" t="s">
        <v>42</v>
      </c>
      <c r="BE24" s="34">
        <f>analysis_occupation_gender!N9</f>
        <v>0.20912243143889314</v>
      </c>
      <c r="BF24" s="34">
        <f t="shared" ref="BF24:BT24" si="19">BF9/SUM(BF$5:BF$15)</f>
        <v>0.12004393339480393</v>
      </c>
      <c r="BG24" s="34">
        <f t="shared" si="19"/>
        <v>0.14755086661642802</v>
      </c>
      <c r="BH24" s="34">
        <f t="shared" si="19"/>
        <v>0.13993204983012458</v>
      </c>
      <c r="BI24" s="34">
        <f t="shared" si="19"/>
        <v>0.10420045410314628</v>
      </c>
      <c r="BJ24" s="34">
        <f t="shared" si="19"/>
        <v>8.2373782108060234E-2</v>
      </c>
      <c r="BK24" s="34">
        <f t="shared" si="19"/>
        <v>0.13549948150708607</v>
      </c>
      <c r="BL24" s="34">
        <f t="shared" si="19"/>
        <v>6.3757691668052549E-2</v>
      </c>
      <c r="BM24" s="34">
        <f t="shared" si="19"/>
        <v>1.4909863100347897E-2</v>
      </c>
      <c r="BN24" s="34">
        <f t="shared" si="19"/>
        <v>2.8988187062826229E-2</v>
      </c>
      <c r="BO24" s="34">
        <f t="shared" si="19"/>
        <v>4.361330110718422E-2</v>
      </c>
      <c r="BP24" s="34">
        <f t="shared" si="19"/>
        <v>0.20329655781112091</v>
      </c>
      <c r="BQ24" s="34">
        <f t="shared" si="19"/>
        <v>0.16330163162027747</v>
      </c>
      <c r="BR24" s="34">
        <f t="shared" si="19"/>
        <v>0.1276256314809891</v>
      </c>
      <c r="BS24" s="34">
        <f t="shared" si="19"/>
        <v>0.12239500955321329</v>
      </c>
      <c r="BT24" s="34">
        <f t="shared" si="19"/>
        <v>9.9785230464232613E-2</v>
      </c>
    </row>
    <row r="25" spans="1:72">
      <c r="A25" t="s">
        <v>43</v>
      </c>
      <c r="B25" s="34">
        <f>analysis_occupation_gender!C10</f>
        <v>0.1022776702579006</v>
      </c>
      <c r="C25" s="34">
        <f t="shared" ref="C25:Q25" si="20">C10/SUM(C$5:C$15)</f>
        <v>5.0822946078093796E-2</v>
      </c>
      <c r="D25" s="34">
        <f t="shared" si="20"/>
        <v>2.7110766847405113E-2</v>
      </c>
      <c r="E25" s="34">
        <f t="shared" si="20"/>
        <v>2.5687491505459157E-2</v>
      </c>
      <c r="F25" s="34">
        <f t="shared" si="20"/>
        <v>1.7909484497270551E-2</v>
      </c>
      <c r="G25" s="34">
        <f t="shared" si="20"/>
        <v>3.5945945945945947E-2</v>
      </c>
      <c r="H25" s="34">
        <f t="shared" si="20"/>
        <v>5.6201550387596902E-2</v>
      </c>
      <c r="I25" s="34">
        <f t="shared" si="20"/>
        <v>2.7327781983345949E-2</v>
      </c>
      <c r="J25" s="34">
        <f t="shared" si="20"/>
        <v>2.6624068157614484E-3</v>
      </c>
      <c r="K25" s="34">
        <f t="shared" si="20"/>
        <v>7.6419213973799123E-3</v>
      </c>
      <c r="L25" s="34">
        <f t="shared" si="20"/>
        <v>1.5854601701469451E-2</v>
      </c>
      <c r="M25" s="34">
        <f t="shared" si="20"/>
        <v>8.1324656067221349E-2</v>
      </c>
      <c r="N25" s="34">
        <f t="shared" si="20"/>
        <v>6.1979087740566756E-2</v>
      </c>
      <c r="O25" s="34">
        <f t="shared" si="20"/>
        <v>2.2099447513812154E-2</v>
      </c>
      <c r="P25" s="34">
        <f t="shared" si="20"/>
        <v>7.4938079603709462E-2</v>
      </c>
      <c r="Q25" s="34">
        <f t="shared" si="20"/>
        <v>7.7372262773722625E-2</v>
      </c>
      <c r="S25" t="s">
        <v>43</v>
      </c>
      <c r="T25" s="34">
        <f>analysis_occupation_gender!E10</f>
        <v>0.12263118445751886</v>
      </c>
      <c r="U25" s="34">
        <f t="shared" ref="U25:AI25" si="21">U10/SUM(U$5:U$15)</f>
        <v>4.8946978516245104E-2</v>
      </c>
      <c r="V25" s="34">
        <f t="shared" si="21"/>
        <v>3.8356164383561646E-2</v>
      </c>
      <c r="W25" s="34">
        <f t="shared" si="21"/>
        <v>3.5271687321258342E-2</v>
      </c>
      <c r="X25" s="34">
        <f t="shared" si="21"/>
        <v>2.707507178996308E-2</v>
      </c>
      <c r="Y25" s="34">
        <f t="shared" si="21"/>
        <v>6.7358708189158012E-2</v>
      </c>
      <c r="Z25" s="34">
        <f t="shared" si="21"/>
        <v>6.1190738699007714E-2</v>
      </c>
      <c r="AA25" s="34">
        <f t="shared" si="21"/>
        <v>2.2351216301128032E-2</v>
      </c>
      <c r="AB25" s="34">
        <f t="shared" si="21"/>
        <v>1.7862050013740039E-3</v>
      </c>
      <c r="AC25" s="34">
        <f t="shared" si="21"/>
        <v>6.4658339456282144E-3</v>
      </c>
      <c r="AD25" s="34">
        <f t="shared" si="21"/>
        <v>1.2090007006338293E-2</v>
      </c>
      <c r="AE25" s="34">
        <f t="shared" si="21"/>
        <v>6.0893098782138028E-2</v>
      </c>
      <c r="AF25" s="34">
        <f t="shared" si="21"/>
        <v>7.1263259402121498E-2</v>
      </c>
      <c r="AG25" s="34">
        <f t="shared" si="21"/>
        <v>2.0004110433650749E-2</v>
      </c>
      <c r="AH25" s="34">
        <f t="shared" si="21"/>
        <v>8.2146248812915476E-2</v>
      </c>
      <c r="AI25" s="34">
        <f t="shared" si="21"/>
        <v>7.8442280945758003E-2</v>
      </c>
      <c r="AL25" t="s">
        <v>43</v>
      </c>
      <c r="AM25" s="34">
        <f>analysis_occupation_gender!L10</f>
        <v>8.1215319409976852E-2</v>
      </c>
      <c r="AN25" s="34">
        <f t="shared" ref="AN25:BB25" si="22">AN10/SUM(AN$5:AN$15)</f>
        <v>3.9242181122089916E-2</v>
      </c>
      <c r="AO25" s="34">
        <f t="shared" si="22"/>
        <v>2.3968565815324167E-2</v>
      </c>
      <c r="AP25" s="34">
        <f t="shared" si="22"/>
        <v>2.3462270133164237E-2</v>
      </c>
      <c r="AQ25" s="34">
        <f t="shared" si="22"/>
        <v>1.7763214098292634E-2</v>
      </c>
      <c r="AR25" s="34">
        <f t="shared" si="22"/>
        <v>2.6035147449056224E-2</v>
      </c>
      <c r="AS25" s="34">
        <f t="shared" si="22"/>
        <v>4.0865384615384616E-2</v>
      </c>
      <c r="AT25" s="34">
        <f t="shared" si="22"/>
        <v>2.5359331476323119E-2</v>
      </c>
      <c r="AU25" s="34">
        <f t="shared" si="22"/>
        <v>2.8929251501391535E-3</v>
      </c>
      <c r="AV25" s="34">
        <f t="shared" si="22"/>
        <v>8.2490851578490357E-3</v>
      </c>
      <c r="AW25" s="34">
        <f t="shared" si="22"/>
        <v>1.4722163333568888E-2</v>
      </c>
      <c r="AX25" s="34">
        <f t="shared" si="22"/>
        <v>5.9468652607862819E-2</v>
      </c>
      <c r="AY25" s="34">
        <f t="shared" si="22"/>
        <v>3.8866160140268849E-2</v>
      </c>
      <c r="AZ25" s="34">
        <f t="shared" si="22"/>
        <v>1.6210284802234524E-2</v>
      </c>
      <c r="BA25" s="34">
        <f t="shared" si="22"/>
        <v>6.5435170303177081E-2</v>
      </c>
      <c r="BB25" s="34">
        <f t="shared" si="22"/>
        <v>6.7107056726433884E-2</v>
      </c>
      <c r="BD25" t="s">
        <v>43</v>
      </c>
      <c r="BE25" s="34">
        <f>analysis_occupation_gender!N10</f>
        <v>0.10396365178464113</v>
      </c>
      <c r="BF25" s="34">
        <f t="shared" ref="BF25:BT25" si="23">BF10/SUM(BF$5:BF$15)</f>
        <v>5.1933611758962953E-2</v>
      </c>
      <c r="BG25" s="34">
        <f t="shared" si="23"/>
        <v>2.773172569706104E-2</v>
      </c>
      <c r="BH25" s="34">
        <f t="shared" si="23"/>
        <v>2.9580973952434881E-2</v>
      </c>
      <c r="BI25" s="34">
        <f t="shared" si="23"/>
        <v>3.0287058060330847E-2</v>
      </c>
      <c r="BJ25" s="34">
        <f t="shared" si="23"/>
        <v>5.2531171220276625E-2</v>
      </c>
      <c r="BK25" s="34">
        <f t="shared" si="23"/>
        <v>4.7182855167646046E-2</v>
      </c>
      <c r="BL25" s="34">
        <f t="shared" si="23"/>
        <v>2.6058124064526858E-2</v>
      </c>
      <c r="BM25" s="34">
        <f t="shared" si="23"/>
        <v>3.7500564767541681E-3</v>
      </c>
      <c r="BN25" s="34">
        <f t="shared" si="23"/>
        <v>7.7502588702690134E-3</v>
      </c>
      <c r="BO25" s="34">
        <f t="shared" si="23"/>
        <v>1.3593079074478901E-2</v>
      </c>
      <c r="BP25" s="34">
        <f t="shared" si="23"/>
        <v>5.2484554280670788E-2</v>
      </c>
      <c r="BQ25" s="34">
        <f t="shared" si="23"/>
        <v>4.8477445249105661E-2</v>
      </c>
      <c r="BR25" s="34">
        <f t="shared" si="23"/>
        <v>1.962727514442484E-2</v>
      </c>
      <c r="BS25" s="34">
        <f t="shared" si="23"/>
        <v>7.81845098758715E-2</v>
      </c>
      <c r="BT25" s="34">
        <f t="shared" si="23"/>
        <v>6.6330745085081771E-2</v>
      </c>
    </row>
    <row r="26" spans="1:72">
      <c r="A26" t="s">
        <v>44</v>
      </c>
      <c r="B26" s="34">
        <f>analysis_occupation_gender!C11</f>
        <v>0.1303498143443424</v>
      </c>
      <c r="C26" s="34">
        <f t="shared" ref="C26:Q26" si="24">C11/SUM(C$5:C$15)</f>
        <v>2.616899662557675E-2</v>
      </c>
      <c r="D26" s="34">
        <f t="shared" si="24"/>
        <v>1.5491866769945779E-2</v>
      </c>
      <c r="E26" s="34">
        <f t="shared" si="24"/>
        <v>1.8937163049879944E-2</v>
      </c>
      <c r="F26" s="34">
        <f t="shared" si="24"/>
        <v>1.5112808239438514E-2</v>
      </c>
      <c r="G26" s="34">
        <f t="shared" si="24"/>
        <v>1.3243243243243243E-2</v>
      </c>
      <c r="H26" s="34">
        <f t="shared" si="24"/>
        <v>2.8423772609819122E-2</v>
      </c>
      <c r="I26" s="34">
        <f t="shared" si="24"/>
        <v>1.2036336109008327E-2</v>
      </c>
      <c r="J26" s="34">
        <f t="shared" si="24"/>
        <v>0</v>
      </c>
      <c r="K26" s="34">
        <f t="shared" si="24"/>
        <v>5.185589519650655E-3</v>
      </c>
      <c r="L26" s="34">
        <f t="shared" si="24"/>
        <v>9.2807424593967514E-3</v>
      </c>
      <c r="M26" s="34">
        <f t="shared" si="24"/>
        <v>1.9820413543125463E-2</v>
      </c>
      <c r="N26" s="34">
        <f t="shared" si="24"/>
        <v>2.3791483558114866E-2</v>
      </c>
      <c r="O26" s="34">
        <f t="shared" si="24"/>
        <v>4.1436464088397788E-3</v>
      </c>
      <c r="P26" s="34">
        <f t="shared" si="24"/>
        <v>1.9872127181613963E-2</v>
      </c>
      <c r="Q26" s="34">
        <f t="shared" si="24"/>
        <v>2.6861313868613138E-2</v>
      </c>
      <c r="S26" t="s">
        <v>44</v>
      </c>
      <c r="T26" s="34">
        <f>analysis_occupation_gender!E11</f>
        <v>1.5269200920662505E-2</v>
      </c>
      <c r="U26" s="34">
        <f t="shared" ref="U26:AI26" si="25">U11/SUM(U$5:U$15)</f>
        <v>4.6036617631495394E-3</v>
      </c>
      <c r="V26" s="34">
        <f t="shared" si="25"/>
        <v>6.8493150684931503E-3</v>
      </c>
      <c r="W26" s="34">
        <f t="shared" si="25"/>
        <v>4.0038131553860818E-3</v>
      </c>
      <c r="X26" s="34">
        <f t="shared" si="25"/>
        <v>7.3841104881717488E-3</v>
      </c>
      <c r="Y26" s="34">
        <f t="shared" si="25"/>
        <v>6.9204152249134946E-4</v>
      </c>
      <c r="Z26" s="34">
        <f t="shared" si="25"/>
        <v>4.410143329658214E-3</v>
      </c>
      <c r="AA26" s="34">
        <f t="shared" si="25"/>
        <v>1.3464588133209659E-3</v>
      </c>
      <c r="AB26" s="34">
        <f t="shared" si="25"/>
        <v>0</v>
      </c>
      <c r="AC26" s="34">
        <f t="shared" si="25"/>
        <v>7.6414401175606175E-4</v>
      </c>
      <c r="AD26" s="34">
        <f t="shared" si="25"/>
        <v>1.0753914587848076E-3</v>
      </c>
      <c r="AE26" s="34">
        <f t="shared" si="25"/>
        <v>2.3335450553699151E-3</v>
      </c>
      <c r="AF26" s="34">
        <f t="shared" si="25"/>
        <v>3.5679845708775312E-3</v>
      </c>
      <c r="AG26" s="34">
        <f t="shared" si="25"/>
        <v>6.165650476125231E-4</v>
      </c>
      <c r="AH26" s="34">
        <f t="shared" si="25"/>
        <v>2.7472527472527475E-3</v>
      </c>
      <c r="AI26" s="34">
        <f t="shared" si="25"/>
        <v>4.7287899860917939E-3</v>
      </c>
      <c r="AL26" t="s">
        <v>44</v>
      </c>
      <c r="AM26" s="34">
        <f>analysis_occupation_gender!L11</f>
        <v>0.10270682876502245</v>
      </c>
      <c r="AN26" s="34">
        <f t="shared" ref="AN26:BB26" si="26">AN11/SUM(AN$5:AN$15)</f>
        <v>2.3970385384117332E-2</v>
      </c>
      <c r="AO26" s="34">
        <f t="shared" si="26"/>
        <v>1.9449901768172888E-2</v>
      </c>
      <c r="AP26" s="34">
        <f t="shared" si="26"/>
        <v>1.8059078418938914E-2</v>
      </c>
      <c r="AQ26" s="34">
        <f t="shared" si="26"/>
        <v>2.1369555400969013E-2</v>
      </c>
      <c r="AR26" s="34">
        <f t="shared" si="26"/>
        <v>1.0764532118359786E-2</v>
      </c>
      <c r="AS26" s="34">
        <f t="shared" si="26"/>
        <v>3.4354967948717952E-2</v>
      </c>
      <c r="AT26" s="34">
        <f t="shared" si="26"/>
        <v>1.0629526462395544E-2</v>
      </c>
      <c r="AU26" s="34">
        <f t="shared" si="26"/>
        <v>2.8563058444411892E-3</v>
      </c>
      <c r="AV26" s="34">
        <f t="shared" si="26"/>
        <v>8.0630155678223653E-3</v>
      </c>
      <c r="AW26" s="34">
        <f t="shared" si="26"/>
        <v>1.2460839045532707E-2</v>
      </c>
      <c r="AX26" s="34">
        <f t="shared" si="26"/>
        <v>1.9212140073727627E-2</v>
      </c>
      <c r="AY26" s="34">
        <f t="shared" si="26"/>
        <v>2.5795653790978163E-2</v>
      </c>
      <c r="AZ26" s="34">
        <f t="shared" si="26"/>
        <v>7.5814255075066089E-3</v>
      </c>
      <c r="BA26" s="34">
        <f t="shared" si="26"/>
        <v>2.146678702745547E-2</v>
      </c>
      <c r="BB26" s="34">
        <f t="shared" si="26"/>
        <v>2.275348642130649E-2</v>
      </c>
      <c r="BD26" t="s">
        <v>44</v>
      </c>
      <c r="BE26" s="34">
        <f>analysis_occupation_gender!N11</f>
        <v>1.2590796835065551E-2</v>
      </c>
      <c r="BF26" s="34">
        <f t="shared" ref="BF26:BT26" si="27">BF11/SUM(BF$5:BF$15)</f>
        <v>4.4475782394098823E-3</v>
      </c>
      <c r="BG26" s="34">
        <f t="shared" si="27"/>
        <v>4.6721929163526755E-3</v>
      </c>
      <c r="BH26" s="34">
        <f t="shared" si="27"/>
        <v>3.3975084937712344E-3</v>
      </c>
      <c r="BI26" s="34">
        <f t="shared" si="27"/>
        <v>7.7846253649043141E-3</v>
      </c>
      <c r="BJ26" s="34">
        <f t="shared" si="27"/>
        <v>1.4308101110581182E-3</v>
      </c>
      <c r="BK26" s="34">
        <f t="shared" si="27"/>
        <v>8.2958866228828206E-3</v>
      </c>
      <c r="BL26" s="34">
        <f t="shared" si="27"/>
        <v>1.7981872609346417E-3</v>
      </c>
      <c r="BM26" s="34">
        <f t="shared" si="27"/>
        <v>1.355442100031627E-4</v>
      </c>
      <c r="BN26" s="34">
        <f t="shared" si="27"/>
        <v>1.0460472094841614E-3</v>
      </c>
      <c r="BO26" s="34">
        <f t="shared" si="27"/>
        <v>1.3108942011552255E-3</v>
      </c>
      <c r="BP26" s="34">
        <f t="shared" si="27"/>
        <v>3.1332744924977935E-3</v>
      </c>
      <c r="BQ26" s="34">
        <f t="shared" si="27"/>
        <v>2.949131838408516E-3</v>
      </c>
      <c r="BR26" s="34">
        <f t="shared" si="27"/>
        <v>7.7348867564235816E-4</v>
      </c>
      <c r="BS26" s="34">
        <f t="shared" si="27"/>
        <v>3.340461337955992E-3</v>
      </c>
      <c r="BT26" s="34">
        <f t="shared" si="27"/>
        <v>3.056335701305138E-3</v>
      </c>
    </row>
    <row r="27" spans="1:72">
      <c r="A27" t="s">
        <v>45</v>
      </c>
      <c r="B27" s="34">
        <f>analysis_occupation_gender!C12</f>
        <v>0.13198887957283439</v>
      </c>
      <c r="C27" s="34">
        <f t="shared" ref="C27:Q27" si="28">C12/SUM(C$5:C$15)</f>
        <v>4.2696783968046277E-2</v>
      </c>
      <c r="D27" s="34">
        <f t="shared" si="28"/>
        <v>1.7815646785437646E-2</v>
      </c>
      <c r="E27" s="34">
        <f t="shared" si="28"/>
        <v>1.4225524396321297E-2</v>
      </c>
      <c r="F27" s="34">
        <f t="shared" si="28"/>
        <v>1.6107779600397987E-2</v>
      </c>
      <c r="G27" s="34">
        <f t="shared" si="28"/>
        <v>1.9459459459459458E-2</v>
      </c>
      <c r="H27" s="34">
        <f t="shared" si="28"/>
        <v>5.8785529715762272E-2</v>
      </c>
      <c r="I27" s="34">
        <f t="shared" si="28"/>
        <v>1.3853141559424678E-2</v>
      </c>
      <c r="J27" s="34">
        <f t="shared" si="28"/>
        <v>8.874689385871495E-4</v>
      </c>
      <c r="K27" s="34">
        <f t="shared" si="28"/>
        <v>7.9148471615720518E-3</v>
      </c>
      <c r="L27" s="34">
        <f t="shared" si="28"/>
        <v>1.1278680072183552E-2</v>
      </c>
      <c r="M27" s="34">
        <f t="shared" si="28"/>
        <v>1.8238734656891013E-2</v>
      </c>
      <c r="N27" s="34">
        <f t="shared" si="28"/>
        <v>3.6672223064100624E-2</v>
      </c>
      <c r="O27" s="34">
        <f t="shared" si="28"/>
        <v>8.1721915285451197E-3</v>
      </c>
      <c r="P27" s="34">
        <f t="shared" si="28"/>
        <v>3.1334600541443464E-2</v>
      </c>
      <c r="Q27" s="34">
        <f t="shared" si="28"/>
        <v>3.0072992700729929E-2</v>
      </c>
      <c r="S27" t="s">
        <v>45</v>
      </c>
      <c r="T27" s="34">
        <f>analysis_occupation_gender!E12</f>
        <v>4.7154104841437769E-2</v>
      </c>
      <c r="U27" s="34">
        <f t="shared" ref="U27:AI27" si="29">U12/SUM(U$5:U$15)</f>
        <v>1.6985924436448301E-2</v>
      </c>
      <c r="V27" s="34">
        <f t="shared" si="29"/>
        <v>4.10958904109589E-3</v>
      </c>
      <c r="W27" s="34">
        <f t="shared" si="29"/>
        <v>1.0486177311725452E-2</v>
      </c>
      <c r="X27" s="34">
        <f t="shared" si="29"/>
        <v>1.1076165732257623E-2</v>
      </c>
      <c r="Y27" s="34">
        <f t="shared" si="29"/>
        <v>5.0749711649365628E-3</v>
      </c>
      <c r="Z27" s="34">
        <f t="shared" si="29"/>
        <v>4.8511576626240352E-2</v>
      </c>
      <c r="AA27" s="34">
        <f t="shared" si="29"/>
        <v>4.3385895095897787E-3</v>
      </c>
      <c r="AB27" s="34">
        <f t="shared" si="29"/>
        <v>0</v>
      </c>
      <c r="AC27" s="34">
        <f t="shared" si="29"/>
        <v>1.7927994121969141E-3</v>
      </c>
      <c r="AD27" s="34">
        <f t="shared" si="29"/>
        <v>2.6884786469620193E-3</v>
      </c>
      <c r="AE27" s="34">
        <f t="shared" si="29"/>
        <v>7.1110988373698598E-3</v>
      </c>
      <c r="AF27" s="34">
        <f t="shared" si="29"/>
        <v>1.1764705882352941E-2</v>
      </c>
      <c r="AG27" s="34">
        <f t="shared" si="29"/>
        <v>2.8087963280126055E-3</v>
      </c>
      <c r="AH27" s="34">
        <f t="shared" si="29"/>
        <v>9.2253425586758912E-3</v>
      </c>
      <c r="AI27" s="34">
        <f t="shared" si="29"/>
        <v>1.3908205841446454E-2</v>
      </c>
      <c r="AL27" t="s">
        <v>45</v>
      </c>
      <c r="AM27" s="34">
        <f>analysis_occupation_gender!L12</f>
        <v>0.10732393646190595</v>
      </c>
      <c r="AN27" s="34">
        <f t="shared" ref="AN27:BB27" si="30">AN12/SUM(AN$5:AN$15)</f>
        <v>3.265489964248515E-2</v>
      </c>
      <c r="AO27" s="34">
        <f t="shared" si="30"/>
        <v>1.6208251473477406E-2</v>
      </c>
      <c r="AP27" s="34">
        <f t="shared" si="30"/>
        <v>1.3422109490593954E-2</v>
      </c>
      <c r="AQ27" s="34">
        <f t="shared" si="30"/>
        <v>1.9825724014205688E-2</v>
      </c>
      <c r="AR27" s="34">
        <f t="shared" si="30"/>
        <v>1.5821358834426476E-2</v>
      </c>
      <c r="AS27" s="34">
        <f t="shared" si="30"/>
        <v>4.8778044871794872E-2</v>
      </c>
      <c r="AT27" s="34">
        <f t="shared" si="30"/>
        <v>1.452924791086351E-2</v>
      </c>
      <c r="AU27" s="34">
        <f t="shared" si="30"/>
        <v>2.5633513988574776E-3</v>
      </c>
      <c r="AV27" s="34">
        <f t="shared" si="30"/>
        <v>8.6832475345779321E-3</v>
      </c>
      <c r="AW27" s="34">
        <f t="shared" si="30"/>
        <v>1.322639153887829E-2</v>
      </c>
      <c r="AX27" s="34">
        <f t="shared" si="30"/>
        <v>1.7537707605517736E-2</v>
      </c>
      <c r="AY27" s="34">
        <f t="shared" si="30"/>
        <v>2.8505392912172575E-2</v>
      </c>
      <c r="AZ27" s="34">
        <f t="shared" si="30"/>
        <v>7.3569754102448997E-3</v>
      </c>
      <c r="BA27" s="34">
        <f t="shared" si="30"/>
        <v>3.5535788986987824E-2</v>
      </c>
      <c r="BB27" s="34">
        <f t="shared" si="30"/>
        <v>3.0617594631435461E-2</v>
      </c>
      <c r="BD27" t="s">
        <v>45</v>
      </c>
      <c r="BE27" s="34">
        <f>analysis_occupation_gender!N12</f>
        <v>5.2954142920965085E-2</v>
      </c>
      <c r="BF27" s="34">
        <f t="shared" ref="BF27:BT27" si="31">BF12/SUM(BF$5:BF$15)</f>
        <v>1.8698812171177522E-2</v>
      </c>
      <c r="BG27" s="34">
        <f t="shared" si="31"/>
        <v>1.0851544837980407E-2</v>
      </c>
      <c r="BH27" s="34">
        <f t="shared" si="31"/>
        <v>1.0826727066817667E-2</v>
      </c>
      <c r="BI27" s="34">
        <f t="shared" si="31"/>
        <v>2.0313006811547196E-2</v>
      </c>
      <c r="BJ27" s="34">
        <f t="shared" si="31"/>
        <v>7.1540505552905908E-3</v>
      </c>
      <c r="BK27" s="34">
        <f t="shared" si="31"/>
        <v>4.9429657794676805E-2</v>
      </c>
      <c r="BL27" s="34">
        <f t="shared" si="31"/>
        <v>6.1429402960252785E-3</v>
      </c>
      <c r="BM27" s="34">
        <f t="shared" si="31"/>
        <v>1.4006235033660146E-3</v>
      </c>
      <c r="BN27" s="34">
        <f t="shared" si="31"/>
        <v>4.8815536442594195E-3</v>
      </c>
      <c r="BO27" s="34">
        <f t="shared" si="31"/>
        <v>5.7463345238139571E-3</v>
      </c>
      <c r="BP27" s="34">
        <f t="shared" si="31"/>
        <v>1.2100617828773169E-2</v>
      </c>
      <c r="BQ27" s="34">
        <f t="shared" si="31"/>
        <v>1.3000610766948783E-2</v>
      </c>
      <c r="BR27" s="34">
        <f t="shared" si="31"/>
        <v>4.1333301104638518E-3</v>
      </c>
      <c r="BS27" s="34">
        <f t="shared" si="31"/>
        <v>1.3032860523085877E-2</v>
      </c>
      <c r="BT27" s="34">
        <f t="shared" si="31"/>
        <v>1.3629605154468859E-2</v>
      </c>
    </row>
    <row r="28" spans="1:72">
      <c r="A28" t="s">
        <v>46</v>
      </c>
      <c r="B28" s="34">
        <f>analysis_occupation_gender!C13</f>
        <v>1.3478159455830344E-2</v>
      </c>
      <c r="C28" s="34">
        <f t="shared" ref="C28:Q28" si="32">C13/SUM(C$5:C$15)</f>
        <v>9.1591488189518636E-3</v>
      </c>
      <c r="D28" s="34">
        <f t="shared" si="32"/>
        <v>1.6266460108443067E-2</v>
      </c>
      <c r="E28" s="34">
        <f t="shared" si="32"/>
        <v>1.2911702079463598E-2</v>
      </c>
      <c r="F28" s="34">
        <f t="shared" si="32"/>
        <v>5.512679162072767E-3</v>
      </c>
      <c r="G28" s="34">
        <f t="shared" si="32"/>
        <v>6.4864864864864862E-3</v>
      </c>
      <c r="H28" s="34">
        <f t="shared" si="32"/>
        <v>8.3979328165374682E-3</v>
      </c>
      <c r="I28" s="34">
        <f t="shared" si="32"/>
        <v>4.9962149886449659E-3</v>
      </c>
      <c r="J28" s="34">
        <f t="shared" si="32"/>
        <v>1.2424565140220093E-3</v>
      </c>
      <c r="K28" s="34">
        <f t="shared" si="32"/>
        <v>8.1877729257641917E-4</v>
      </c>
      <c r="L28" s="34">
        <f t="shared" si="32"/>
        <v>2.6424336169115752E-3</v>
      </c>
      <c r="M28" s="34">
        <f t="shared" si="32"/>
        <v>1.1351841173078508E-2</v>
      </c>
      <c r="N28" s="34">
        <f t="shared" si="32"/>
        <v>1.4699196848007273E-2</v>
      </c>
      <c r="O28" s="34">
        <f t="shared" si="32"/>
        <v>1.3466850828729282E-2</v>
      </c>
      <c r="P28" s="34">
        <f t="shared" si="32"/>
        <v>7.2000460802949138E-3</v>
      </c>
      <c r="Q28" s="34">
        <f t="shared" si="32"/>
        <v>6.1313868613138683E-3</v>
      </c>
      <c r="S28" t="s">
        <v>46</v>
      </c>
      <c r="T28" s="34">
        <f>analysis_occupation_gender!E13</f>
        <v>9.2331571162303245E-3</v>
      </c>
      <c r="U28" s="34">
        <f t="shared" ref="U28:AI28" si="33">U13/SUM(U$5:U$15)</f>
        <v>7.090697428299291E-3</v>
      </c>
      <c r="V28" s="34">
        <f t="shared" si="33"/>
        <v>0</v>
      </c>
      <c r="W28" s="34">
        <f t="shared" si="33"/>
        <v>1.1439466158245948E-2</v>
      </c>
      <c r="X28" s="34">
        <f t="shared" si="33"/>
        <v>6.5636537672637768E-3</v>
      </c>
      <c r="Y28" s="34">
        <f t="shared" si="33"/>
        <v>5.7670126874279125E-3</v>
      </c>
      <c r="Z28" s="34">
        <f t="shared" si="33"/>
        <v>1.6538037486218302E-3</v>
      </c>
      <c r="AA28" s="34">
        <f t="shared" si="33"/>
        <v>4.6078812722539723E-3</v>
      </c>
      <c r="AB28" s="34">
        <f t="shared" si="33"/>
        <v>1.5114042319318494E-3</v>
      </c>
      <c r="AC28" s="34">
        <f t="shared" si="33"/>
        <v>9.6987509184423223E-4</v>
      </c>
      <c r="AD28" s="34">
        <f t="shared" si="33"/>
        <v>1.8900819578642075E-3</v>
      </c>
      <c r="AE28" s="34">
        <f t="shared" si="33"/>
        <v>8.1743116732484605E-3</v>
      </c>
      <c r="AF28" s="34">
        <f t="shared" si="33"/>
        <v>8.5824493731918999E-3</v>
      </c>
      <c r="AG28" s="34">
        <f t="shared" si="33"/>
        <v>8.4263889840378164E-3</v>
      </c>
      <c r="AH28" s="34">
        <f t="shared" si="33"/>
        <v>6.8850902184235518E-3</v>
      </c>
      <c r="AI28" s="34">
        <f t="shared" si="33"/>
        <v>3.3379694019471488E-3</v>
      </c>
      <c r="AL28" t="s">
        <v>46</v>
      </c>
      <c r="AM28" s="34">
        <f>analysis_occupation_gender!L13</f>
        <v>1.0339114593499335E-2</v>
      </c>
      <c r="AN28" s="34">
        <f t="shared" ref="AN28:BB28" si="34">AN13/SUM(AN$5:AN$15)</f>
        <v>8.332629563944486E-3</v>
      </c>
      <c r="AO28" s="34">
        <f t="shared" si="34"/>
        <v>1.0412573673870334E-2</v>
      </c>
      <c r="AP28" s="34">
        <f t="shared" si="34"/>
        <v>1.1704713591206933E-2</v>
      </c>
      <c r="AQ28" s="34">
        <f t="shared" si="34"/>
        <v>6.5109410659148883E-3</v>
      </c>
      <c r="AR28" s="34">
        <f t="shared" si="34"/>
        <v>5.1569618985630597E-3</v>
      </c>
      <c r="AS28" s="34">
        <f t="shared" si="34"/>
        <v>9.4150641025641021E-3</v>
      </c>
      <c r="AT28" s="34">
        <f t="shared" si="34"/>
        <v>8.445682451253482E-3</v>
      </c>
      <c r="AU28" s="34">
        <f t="shared" si="34"/>
        <v>4.1013622381719647E-3</v>
      </c>
      <c r="AV28" s="34">
        <f t="shared" si="34"/>
        <v>1.3645103268622465E-3</v>
      </c>
      <c r="AW28" s="34">
        <f t="shared" si="34"/>
        <v>3.2742091253857206E-3</v>
      </c>
      <c r="AX28" s="34">
        <f t="shared" si="34"/>
        <v>1.030082801123886E-2</v>
      </c>
      <c r="AY28" s="34">
        <f t="shared" si="34"/>
        <v>9.5903512034429626E-3</v>
      </c>
      <c r="AZ28" s="34">
        <f t="shared" si="34"/>
        <v>1.0524215671604569E-2</v>
      </c>
      <c r="BA28" s="34">
        <f t="shared" si="34"/>
        <v>7.6840088949558551E-3</v>
      </c>
      <c r="BB28" s="34">
        <f t="shared" si="34"/>
        <v>5.1378840306175949E-3</v>
      </c>
      <c r="BD28" t="s">
        <v>46</v>
      </c>
      <c r="BE28" s="34">
        <f>analysis_occupation_gender!N13</f>
        <v>6.5879439491832534E-3</v>
      </c>
      <c r="BF28" s="34">
        <f t="shared" ref="BF28:BT28" si="35">BF13/SUM(BF$5:BF$15)</f>
        <v>6.6849270488691217E-3</v>
      </c>
      <c r="BG28" s="34">
        <f t="shared" si="35"/>
        <v>5.4257724189902034E-3</v>
      </c>
      <c r="BH28" s="34">
        <f t="shared" si="35"/>
        <v>1.028312570781427E-2</v>
      </c>
      <c r="BI28" s="34">
        <f t="shared" si="35"/>
        <v>6.8520921180668182E-3</v>
      </c>
      <c r="BJ28" s="34">
        <f t="shared" si="35"/>
        <v>4.7012332220481021E-3</v>
      </c>
      <c r="BK28" s="34">
        <f t="shared" si="35"/>
        <v>3.6294503975112342E-3</v>
      </c>
      <c r="BL28" s="34">
        <f t="shared" si="35"/>
        <v>5.2282554465325126E-3</v>
      </c>
      <c r="BM28" s="34">
        <f t="shared" si="35"/>
        <v>3.1626982334071298E-3</v>
      </c>
      <c r="BN28" s="34">
        <f t="shared" si="35"/>
        <v>1.289068278354219E-3</v>
      </c>
      <c r="BO28" s="34">
        <f t="shared" si="35"/>
        <v>2.3350302958077456E-3</v>
      </c>
      <c r="BP28" s="34">
        <f t="shared" si="35"/>
        <v>7.4757281553398062E-3</v>
      </c>
      <c r="BQ28" s="34">
        <f t="shared" si="35"/>
        <v>6.7184364366111157E-3</v>
      </c>
      <c r="BR28" s="34">
        <f t="shared" si="35"/>
        <v>8.2666602209277035E-3</v>
      </c>
      <c r="BS28" s="34">
        <f t="shared" si="35"/>
        <v>6.8074553023497108E-3</v>
      </c>
      <c r="BT28" s="34">
        <f t="shared" si="35"/>
        <v>2.3955063604824056E-3</v>
      </c>
    </row>
    <row r="29" spans="1:72">
      <c r="A29" s="15" t="s">
        <v>84</v>
      </c>
      <c r="B29" s="34">
        <f>analysis_occupation_gender!C14</f>
        <v>0</v>
      </c>
      <c r="C29" s="34">
        <f t="shared" ref="C29:Q29" si="36">C14/SUM(C$5:C$15)</f>
        <v>2.754631223744921E-3</v>
      </c>
      <c r="D29" s="34">
        <f t="shared" si="36"/>
        <v>2.3237800154918666E-3</v>
      </c>
      <c r="E29" s="34">
        <f t="shared" si="36"/>
        <v>2.8088615050061161E-3</v>
      </c>
      <c r="F29" s="34">
        <f t="shared" si="36"/>
        <v>2.7428940221044988E-3</v>
      </c>
      <c r="G29" s="34">
        <f t="shared" si="36"/>
        <v>2.7027027027027029E-3</v>
      </c>
      <c r="H29" s="34">
        <f t="shared" si="36"/>
        <v>0</v>
      </c>
      <c r="I29" s="34">
        <f t="shared" si="36"/>
        <v>1.7411052233156699E-3</v>
      </c>
      <c r="J29" s="34">
        <f t="shared" si="36"/>
        <v>1.5974440894568689E-3</v>
      </c>
      <c r="K29" s="34">
        <f t="shared" si="36"/>
        <v>0</v>
      </c>
      <c r="L29" s="34">
        <f t="shared" si="36"/>
        <v>3.8669760247486468E-4</v>
      </c>
      <c r="M29" s="34">
        <f t="shared" si="36"/>
        <v>3.0809786638108577E-3</v>
      </c>
      <c r="N29" s="34">
        <f t="shared" si="36"/>
        <v>2.7276860130322775E-3</v>
      </c>
      <c r="O29" s="34">
        <f t="shared" si="36"/>
        <v>4.1436464088397788E-3</v>
      </c>
      <c r="P29" s="34">
        <f t="shared" si="36"/>
        <v>1.6128103219860608E-3</v>
      </c>
      <c r="Q29" s="34">
        <f t="shared" si="36"/>
        <v>0</v>
      </c>
      <c r="S29" s="15" t="s">
        <v>84</v>
      </c>
      <c r="T29" s="34">
        <f>analysis_occupation_gender!E14</f>
        <v>0</v>
      </c>
      <c r="U29" s="34">
        <f t="shared" ref="U29:AI29" si="37">U14/SUM(U$5:U$15)</f>
        <v>2.4870356651497511E-3</v>
      </c>
      <c r="V29" s="34">
        <f t="shared" si="37"/>
        <v>6.8493150684931503E-3</v>
      </c>
      <c r="W29" s="34">
        <f t="shared" si="37"/>
        <v>4.9571020019065779E-3</v>
      </c>
      <c r="X29" s="34">
        <f t="shared" si="37"/>
        <v>2.3246273759059211E-3</v>
      </c>
      <c r="Y29" s="34">
        <f t="shared" si="37"/>
        <v>9.2272202998846598E-4</v>
      </c>
      <c r="Z29" s="34">
        <f t="shared" si="37"/>
        <v>0</v>
      </c>
      <c r="AA29" s="34">
        <f t="shared" si="37"/>
        <v>2.1842554082762335E-3</v>
      </c>
      <c r="AB29" s="34">
        <f t="shared" si="37"/>
        <v>9.6180269304754057E-4</v>
      </c>
      <c r="AC29" s="34">
        <f t="shared" si="37"/>
        <v>1.2343864805290227E-3</v>
      </c>
      <c r="AD29" s="34">
        <f t="shared" si="37"/>
        <v>1.4501490883613315E-3</v>
      </c>
      <c r="AE29" s="34">
        <f t="shared" si="37"/>
        <v>2.3473530142774294E-3</v>
      </c>
      <c r="AF29" s="34">
        <f t="shared" si="37"/>
        <v>1.2536162005785921E-3</v>
      </c>
      <c r="AG29" s="34">
        <f t="shared" si="37"/>
        <v>2.2607385079125848E-3</v>
      </c>
      <c r="AH29" s="34">
        <f t="shared" si="37"/>
        <v>1.9332519332519332E-3</v>
      </c>
      <c r="AI29" s="34">
        <f t="shared" si="37"/>
        <v>8.3449235048678721E-4</v>
      </c>
      <c r="AL29" s="15" t="s">
        <v>84</v>
      </c>
      <c r="AM29" s="34">
        <f>analysis_occupation_gender!L14</f>
        <v>0</v>
      </c>
      <c r="AN29" s="34">
        <f t="shared" ref="AN29:BB29" si="38">AN14/SUM(AN$5:AN$15)</f>
        <v>2.0268558398783888E-3</v>
      </c>
      <c r="AO29" s="34">
        <f t="shared" si="38"/>
        <v>2.9469548133595285E-4</v>
      </c>
      <c r="AP29" s="34">
        <f t="shared" si="38"/>
        <v>2.3779327837666455E-3</v>
      </c>
      <c r="AQ29" s="34">
        <f t="shared" si="38"/>
        <v>1.9831826114548629E-3</v>
      </c>
      <c r="AR29" s="34">
        <f t="shared" si="38"/>
        <v>8.5114905121914583E-4</v>
      </c>
      <c r="AS29" s="34">
        <f t="shared" si="38"/>
        <v>2.1033653846153845E-3</v>
      </c>
      <c r="AT29" s="34">
        <f t="shared" si="38"/>
        <v>2.1169916434540391E-3</v>
      </c>
      <c r="AU29" s="34">
        <f t="shared" si="38"/>
        <v>8.0562472535520722E-4</v>
      </c>
      <c r="AV29" s="34">
        <f t="shared" si="38"/>
        <v>8.6832475345779319E-4</v>
      </c>
      <c r="AW29" s="34">
        <f t="shared" si="38"/>
        <v>9.3044072268155375E-4</v>
      </c>
      <c r="AX29" s="34">
        <f t="shared" si="38"/>
        <v>2.182898872168916E-3</v>
      </c>
      <c r="AY29" s="34">
        <f t="shared" si="38"/>
        <v>1.009510652993996E-3</v>
      </c>
      <c r="AZ29" s="34">
        <f t="shared" si="38"/>
        <v>2.2195620729213426E-3</v>
      </c>
      <c r="BA29" s="34">
        <f t="shared" si="38"/>
        <v>1.7173429621964377E-3</v>
      </c>
      <c r="BB29" s="34">
        <f t="shared" si="38"/>
        <v>1.4679668658907413E-3</v>
      </c>
      <c r="BD29" s="15" t="s">
        <v>84</v>
      </c>
      <c r="BE29" s="34">
        <f>analysis_occupation_gender!N14</f>
        <v>0</v>
      </c>
      <c r="BF29" s="34">
        <f t="shared" ref="BF29:BT29" si="39">BF14/SUM(BF$5:BF$15)</f>
        <v>1.9390356348646743E-3</v>
      </c>
      <c r="BG29" s="34">
        <f t="shared" si="39"/>
        <v>1.5071590052750565E-3</v>
      </c>
      <c r="BH29" s="34">
        <f t="shared" si="39"/>
        <v>2.3556058890147227E-3</v>
      </c>
      <c r="BI29" s="34">
        <f t="shared" si="39"/>
        <v>1.8650664936749918E-3</v>
      </c>
      <c r="BJ29" s="34">
        <f t="shared" si="39"/>
        <v>5.4507051849833068E-4</v>
      </c>
      <c r="BK29" s="34">
        <f t="shared" si="39"/>
        <v>6.9132388524023505E-4</v>
      </c>
      <c r="BL29" s="34">
        <f t="shared" si="39"/>
        <v>1.7150340927989357E-3</v>
      </c>
      <c r="BM29" s="34">
        <f t="shared" si="39"/>
        <v>9.4880947002213883E-4</v>
      </c>
      <c r="BN29" s="34">
        <f t="shared" si="39"/>
        <v>1.2520868113522537E-3</v>
      </c>
      <c r="BO29" s="34">
        <f t="shared" si="39"/>
        <v>1.3183424636617892E-3</v>
      </c>
      <c r="BP29" s="34">
        <f t="shared" si="39"/>
        <v>1.9593998234774933E-3</v>
      </c>
      <c r="BQ29" s="34">
        <f t="shared" si="39"/>
        <v>1.3960387400750371E-3</v>
      </c>
      <c r="BR29" s="34">
        <f t="shared" si="39"/>
        <v>1.4744627879432453E-3</v>
      </c>
      <c r="BS29" s="34">
        <f t="shared" si="39"/>
        <v>1.9359491844972226E-3</v>
      </c>
      <c r="BT29" s="34">
        <f t="shared" si="39"/>
        <v>9.9124401123409879E-4</v>
      </c>
    </row>
    <row r="30" spans="1:72">
      <c r="A30" t="s">
        <v>11</v>
      </c>
      <c r="B30" s="34">
        <f>analysis_occupation_gender!C15</f>
        <v>0.16572210279460622</v>
      </c>
      <c r="C30" s="34">
        <f t="shared" ref="C30:Q30" si="40">C15/SUM(C$5:C$15)</f>
        <v>0.16892775979615729</v>
      </c>
      <c r="D30" s="34">
        <f t="shared" si="40"/>
        <v>0.13632842757552285</v>
      </c>
      <c r="E30" s="34">
        <f t="shared" si="40"/>
        <v>6.6234766456757119E-2</v>
      </c>
      <c r="F30" s="34">
        <f t="shared" si="40"/>
        <v>5.9590717186113425E-2</v>
      </c>
      <c r="G30" s="34">
        <f t="shared" si="40"/>
        <v>8.4054054054054056E-2</v>
      </c>
      <c r="H30" s="34">
        <f t="shared" si="40"/>
        <v>4.0697674418604654E-2</v>
      </c>
      <c r="I30" s="34">
        <f t="shared" si="40"/>
        <v>6.343679031037093E-2</v>
      </c>
      <c r="J30" s="34">
        <f t="shared" si="40"/>
        <v>3.4433794817181396E-2</v>
      </c>
      <c r="K30" s="34">
        <f t="shared" si="40"/>
        <v>4.5032751091703058E-2</v>
      </c>
      <c r="L30" s="34">
        <f t="shared" si="40"/>
        <v>3.0420211394689353E-2</v>
      </c>
      <c r="M30" s="34">
        <f t="shared" si="40"/>
        <v>5.6100172996128184E-2</v>
      </c>
      <c r="N30" s="34">
        <f t="shared" si="40"/>
        <v>0.15941809365055312</v>
      </c>
      <c r="O30" s="34">
        <f t="shared" si="40"/>
        <v>6.5262430939226526E-2</v>
      </c>
      <c r="P30" s="34">
        <f t="shared" si="40"/>
        <v>0.10103104659869823</v>
      </c>
      <c r="Q30" s="34">
        <f t="shared" si="40"/>
        <v>0.1091970802919708</v>
      </c>
      <c r="S30" t="s">
        <v>11</v>
      </c>
      <c r="T30" s="34">
        <f>analysis_occupation_gender!E15</f>
        <v>0.30499267051823747</v>
      </c>
      <c r="U30" s="34">
        <f t="shared" ref="U30:AI30" si="41">U15/SUM(U$5:U$15)</f>
        <v>0.18875013228913112</v>
      </c>
      <c r="V30" s="34">
        <f t="shared" si="41"/>
        <v>0.18493150684931506</v>
      </c>
      <c r="W30" s="34">
        <f t="shared" si="41"/>
        <v>0.1782650142993327</v>
      </c>
      <c r="X30" s="34">
        <f t="shared" si="41"/>
        <v>0.13578558731026938</v>
      </c>
      <c r="Y30" s="34">
        <f t="shared" si="41"/>
        <v>0.10957324106113034</v>
      </c>
      <c r="Z30" s="34">
        <f t="shared" si="41"/>
        <v>0.15380374862183022</v>
      </c>
      <c r="AA30" s="34">
        <f t="shared" si="41"/>
        <v>0.10050567008766943</v>
      </c>
      <c r="AB30" s="34">
        <f t="shared" si="41"/>
        <v>6.952459466886507E-2</v>
      </c>
      <c r="AC30" s="34">
        <f t="shared" si="41"/>
        <v>7.6502571638501105E-2</v>
      </c>
      <c r="AD30" s="34">
        <f t="shared" si="41"/>
        <v>0.10942922783634497</v>
      </c>
      <c r="AE30" s="34">
        <f t="shared" si="41"/>
        <v>0.11905222170058821</v>
      </c>
      <c r="AF30" s="34">
        <f t="shared" si="41"/>
        <v>0.2038572806171649</v>
      </c>
      <c r="AG30" s="34">
        <f t="shared" si="41"/>
        <v>8.892238131122833E-2</v>
      </c>
      <c r="AH30" s="34">
        <f t="shared" si="41"/>
        <v>0.13420838420838421</v>
      </c>
      <c r="AI30" s="34">
        <f t="shared" si="41"/>
        <v>0.1513212795549374</v>
      </c>
      <c r="AL30" t="s">
        <v>11</v>
      </c>
      <c r="AM30" s="34">
        <f>analysis_occupation_gender!L15</f>
        <v>0.30272960060972776</v>
      </c>
      <c r="AN30" s="34">
        <f t="shared" ref="AN30:BB30" si="42">AN15/SUM(AN$5:AN$15)</f>
        <v>0.26705233229175462</v>
      </c>
      <c r="AO30" s="34">
        <f t="shared" si="42"/>
        <v>0.30520628683693518</v>
      </c>
      <c r="AP30" s="34">
        <f t="shared" si="42"/>
        <v>0.1072711900232509</v>
      </c>
      <c r="AQ30" s="34">
        <f t="shared" si="42"/>
        <v>0.20422509427745031</v>
      </c>
      <c r="AR30" s="34">
        <f t="shared" si="42"/>
        <v>0.1909077254293296</v>
      </c>
      <c r="AS30" s="34">
        <f t="shared" si="42"/>
        <v>0.20723157051282051</v>
      </c>
      <c r="AT30" s="34">
        <f t="shared" si="42"/>
        <v>0.14564902506963789</v>
      </c>
      <c r="AU30" s="34">
        <f t="shared" si="42"/>
        <v>0.14951662516478686</v>
      </c>
      <c r="AV30" s="34">
        <f t="shared" si="42"/>
        <v>0.14780127767785151</v>
      </c>
      <c r="AW30" s="34">
        <f t="shared" si="42"/>
        <v>0.24927566956398842</v>
      </c>
      <c r="AX30" s="34">
        <f t="shared" si="42"/>
        <v>0.15460447012102377</v>
      </c>
      <c r="AY30" s="34">
        <f t="shared" si="42"/>
        <v>0.32176823760692841</v>
      </c>
      <c r="AZ30" s="34">
        <f t="shared" si="42"/>
        <v>0.1869419921193077</v>
      </c>
      <c r="BA30" s="34">
        <f t="shared" si="42"/>
        <v>0.15544155529624165</v>
      </c>
      <c r="BB30" s="34">
        <f t="shared" si="42"/>
        <v>0.16598511062178883</v>
      </c>
      <c r="BD30" t="s">
        <v>11</v>
      </c>
      <c r="BE30" s="34">
        <f>analysis_occupation_gender!N15</f>
        <v>0.41426148127821988</v>
      </c>
      <c r="BF30" s="34">
        <f t="shared" ref="BF30:BT30" si="43">BF15/SUM(BF$5:BF$15)</f>
        <v>0.25917990996366003</v>
      </c>
      <c r="BG30" s="34">
        <f t="shared" si="43"/>
        <v>0.31831198191409193</v>
      </c>
      <c r="BH30" s="34">
        <f t="shared" si="43"/>
        <v>0.20484711211778028</v>
      </c>
      <c r="BI30" s="34">
        <f t="shared" si="43"/>
        <v>0.22445669802140772</v>
      </c>
      <c r="BJ30" s="34">
        <f t="shared" si="43"/>
        <v>0.18218982080806703</v>
      </c>
      <c r="BK30" s="34">
        <f t="shared" si="43"/>
        <v>0.20307639128931904</v>
      </c>
      <c r="BL30" s="34">
        <f t="shared" si="43"/>
        <v>0.15871860967902876</v>
      </c>
      <c r="BM30" s="34">
        <f t="shared" si="43"/>
        <v>0.14720101206343469</v>
      </c>
      <c r="BN30" s="34">
        <f t="shared" si="43"/>
        <v>0.28657995393165825</v>
      </c>
      <c r="BO30" s="34">
        <f t="shared" si="43"/>
        <v>0.23489957880075527</v>
      </c>
      <c r="BP30" s="34">
        <f t="shared" si="43"/>
        <v>0.17421006178287732</v>
      </c>
      <c r="BQ30" s="34">
        <f t="shared" si="43"/>
        <v>0.37621498996597158</v>
      </c>
      <c r="BR30" s="34">
        <f t="shared" si="43"/>
        <v>0.16511566072852965</v>
      </c>
      <c r="BS30" s="34">
        <f t="shared" si="43"/>
        <v>0.20634940719464515</v>
      </c>
      <c r="BT30" s="34">
        <f t="shared" si="43"/>
        <v>0.23922022137782917</v>
      </c>
    </row>
    <row r="32" spans="1:72" ht="16" customHeight="1">
      <c r="A32" t="s">
        <v>234</v>
      </c>
      <c r="B32" s="50">
        <f>SUM(B20:B21)</f>
        <v>0.20161132720154828</v>
      </c>
      <c r="C32" s="50">
        <f>SUM(C20:C21)</f>
        <v>0.47179946284691138</v>
      </c>
      <c r="D32" s="50">
        <f t="shared" ref="D32:Q32" si="44">SUM(D20:D21)</f>
        <v>0.64213787761425256</v>
      </c>
      <c r="E32" s="50">
        <f t="shared" si="44"/>
        <v>0.68866941512254787</v>
      </c>
      <c r="F32" s="50">
        <f t="shared" si="44"/>
        <v>0.75529082743969667</v>
      </c>
      <c r="G32" s="50">
        <f t="shared" si="44"/>
        <v>0.61864864864864866</v>
      </c>
      <c r="H32" s="50">
        <f t="shared" si="44"/>
        <v>0.69444444444444442</v>
      </c>
      <c r="I32" s="50">
        <f t="shared" si="44"/>
        <v>0.66086298258894782</v>
      </c>
      <c r="J32" s="50">
        <f t="shared" si="44"/>
        <v>0.94533191338303157</v>
      </c>
      <c r="K32" s="50">
        <f t="shared" si="44"/>
        <v>0.84170305676855894</v>
      </c>
      <c r="L32" s="50">
        <f t="shared" si="44"/>
        <v>0.85447280226862599</v>
      </c>
      <c r="M32" s="50">
        <f t="shared" si="44"/>
        <v>0.60298212373342119</v>
      </c>
      <c r="N32" s="50">
        <f t="shared" si="44"/>
        <v>0.43264130928928629</v>
      </c>
      <c r="O32" s="50">
        <f t="shared" si="44"/>
        <v>0.74758287292817682</v>
      </c>
      <c r="P32" s="50">
        <f t="shared" si="44"/>
        <v>0.54754910431426762</v>
      </c>
      <c r="Q32" s="50">
        <f t="shared" si="44"/>
        <v>0.52700729927007295</v>
      </c>
      <c r="S32" t="s">
        <v>234</v>
      </c>
      <c r="T32" s="50">
        <f>SUM(T20:T21)</f>
        <v>0.15251955081221272</v>
      </c>
      <c r="U32" s="50">
        <f>SUM(U20:U21)</f>
        <v>0.45835538152185418</v>
      </c>
      <c r="V32" s="50">
        <f t="shared" ref="V32:AI32" si="45">SUM(V20:V21)</f>
        <v>0.54794520547945202</v>
      </c>
      <c r="W32" s="50">
        <f t="shared" si="45"/>
        <v>0.5367016205910391</v>
      </c>
      <c r="X32" s="50">
        <f t="shared" si="45"/>
        <v>0.65144263640092981</v>
      </c>
      <c r="Y32" s="50">
        <f t="shared" si="45"/>
        <v>0.62468281430219152</v>
      </c>
      <c r="Z32" s="50">
        <f t="shared" si="45"/>
        <v>0.41234840132304296</v>
      </c>
      <c r="AA32" s="50">
        <f t="shared" si="45"/>
        <v>0.70530504772448455</v>
      </c>
      <c r="AB32" s="50">
        <f t="shared" si="45"/>
        <v>0.91027754877713662</v>
      </c>
      <c r="AC32" s="50">
        <f t="shared" si="45"/>
        <v>0.86183688464364439</v>
      </c>
      <c r="AD32" s="50">
        <f t="shared" si="45"/>
        <v>0.79500757662164145</v>
      </c>
      <c r="AE32" s="50">
        <f t="shared" si="45"/>
        <v>0.54911490983402833</v>
      </c>
      <c r="AF32" s="50">
        <f t="shared" si="45"/>
        <v>0.36364513018322087</v>
      </c>
      <c r="AG32" s="50">
        <f t="shared" si="45"/>
        <v>0.71699664314585188</v>
      </c>
      <c r="AH32" s="50">
        <f t="shared" si="45"/>
        <v>0.54446479446479445</v>
      </c>
      <c r="AI32" s="50">
        <f t="shared" si="45"/>
        <v>0.49763560500695408</v>
      </c>
      <c r="AL32" t="s">
        <v>234</v>
      </c>
      <c r="AM32" s="50">
        <f>SUM(AM20:AM21)</f>
        <v>0.18574157209380143</v>
      </c>
      <c r="AN32" s="50">
        <f>SUM(AN20:AN21)</f>
        <v>0.46226388537004193</v>
      </c>
      <c r="AO32" s="50">
        <f t="shared" ref="AO32:BB32" si="46">SUM(AO20:AO21)</f>
        <v>0.50943025540275044</v>
      </c>
      <c r="AP32" s="50">
        <f t="shared" si="46"/>
        <v>0.6761651870640456</v>
      </c>
      <c r="AQ32" s="50">
        <f t="shared" si="46"/>
        <v>0.60278988027679126</v>
      </c>
      <c r="AR32" s="50">
        <f t="shared" si="46"/>
        <v>0.6053171781905573</v>
      </c>
      <c r="AS32" s="50">
        <f t="shared" si="46"/>
        <v>0.55548878205128205</v>
      </c>
      <c r="AT32" s="50">
        <f t="shared" si="46"/>
        <v>0.62636211699164346</v>
      </c>
      <c r="AU32" s="50">
        <f t="shared" si="46"/>
        <v>0.82082173721986229</v>
      </c>
      <c r="AV32" s="50">
        <f t="shared" si="46"/>
        <v>0.74638714879364887</v>
      </c>
      <c r="AW32" s="50">
        <f t="shared" si="46"/>
        <v>0.63368902079947231</v>
      </c>
      <c r="AX32" s="50">
        <f t="shared" si="46"/>
        <v>0.58282084887589469</v>
      </c>
      <c r="AY32" s="50">
        <f t="shared" si="46"/>
        <v>0.39764093300037195</v>
      </c>
      <c r="AZ32" s="50">
        <f t="shared" si="46"/>
        <v>0.68492194124395223</v>
      </c>
      <c r="BA32" s="50">
        <f t="shared" si="46"/>
        <v>0.51733855875294477</v>
      </c>
      <c r="BB32" s="50">
        <f t="shared" si="46"/>
        <v>0.51850686798783685</v>
      </c>
      <c r="BD32" t="s">
        <v>234</v>
      </c>
      <c r="BE32" s="50">
        <f>SUM(BE20:BE21)</f>
        <v>0.11137026966348193</v>
      </c>
      <c r="BF32" s="50">
        <f>SUM(BF20:BF21)</f>
        <v>0.40146173455551337</v>
      </c>
      <c r="BG32" s="50">
        <f t="shared" ref="BG32:BT32" si="47">SUM(BG20:BG21)</f>
        <v>0.43089675960813867</v>
      </c>
      <c r="BH32" s="50">
        <f t="shared" si="47"/>
        <v>0.51696489241223098</v>
      </c>
      <c r="BI32" s="50">
        <f t="shared" si="47"/>
        <v>0.51743431722348365</v>
      </c>
      <c r="BJ32" s="50">
        <f t="shared" si="47"/>
        <v>0.56830414934932205</v>
      </c>
      <c r="BK32" s="50">
        <f t="shared" si="47"/>
        <v>0.39405461458693397</v>
      </c>
      <c r="BL32" s="50">
        <f t="shared" si="47"/>
        <v>0.64343921503409285</v>
      </c>
      <c r="BM32" s="50">
        <f t="shared" si="47"/>
        <v>0.81200018072561331</v>
      </c>
      <c r="BN32" s="50">
        <f t="shared" si="47"/>
        <v>0.63096722385410287</v>
      </c>
      <c r="BO32" s="50">
        <f t="shared" si="47"/>
        <v>0.65223317530603053</v>
      </c>
      <c r="BP32" s="50">
        <f t="shared" si="47"/>
        <v>0.49370697263901142</v>
      </c>
      <c r="BQ32" s="50">
        <f t="shared" si="47"/>
        <v>0.29854288456504668</v>
      </c>
      <c r="BR32" s="50">
        <f t="shared" si="47"/>
        <v>0.64554881438688938</v>
      </c>
      <c r="BS32" s="50">
        <f t="shared" si="47"/>
        <v>0.47451000240411989</v>
      </c>
      <c r="BT32" s="50">
        <f t="shared" si="47"/>
        <v>0.47009747232777133</v>
      </c>
    </row>
    <row r="33" spans="1:72">
      <c r="A33" t="s">
        <v>232</v>
      </c>
      <c r="B33" s="50">
        <f>SUM(B22:B29)</f>
        <v>0.63266657000384541</v>
      </c>
      <c r="C33" s="50">
        <f>SUM(C22:C29)</f>
        <v>0.35927277735693136</v>
      </c>
      <c r="D33" s="50">
        <f t="shared" ref="D33:Q33" si="48">SUM(D22:D29)</f>
        <v>0.22153369481022459</v>
      </c>
      <c r="E33" s="50">
        <f t="shared" si="48"/>
        <v>0.24509581842069497</v>
      </c>
      <c r="F33" s="50">
        <f t="shared" si="48"/>
        <v>0.18511845537418992</v>
      </c>
      <c r="G33" s="50">
        <f t="shared" si="48"/>
        <v>0.29729729729729726</v>
      </c>
      <c r="H33" s="50">
        <f t="shared" si="48"/>
        <v>0.26485788113695086</v>
      </c>
      <c r="I33" s="50">
        <f t="shared" si="48"/>
        <v>0.27570022710068126</v>
      </c>
      <c r="J33" s="50">
        <f t="shared" si="48"/>
        <v>2.0234291799787005E-2</v>
      </c>
      <c r="K33" s="50">
        <f t="shared" si="48"/>
        <v>0.11326419213973798</v>
      </c>
      <c r="L33" s="50">
        <f t="shared" si="48"/>
        <v>0.11510698633668472</v>
      </c>
      <c r="M33" s="50">
        <f t="shared" si="48"/>
        <v>0.34091770327045062</v>
      </c>
      <c r="N33" s="50">
        <f t="shared" si="48"/>
        <v>0.40794059706016073</v>
      </c>
      <c r="O33" s="50">
        <f t="shared" si="48"/>
        <v>0.18715469613259667</v>
      </c>
      <c r="P33" s="50">
        <f t="shared" si="48"/>
        <v>0.35141984908703411</v>
      </c>
      <c r="Q33" s="50">
        <f t="shared" si="48"/>
        <v>0.36379562043795621</v>
      </c>
      <c r="S33" t="s">
        <v>232</v>
      </c>
      <c r="T33" s="50">
        <f>SUM(T22:T29)</f>
        <v>0.54248777866954978</v>
      </c>
      <c r="U33" s="50">
        <f>SUM(U22:U29)</f>
        <v>0.35289448618901464</v>
      </c>
      <c r="V33" s="50">
        <f t="shared" ref="V33:AI33" si="49">SUM(V22:V29)</f>
        <v>0.26712328767123283</v>
      </c>
      <c r="W33" s="50">
        <f t="shared" si="49"/>
        <v>0.28503336510962818</v>
      </c>
      <c r="X33" s="50">
        <f t="shared" si="49"/>
        <v>0.21277177628880076</v>
      </c>
      <c r="Y33" s="50">
        <f t="shared" si="49"/>
        <v>0.26574394463667816</v>
      </c>
      <c r="Z33" s="50">
        <f t="shared" si="49"/>
        <v>0.43384785005512677</v>
      </c>
      <c r="AA33" s="50">
        <f t="shared" si="49"/>
        <v>0.19418928218784598</v>
      </c>
      <c r="AB33" s="50">
        <f t="shared" si="49"/>
        <v>2.0197856553998351E-2</v>
      </c>
      <c r="AC33" s="50">
        <f t="shared" si="49"/>
        <v>6.1660543717854517E-2</v>
      </c>
      <c r="AD33" s="50">
        <f t="shared" si="49"/>
        <v>9.556319554201359E-2</v>
      </c>
      <c r="AE33" s="50">
        <f t="shared" si="49"/>
        <v>0.33183286846538346</v>
      </c>
      <c r="AF33" s="50">
        <f t="shared" si="49"/>
        <v>0.43249758919961434</v>
      </c>
      <c r="AG33" s="50">
        <f t="shared" si="49"/>
        <v>0.19408097554291975</v>
      </c>
      <c r="AH33" s="50">
        <f t="shared" si="49"/>
        <v>0.32132682132682133</v>
      </c>
      <c r="AI33" s="50">
        <f t="shared" si="49"/>
        <v>0.35104311543810846</v>
      </c>
      <c r="AL33" t="s">
        <v>232</v>
      </c>
      <c r="AM33" s="50">
        <f>SUM(AM22:AM29)</f>
        <v>0.51152882729647076</v>
      </c>
      <c r="AN33" s="50">
        <f>SUM(AN22:AN29)</f>
        <v>0.27068378233820339</v>
      </c>
      <c r="AO33" s="50">
        <f t="shared" ref="AO33:BB33" si="50">SUM(AO22:AO29)</f>
        <v>0.18536345776031432</v>
      </c>
      <c r="AP33" s="50">
        <f t="shared" si="50"/>
        <v>0.21656362291270342</v>
      </c>
      <c r="AQ33" s="50">
        <f t="shared" si="50"/>
        <v>0.19298502544575841</v>
      </c>
      <c r="AR33" s="50">
        <f t="shared" si="50"/>
        <v>0.20377509638011315</v>
      </c>
      <c r="AS33" s="50">
        <f t="shared" si="50"/>
        <v>0.23727964743589744</v>
      </c>
      <c r="AT33" s="50">
        <f t="shared" si="50"/>
        <v>0.2279888579387187</v>
      </c>
      <c r="AU33" s="50">
        <f t="shared" si="50"/>
        <v>2.9661637615350813E-2</v>
      </c>
      <c r="AV33" s="50">
        <f t="shared" si="50"/>
        <v>0.10581157352849965</v>
      </c>
      <c r="AW33" s="50">
        <f t="shared" si="50"/>
        <v>0.11703530963653924</v>
      </c>
      <c r="AX33" s="50">
        <f t="shared" si="50"/>
        <v>0.26257468100308157</v>
      </c>
      <c r="AY33" s="50">
        <f t="shared" si="50"/>
        <v>0.28059082939269964</v>
      </c>
      <c r="AZ33" s="50">
        <f t="shared" si="50"/>
        <v>0.12813606663673999</v>
      </c>
      <c r="BA33" s="50">
        <f t="shared" si="50"/>
        <v>0.32721988595081358</v>
      </c>
      <c r="BB33" s="50">
        <f t="shared" si="50"/>
        <v>0.31550802139037432</v>
      </c>
      <c r="BD33" t="s">
        <v>232</v>
      </c>
      <c r="BE33" s="50">
        <f>SUM(BE22:BE29)</f>
        <v>0.47436824905829816</v>
      </c>
      <c r="BF33" s="50">
        <f>SUM(BF22:BF29)</f>
        <v>0.33935835548082666</v>
      </c>
      <c r="BG33" s="50">
        <f t="shared" ref="BG33:BT33" si="51">SUM(BG22:BG29)</f>
        <v>0.25079125847776934</v>
      </c>
      <c r="BH33" s="50">
        <f t="shared" si="51"/>
        <v>0.27818799546998862</v>
      </c>
      <c r="BI33" s="50">
        <f t="shared" si="51"/>
        <v>0.25810898475510868</v>
      </c>
      <c r="BJ33" s="50">
        <f t="shared" si="51"/>
        <v>0.24950602984261089</v>
      </c>
      <c r="BK33" s="50">
        <f t="shared" si="51"/>
        <v>0.40286899412374694</v>
      </c>
      <c r="BL33" s="50">
        <f t="shared" si="51"/>
        <v>0.19784217528687845</v>
      </c>
      <c r="BM33" s="50">
        <f t="shared" si="51"/>
        <v>4.0798807210951971E-2</v>
      </c>
      <c r="BN33" s="50">
        <f t="shared" si="51"/>
        <v>8.2452822214238913E-2</v>
      </c>
      <c r="BO33" s="50">
        <f t="shared" si="51"/>
        <v>0.11286724589321424</v>
      </c>
      <c r="BP33" s="50">
        <f t="shared" si="51"/>
        <v>0.33208296557811112</v>
      </c>
      <c r="BQ33" s="50">
        <f t="shared" si="51"/>
        <v>0.32524212546898179</v>
      </c>
      <c r="BR33" s="50">
        <f t="shared" si="51"/>
        <v>0.189335524884581</v>
      </c>
      <c r="BS33" s="50">
        <f t="shared" si="51"/>
        <v>0.31914059040123505</v>
      </c>
      <c r="BT33" s="50">
        <f t="shared" si="51"/>
        <v>0.29068230629439945</v>
      </c>
    </row>
    <row r="34" spans="1:72">
      <c r="A34" t="s">
        <v>233</v>
      </c>
      <c r="B34" s="50">
        <f>B30</f>
        <v>0.16572210279460622</v>
      </c>
      <c r="C34" s="50">
        <f>C30</f>
        <v>0.16892775979615729</v>
      </c>
      <c r="D34" s="50">
        <f t="shared" ref="D34:Q34" si="52">D30</f>
        <v>0.13632842757552285</v>
      </c>
      <c r="E34" s="50">
        <f t="shared" si="52"/>
        <v>6.6234766456757119E-2</v>
      </c>
      <c r="F34" s="50">
        <f t="shared" si="52"/>
        <v>5.9590717186113425E-2</v>
      </c>
      <c r="G34" s="50">
        <f t="shared" si="52"/>
        <v>8.4054054054054056E-2</v>
      </c>
      <c r="H34" s="50">
        <f t="shared" si="52"/>
        <v>4.0697674418604654E-2</v>
      </c>
      <c r="I34" s="50">
        <f t="shared" si="52"/>
        <v>6.343679031037093E-2</v>
      </c>
      <c r="J34" s="50">
        <f t="shared" si="52"/>
        <v>3.4433794817181396E-2</v>
      </c>
      <c r="K34" s="50">
        <f t="shared" si="52"/>
        <v>4.5032751091703058E-2</v>
      </c>
      <c r="L34" s="50">
        <f t="shared" si="52"/>
        <v>3.0420211394689353E-2</v>
      </c>
      <c r="M34" s="50">
        <f t="shared" si="52"/>
        <v>5.6100172996128184E-2</v>
      </c>
      <c r="N34" s="50">
        <f t="shared" si="52"/>
        <v>0.15941809365055312</v>
      </c>
      <c r="O34" s="50">
        <f t="shared" si="52"/>
        <v>6.5262430939226526E-2</v>
      </c>
      <c r="P34" s="50">
        <f t="shared" si="52"/>
        <v>0.10103104659869823</v>
      </c>
      <c r="Q34" s="50">
        <f t="shared" si="52"/>
        <v>0.1091970802919708</v>
      </c>
      <c r="S34" t="s">
        <v>233</v>
      </c>
      <c r="T34" s="50">
        <f>T30</f>
        <v>0.30499267051823747</v>
      </c>
      <c r="U34" s="50">
        <f>U30</f>
        <v>0.18875013228913112</v>
      </c>
      <c r="V34" s="50">
        <f t="shared" ref="V34:AI34" si="53">V30</f>
        <v>0.18493150684931506</v>
      </c>
      <c r="W34" s="50">
        <f t="shared" si="53"/>
        <v>0.1782650142993327</v>
      </c>
      <c r="X34" s="50">
        <f t="shared" si="53"/>
        <v>0.13578558731026938</v>
      </c>
      <c r="Y34" s="50">
        <f t="shared" si="53"/>
        <v>0.10957324106113034</v>
      </c>
      <c r="Z34" s="50">
        <f t="shared" si="53"/>
        <v>0.15380374862183022</v>
      </c>
      <c r="AA34" s="50">
        <f t="shared" si="53"/>
        <v>0.10050567008766943</v>
      </c>
      <c r="AB34" s="50">
        <f t="shared" si="53"/>
        <v>6.952459466886507E-2</v>
      </c>
      <c r="AC34" s="50">
        <f t="shared" si="53"/>
        <v>7.6502571638501105E-2</v>
      </c>
      <c r="AD34" s="50">
        <f t="shared" si="53"/>
        <v>0.10942922783634497</v>
      </c>
      <c r="AE34" s="50">
        <f t="shared" si="53"/>
        <v>0.11905222170058821</v>
      </c>
      <c r="AF34" s="50">
        <f t="shared" si="53"/>
        <v>0.2038572806171649</v>
      </c>
      <c r="AG34" s="50">
        <f t="shared" si="53"/>
        <v>8.892238131122833E-2</v>
      </c>
      <c r="AH34" s="50">
        <f t="shared" si="53"/>
        <v>0.13420838420838421</v>
      </c>
      <c r="AI34" s="50">
        <f t="shared" si="53"/>
        <v>0.1513212795549374</v>
      </c>
      <c r="AL34" t="s">
        <v>233</v>
      </c>
      <c r="AM34" s="50">
        <f>AM30</f>
        <v>0.30272960060972776</v>
      </c>
      <c r="AN34" s="50">
        <f>AN30</f>
        <v>0.26705233229175462</v>
      </c>
      <c r="AO34" s="50">
        <f t="shared" ref="AO34:BB34" si="54">AO30</f>
        <v>0.30520628683693518</v>
      </c>
      <c r="AP34" s="50">
        <f t="shared" si="54"/>
        <v>0.1072711900232509</v>
      </c>
      <c r="AQ34" s="50">
        <f t="shared" si="54"/>
        <v>0.20422509427745031</v>
      </c>
      <c r="AR34" s="50">
        <f t="shared" si="54"/>
        <v>0.1909077254293296</v>
      </c>
      <c r="AS34" s="50">
        <f t="shared" si="54"/>
        <v>0.20723157051282051</v>
      </c>
      <c r="AT34" s="50">
        <f t="shared" si="54"/>
        <v>0.14564902506963789</v>
      </c>
      <c r="AU34" s="50">
        <f t="shared" si="54"/>
        <v>0.14951662516478686</v>
      </c>
      <c r="AV34" s="50">
        <f t="shared" si="54"/>
        <v>0.14780127767785151</v>
      </c>
      <c r="AW34" s="50">
        <f t="shared" si="54"/>
        <v>0.24927566956398842</v>
      </c>
      <c r="AX34" s="50">
        <f t="shared" si="54"/>
        <v>0.15460447012102377</v>
      </c>
      <c r="AY34" s="50">
        <f t="shared" si="54"/>
        <v>0.32176823760692841</v>
      </c>
      <c r="AZ34" s="50">
        <f t="shared" si="54"/>
        <v>0.1869419921193077</v>
      </c>
      <c r="BA34" s="50">
        <f t="shared" si="54"/>
        <v>0.15544155529624165</v>
      </c>
      <c r="BB34" s="50">
        <f t="shared" si="54"/>
        <v>0.16598511062178883</v>
      </c>
      <c r="BD34" t="s">
        <v>233</v>
      </c>
      <c r="BE34" s="50">
        <f>BE30</f>
        <v>0.41426148127821988</v>
      </c>
      <c r="BF34" s="50">
        <f>BF30</f>
        <v>0.25917990996366003</v>
      </c>
      <c r="BG34" s="50">
        <f t="shared" ref="BG34:BT34" si="55">BG30</f>
        <v>0.31831198191409193</v>
      </c>
      <c r="BH34" s="50">
        <f t="shared" si="55"/>
        <v>0.20484711211778028</v>
      </c>
      <c r="BI34" s="50">
        <f t="shared" si="55"/>
        <v>0.22445669802140772</v>
      </c>
      <c r="BJ34" s="50">
        <f t="shared" si="55"/>
        <v>0.18218982080806703</v>
      </c>
      <c r="BK34" s="50">
        <f t="shared" si="55"/>
        <v>0.20307639128931904</v>
      </c>
      <c r="BL34" s="50">
        <f t="shared" si="55"/>
        <v>0.15871860967902876</v>
      </c>
      <c r="BM34" s="50">
        <f t="shared" si="55"/>
        <v>0.14720101206343469</v>
      </c>
      <c r="BN34" s="50">
        <f t="shared" si="55"/>
        <v>0.28657995393165825</v>
      </c>
      <c r="BO34" s="50">
        <f t="shared" si="55"/>
        <v>0.23489957880075527</v>
      </c>
      <c r="BP34" s="50">
        <f t="shared" si="55"/>
        <v>0.17421006178287732</v>
      </c>
      <c r="BQ34" s="50">
        <f t="shared" si="55"/>
        <v>0.37621498996597158</v>
      </c>
      <c r="BR34" s="50">
        <f t="shared" si="55"/>
        <v>0.16511566072852965</v>
      </c>
      <c r="BS34" s="50">
        <f t="shared" si="55"/>
        <v>0.20634940719464515</v>
      </c>
      <c r="BT34" s="50">
        <f t="shared" si="55"/>
        <v>0.23922022137782917</v>
      </c>
    </row>
    <row r="35" spans="1:72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</row>
    <row r="36" spans="1:72">
      <c r="A36" t="s">
        <v>234</v>
      </c>
      <c r="B36" s="50">
        <f>SUM(B20:B21)</f>
        <v>0.20161132720154828</v>
      </c>
      <c r="C36" s="50">
        <f t="shared" ref="C36:Q36" si="56">SUM(C20:C21)</f>
        <v>0.47179946284691138</v>
      </c>
      <c r="D36" s="50">
        <f t="shared" si="56"/>
        <v>0.64213787761425256</v>
      </c>
      <c r="E36" s="50">
        <f t="shared" si="56"/>
        <v>0.68866941512254787</v>
      </c>
      <c r="F36" s="50">
        <f t="shared" si="56"/>
        <v>0.75529082743969667</v>
      </c>
      <c r="G36" s="50">
        <f t="shared" si="56"/>
        <v>0.61864864864864866</v>
      </c>
      <c r="H36" s="50">
        <f t="shared" si="56"/>
        <v>0.69444444444444442</v>
      </c>
      <c r="I36" s="50">
        <f t="shared" si="56"/>
        <v>0.66086298258894782</v>
      </c>
      <c r="J36" s="50">
        <f t="shared" si="56"/>
        <v>0.94533191338303157</v>
      </c>
      <c r="K36" s="50">
        <f t="shared" si="56"/>
        <v>0.84170305676855894</v>
      </c>
      <c r="L36" s="50">
        <f t="shared" si="56"/>
        <v>0.85447280226862599</v>
      </c>
      <c r="M36" s="50">
        <f t="shared" si="56"/>
        <v>0.60298212373342119</v>
      </c>
      <c r="N36" s="50">
        <f t="shared" si="56"/>
        <v>0.43264130928928629</v>
      </c>
      <c r="O36" s="50">
        <f t="shared" si="56"/>
        <v>0.74758287292817682</v>
      </c>
      <c r="P36" s="50">
        <f t="shared" si="56"/>
        <v>0.54754910431426762</v>
      </c>
      <c r="Q36" s="50">
        <f t="shared" si="56"/>
        <v>0.52700729927007295</v>
      </c>
      <c r="S36" t="s">
        <v>234</v>
      </c>
      <c r="T36" s="50">
        <f>SUM(T20:T21)</f>
        <v>0.15251955081221272</v>
      </c>
      <c r="U36" s="50">
        <f t="shared" ref="U36:AI36" si="57">SUM(U20:U21)</f>
        <v>0.45835538152185418</v>
      </c>
      <c r="V36" s="50">
        <f t="shared" si="57"/>
        <v>0.54794520547945202</v>
      </c>
      <c r="W36" s="50">
        <f t="shared" si="57"/>
        <v>0.5367016205910391</v>
      </c>
      <c r="X36" s="50">
        <f t="shared" si="57"/>
        <v>0.65144263640092981</v>
      </c>
      <c r="Y36" s="50">
        <f t="shared" si="57"/>
        <v>0.62468281430219152</v>
      </c>
      <c r="Z36" s="50">
        <f t="shared" si="57"/>
        <v>0.41234840132304296</v>
      </c>
      <c r="AA36" s="50">
        <f t="shared" si="57"/>
        <v>0.70530504772448455</v>
      </c>
      <c r="AB36" s="50">
        <f t="shared" si="57"/>
        <v>0.91027754877713662</v>
      </c>
      <c r="AC36" s="50">
        <f t="shared" si="57"/>
        <v>0.86183688464364439</v>
      </c>
      <c r="AD36" s="50">
        <f t="shared" si="57"/>
        <v>0.79500757662164145</v>
      </c>
      <c r="AE36" s="50">
        <f t="shared" si="57"/>
        <v>0.54911490983402833</v>
      </c>
      <c r="AF36" s="50">
        <f t="shared" si="57"/>
        <v>0.36364513018322087</v>
      </c>
      <c r="AG36" s="50">
        <f t="shared" si="57"/>
        <v>0.71699664314585188</v>
      </c>
      <c r="AH36" s="50">
        <f t="shared" si="57"/>
        <v>0.54446479446479445</v>
      </c>
      <c r="AI36" s="50">
        <f t="shared" si="57"/>
        <v>0.49763560500695408</v>
      </c>
      <c r="AL36" t="s">
        <v>234</v>
      </c>
      <c r="AM36" s="50">
        <f>SUM(AM20:AM21)</f>
        <v>0.18574157209380143</v>
      </c>
      <c r="AN36" s="50">
        <f t="shared" ref="AN36:BB36" si="58">SUM(AN20:AN21)</f>
        <v>0.46226388537004193</v>
      </c>
      <c r="AO36" s="50">
        <f t="shared" si="58"/>
        <v>0.50943025540275044</v>
      </c>
      <c r="AP36" s="50">
        <f t="shared" si="58"/>
        <v>0.6761651870640456</v>
      </c>
      <c r="AQ36" s="50">
        <f t="shared" si="58"/>
        <v>0.60278988027679126</v>
      </c>
      <c r="AR36" s="50">
        <f t="shared" si="58"/>
        <v>0.6053171781905573</v>
      </c>
      <c r="AS36" s="50">
        <f t="shared" si="58"/>
        <v>0.55548878205128205</v>
      </c>
      <c r="AT36" s="50">
        <f t="shared" si="58"/>
        <v>0.62636211699164346</v>
      </c>
      <c r="AU36" s="50">
        <f t="shared" si="58"/>
        <v>0.82082173721986229</v>
      </c>
      <c r="AV36" s="50">
        <f t="shared" si="58"/>
        <v>0.74638714879364887</v>
      </c>
      <c r="AW36" s="50">
        <f t="shared" si="58"/>
        <v>0.63368902079947231</v>
      </c>
      <c r="AX36" s="50">
        <f t="shared" si="58"/>
        <v>0.58282084887589469</v>
      </c>
      <c r="AY36" s="50">
        <f t="shared" si="58"/>
        <v>0.39764093300037195</v>
      </c>
      <c r="AZ36" s="50">
        <f t="shared" si="58"/>
        <v>0.68492194124395223</v>
      </c>
      <c r="BA36" s="50">
        <f t="shared" si="58"/>
        <v>0.51733855875294477</v>
      </c>
      <c r="BB36" s="50">
        <f t="shared" si="58"/>
        <v>0.51850686798783685</v>
      </c>
      <c r="BD36" t="s">
        <v>234</v>
      </c>
      <c r="BE36" s="50">
        <f>SUM(BE20:BE21)</f>
        <v>0.11137026966348193</v>
      </c>
      <c r="BF36" s="50">
        <f t="shared" ref="BF36:BT36" si="59">SUM(BF20:BF21)</f>
        <v>0.40146173455551337</v>
      </c>
      <c r="BG36" s="50">
        <f t="shared" si="59"/>
        <v>0.43089675960813867</v>
      </c>
      <c r="BH36" s="50">
        <f t="shared" si="59"/>
        <v>0.51696489241223098</v>
      </c>
      <c r="BI36" s="50">
        <f t="shared" si="59"/>
        <v>0.51743431722348365</v>
      </c>
      <c r="BJ36" s="50">
        <f t="shared" si="59"/>
        <v>0.56830414934932205</v>
      </c>
      <c r="BK36" s="50">
        <f t="shared" si="59"/>
        <v>0.39405461458693397</v>
      </c>
      <c r="BL36" s="50">
        <f t="shared" si="59"/>
        <v>0.64343921503409285</v>
      </c>
      <c r="BM36" s="50">
        <f t="shared" si="59"/>
        <v>0.81200018072561331</v>
      </c>
      <c r="BN36" s="50">
        <f t="shared" si="59"/>
        <v>0.63096722385410287</v>
      </c>
      <c r="BO36" s="50">
        <f t="shared" si="59"/>
        <v>0.65223317530603053</v>
      </c>
      <c r="BP36" s="50">
        <f t="shared" si="59"/>
        <v>0.49370697263901142</v>
      </c>
      <c r="BQ36" s="50">
        <f t="shared" si="59"/>
        <v>0.29854288456504668</v>
      </c>
      <c r="BR36" s="50">
        <f t="shared" si="59"/>
        <v>0.64554881438688938</v>
      </c>
      <c r="BS36" s="50">
        <f t="shared" si="59"/>
        <v>0.47451000240411989</v>
      </c>
      <c r="BT36" s="50">
        <f t="shared" si="59"/>
        <v>0.47009747232777133</v>
      </c>
    </row>
    <row r="37" spans="1:72">
      <c r="A37" t="s">
        <v>236</v>
      </c>
      <c r="B37" s="50">
        <f>B22</f>
        <v>0.1033430626564204</v>
      </c>
      <c r="C37" s="50">
        <f t="shared" ref="C37:Q37" si="60">C22</f>
        <v>0.10054403966668962</v>
      </c>
      <c r="D37" s="50">
        <f t="shared" si="60"/>
        <v>3.7180480247869865E-2</v>
      </c>
      <c r="E37" s="50">
        <f t="shared" si="60"/>
        <v>0.10252344493272324</v>
      </c>
      <c r="F37" s="50">
        <f t="shared" si="60"/>
        <v>7.0293382095893725E-2</v>
      </c>
      <c r="G37" s="50">
        <f t="shared" si="60"/>
        <v>0.13378378378378378</v>
      </c>
      <c r="H37" s="50">
        <f t="shared" si="60"/>
        <v>6.3307493540051676E-2</v>
      </c>
      <c r="I37" s="50">
        <f t="shared" si="60"/>
        <v>2.4678274034822104E-2</v>
      </c>
      <c r="J37" s="50">
        <f t="shared" si="60"/>
        <v>1.2424565140220093E-3</v>
      </c>
      <c r="K37" s="50">
        <f t="shared" si="60"/>
        <v>1.5010917030567686E-2</v>
      </c>
      <c r="L37" s="50">
        <f t="shared" si="60"/>
        <v>1.5016756896107245E-2</v>
      </c>
      <c r="M37" s="50">
        <f t="shared" si="60"/>
        <v>2.927753521706895E-2</v>
      </c>
      <c r="N37" s="50">
        <f t="shared" si="60"/>
        <v>3.8945294741627522E-2</v>
      </c>
      <c r="O37" s="50">
        <f t="shared" si="60"/>
        <v>1.0359116022099447E-2</v>
      </c>
      <c r="P37" s="50">
        <f t="shared" si="60"/>
        <v>9.1814987615920746E-2</v>
      </c>
      <c r="Q37" s="50">
        <f t="shared" si="60"/>
        <v>7.7372262773722625E-2</v>
      </c>
      <c r="S37" t="s">
        <v>236</v>
      </c>
      <c r="T37" s="50">
        <f>T22</f>
        <v>2.3699763201358442E-2</v>
      </c>
      <c r="U37" s="50">
        <f t="shared" ref="U37:AI37" si="61">U22</f>
        <v>9.3766536141390619E-2</v>
      </c>
      <c r="V37" s="50">
        <f t="shared" si="61"/>
        <v>2.0547945205479451E-2</v>
      </c>
      <c r="W37" s="50">
        <f t="shared" si="61"/>
        <v>5.6434699714013346E-2</v>
      </c>
      <c r="X37" s="50">
        <f t="shared" si="61"/>
        <v>5.415014357992616E-2</v>
      </c>
      <c r="Y37" s="50">
        <f t="shared" si="61"/>
        <v>7.2664359861591699E-2</v>
      </c>
      <c r="Z37" s="50">
        <f t="shared" si="61"/>
        <v>0.13561190738699008</v>
      </c>
      <c r="AA37" s="50">
        <f t="shared" si="61"/>
        <v>1.1968522785075252E-2</v>
      </c>
      <c r="AB37" s="50">
        <f t="shared" si="61"/>
        <v>3.0228084638636988E-3</v>
      </c>
      <c r="AC37" s="50">
        <f t="shared" si="61"/>
        <v>3.1447465099191771E-3</v>
      </c>
      <c r="AD37" s="50">
        <f t="shared" si="61"/>
        <v>3.9105143955811186E-3</v>
      </c>
      <c r="AE37" s="50">
        <f t="shared" si="61"/>
        <v>9.2513324680345756E-3</v>
      </c>
      <c r="AF37" s="50">
        <f t="shared" si="61"/>
        <v>2.1407907425265188E-2</v>
      </c>
      <c r="AG37" s="50">
        <f t="shared" si="61"/>
        <v>2.740289100500103E-3</v>
      </c>
      <c r="AH37" s="50">
        <f t="shared" si="61"/>
        <v>3.1237281237281238E-2</v>
      </c>
      <c r="AI37" s="50">
        <f t="shared" si="61"/>
        <v>2.6425591098748261E-2</v>
      </c>
      <c r="AL37" t="s">
        <v>236</v>
      </c>
      <c r="AM37" s="50">
        <f>AM22</f>
        <v>9.1698500776101644E-2</v>
      </c>
      <c r="AN37" s="50">
        <f t="shared" ref="AN37:BB37" si="62">AN22</f>
        <v>6.8040424513695352E-2</v>
      </c>
      <c r="AO37" s="50">
        <f t="shared" si="62"/>
        <v>3.4086444007858548E-2</v>
      </c>
      <c r="AP37" s="50">
        <f t="shared" si="62"/>
        <v>8.2699217924328897E-2</v>
      </c>
      <c r="AQ37" s="50">
        <f t="shared" si="62"/>
        <v>7.057079046607842E-2</v>
      </c>
      <c r="AR37" s="50">
        <f t="shared" si="62"/>
        <v>9.0121664246733096E-2</v>
      </c>
      <c r="AS37" s="50">
        <f t="shared" si="62"/>
        <v>5.0380608974358976E-2</v>
      </c>
      <c r="AT37" s="50">
        <f t="shared" si="62"/>
        <v>2.1571030640668523E-2</v>
      </c>
      <c r="AU37" s="50">
        <f t="shared" si="62"/>
        <v>3.1492602900249013E-3</v>
      </c>
      <c r="AV37" s="50">
        <f t="shared" si="62"/>
        <v>1.1536314581653538E-2</v>
      </c>
      <c r="AW37" s="50">
        <f t="shared" si="62"/>
        <v>1.8538148069629945E-2</v>
      </c>
      <c r="AX37" s="50">
        <f t="shared" si="62"/>
        <v>2.2863454853881658E-2</v>
      </c>
      <c r="AY37" s="50">
        <f t="shared" si="62"/>
        <v>3.4456192550874024E-2</v>
      </c>
      <c r="AZ37" s="50">
        <f t="shared" si="62"/>
        <v>7.5564866078108636E-3</v>
      </c>
      <c r="BA37" s="50">
        <f t="shared" si="62"/>
        <v>8.2454479402893063E-2</v>
      </c>
      <c r="BB37" s="50">
        <f t="shared" si="62"/>
        <v>6.5324525532137995E-2</v>
      </c>
      <c r="BD37" t="s">
        <v>236</v>
      </c>
      <c r="BE37" s="50">
        <f>BE22</f>
        <v>2.0626727776177724E-2</v>
      </c>
      <c r="BF37" s="50">
        <f t="shared" ref="BF37:BT37" si="63">BF22</f>
        <v>6.9696805337093881E-2</v>
      </c>
      <c r="BG37" s="50">
        <f t="shared" si="63"/>
        <v>1.7483044461190655E-2</v>
      </c>
      <c r="BH37" s="50">
        <f t="shared" si="63"/>
        <v>4.8289920724801809E-2</v>
      </c>
      <c r="BI37" s="50">
        <f t="shared" si="63"/>
        <v>5.1046059033409016E-2</v>
      </c>
      <c r="BJ37" s="50">
        <f t="shared" si="63"/>
        <v>6.8338216256728215E-2</v>
      </c>
      <c r="BK37" s="50">
        <f t="shared" si="63"/>
        <v>9.4538541306602136E-2</v>
      </c>
      <c r="BL37" s="50">
        <f t="shared" si="63"/>
        <v>1.2951105937136205E-2</v>
      </c>
      <c r="BM37" s="50">
        <f t="shared" si="63"/>
        <v>5.9187638368047709E-3</v>
      </c>
      <c r="BN37" s="50">
        <f t="shared" si="63"/>
        <v>5.1985376471334081E-3</v>
      </c>
      <c r="BO37" s="50">
        <f t="shared" si="63"/>
        <v>4.7706121354541015E-3</v>
      </c>
      <c r="BP37" s="50">
        <f t="shared" si="63"/>
        <v>9.4395410414827886E-3</v>
      </c>
      <c r="BQ37" s="50">
        <f t="shared" si="63"/>
        <v>1.5722886310095104E-2</v>
      </c>
      <c r="BR37" s="50">
        <f t="shared" si="63"/>
        <v>3.6257281670735541E-3</v>
      </c>
      <c r="BS37" s="50">
        <f t="shared" si="63"/>
        <v>2.8672293150788931E-2</v>
      </c>
      <c r="BT37" s="50">
        <f t="shared" si="63"/>
        <v>1.8998843548653561E-2</v>
      </c>
    </row>
    <row r="38" spans="1:72">
      <c r="A38" t="s">
        <v>237</v>
      </c>
      <c r="B38" s="50">
        <f>SUM(B24:B25)</f>
        <v>0.18486764548279927</v>
      </c>
      <c r="C38" s="50">
        <f t="shared" ref="C38:Q38" si="64">SUM(C24:C25)</f>
        <v>0.11238895392879278</v>
      </c>
      <c r="D38" s="50">
        <f t="shared" si="64"/>
        <v>0.10379550735863671</v>
      </c>
      <c r="E38" s="50">
        <f t="shared" si="64"/>
        <v>7.5839260635165134E-2</v>
      </c>
      <c r="F38" s="50">
        <f t="shared" si="64"/>
        <v>6.1284857611530907E-2</v>
      </c>
      <c r="G38" s="50">
        <f t="shared" si="64"/>
        <v>9.1351351351351362E-2</v>
      </c>
      <c r="H38" s="50">
        <f t="shared" si="64"/>
        <v>8.7855297157622747E-2</v>
      </c>
      <c r="I38" s="50">
        <f t="shared" si="64"/>
        <v>5.7986373959121873E-2</v>
      </c>
      <c r="J38" s="50">
        <f t="shared" si="64"/>
        <v>4.7923322683706068E-3</v>
      </c>
      <c r="K38" s="50">
        <f t="shared" si="64"/>
        <v>2.2106986899563318E-2</v>
      </c>
      <c r="L38" s="50">
        <f t="shared" si="64"/>
        <v>3.306264501160093E-2</v>
      </c>
      <c r="M38" s="50">
        <f t="shared" si="64"/>
        <v>0.22028173655161049</v>
      </c>
      <c r="N38" s="50">
        <f t="shared" si="64"/>
        <v>0.19154417335959995</v>
      </c>
      <c r="O38" s="50">
        <f t="shared" si="64"/>
        <v>0.11947513812154696</v>
      </c>
      <c r="P38" s="50">
        <f t="shared" si="64"/>
        <v>0.14595933413973849</v>
      </c>
      <c r="Q38" s="50">
        <f t="shared" si="64"/>
        <v>0.13897810218978102</v>
      </c>
      <c r="S38" t="s">
        <v>237</v>
      </c>
      <c r="T38" s="50">
        <f>SUM(T24:T25)</f>
        <v>0.37067278672866322</v>
      </c>
      <c r="U38" s="50">
        <f t="shared" ref="U38:AI38" si="65">SUM(U24:U25)</f>
        <v>0.16382685998518362</v>
      </c>
      <c r="V38" s="50">
        <f t="shared" si="65"/>
        <v>0.19589041095890411</v>
      </c>
      <c r="W38" s="50">
        <f t="shared" si="65"/>
        <v>0.16472831267874166</v>
      </c>
      <c r="X38" s="50">
        <f t="shared" si="65"/>
        <v>0.1061124025707644</v>
      </c>
      <c r="Y38" s="50">
        <f t="shared" si="65"/>
        <v>0.152479815455594</v>
      </c>
      <c r="Z38" s="50">
        <f t="shared" si="65"/>
        <v>0.19625137816979052</v>
      </c>
      <c r="AA38" s="50">
        <f t="shared" si="65"/>
        <v>7.9949732204302681E-2</v>
      </c>
      <c r="AB38" s="50">
        <f t="shared" si="65"/>
        <v>7.0074196207749384E-3</v>
      </c>
      <c r="AC38" s="50">
        <f t="shared" si="65"/>
        <v>2.2542248346803823E-2</v>
      </c>
      <c r="AD38" s="50">
        <f t="shared" si="65"/>
        <v>4.5801899858243851E-2</v>
      </c>
      <c r="AE38" s="50">
        <f t="shared" si="65"/>
        <v>0.26334539228411258</v>
      </c>
      <c r="AF38" s="50">
        <f t="shared" si="65"/>
        <v>0.28717454194792669</v>
      </c>
      <c r="AG38" s="50">
        <f t="shared" si="65"/>
        <v>0.15653901486606836</v>
      </c>
      <c r="AH38" s="50">
        <f t="shared" si="65"/>
        <v>0.21075837742504411</v>
      </c>
      <c r="AI38" s="50">
        <f t="shared" si="65"/>
        <v>0.20250347705146038</v>
      </c>
      <c r="AL38" t="s">
        <v>237</v>
      </c>
      <c r="AM38" s="50">
        <f>SUM(AM24:AM25)</f>
        <v>0.14783806894756898</v>
      </c>
      <c r="AN38" s="50">
        <f t="shared" ref="AN38:BB38" si="66">SUM(AN24:AN25)</f>
        <v>9.1841905244489486E-2</v>
      </c>
      <c r="AO38" s="50">
        <f t="shared" si="66"/>
        <v>8.3005893909626718E-2</v>
      </c>
      <c r="AP38" s="50">
        <f t="shared" si="66"/>
        <v>7.2249524413443247E-2</v>
      </c>
      <c r="AQ38" s="50">
        <f t="shared" si="66"/>
        <v>5.9910421166965669E-2</v>
      </c>
      <c r="AR38" s="50">
        <f t="shared" si="66"/>
        <v>6.3135232563961349E-2</v>
      </c>
      <c r="AS38" s="50">
        <f t="shared" si="66"/>
        <v>7.471955128205128E-2</v>
      </c>
      <c r="AT38" s="50">
        <f t="shared" si="66"/>
        <v>5.0562674094707521E-2</v>
      </c>
      <c r="AU38" s="50">
        <f t="shared" si="66"/>
        <v>7.5069576680826134E-3</v>
      </c>
      <c r="AV38" s="50">
        <f t="shared" si="66"/>
        <v>2.0839794082987036E-2</v>
      </c>
      <c r="AW38" s="50">
        <f t="shared" si="66"/>
        <v>3.4249640779214663E-2</v>
      </c>
      <c r="AX38" s="50">
        <f t="shared" si="66"/>
        <v>0.16098660015692326</v>
      </c>
      <c r="AY38" s="50">
        <f t="shared" si="66"/>
        <v>0.12130067477817331</v>
      </c>
      <c r="AZ38" s="50">
        <f t="shared" si="66"/>
        <v>7.2796648211880893E-2</v>
      </c>
      <c r="BA38" s="50">
        <f t="shared" si="66"/>
        <v>0.12565226006737268</v>
      </c>
      <c r="BB38" s="50">
        <f t="shared" si="66"/>
        <v>0.11963929957009542</v>
      </c>
      <c r="BD38" t="s">
        <v>237</v>
      </c>
      <c r="BE38" s="50">
        <f>SUM(BE24:BE25)</f>
        <v>0.31308608322353426</v>
      </c>
      <c r="BF38" s="50">
        <f t="shared" ref="BF38:BT38" si="67">SUM(BF24:BF25)</f>
        <v>0.1719775451537669</v>
      </c>
      <c r="BG38" s="50">
        <f t="shared" si="67"/>
        <v>0.17528259231348906</v>
      </c>
      <c r="BH38" s="50">
        <f t="shared" si="67"/>
        <v>0.16951302378255947</v>
      </c>
      <c r="BI38" s="50">
        <f t="shared" si="67"/>
        <v>0.13448751216347712</v>
      </c>
      <c r="BJ38" s="50">
        <f t="shared" si="67"/>
        <v>0.13490495332833685</v>
      </c>
      <c r="BK38" s="50">
        <f t="shared" si="67"/>
        <v>0.1826823366747321</v>
      </c>
      <c r="BL38" s="50">
        <f t="shared" si="67"/>
        <v>8.9815815732579407E-2</v>
      </c>
      <c r="BM38" s="50">
        <f t="shared" si="67"/>
        <v>1.8659919577102065E-2</v>
      </c>
      <c r="BN38" s="50">
        <f t="shared" si="67"/>
        <v>3.6738445933095241E-2</v>
      </c>
      <c r="BO38" s="50">
        <f t="shared" si="67"/>
        <v>5.7206380181663123E-2</v>
      </c>
      <c r="BP38" s="50">
        <f t="shared" si="67"/>
        <v>0.25578111209179172</v>
      </c>
      <c r="BQ38" s="50">
        <f t="shared" si="67"/>
        <v>0.21177907686938313</v>
      </c>
      <c r="BR38" s="50">
        <f t="shared" si="67"/>
        <v>0.14725290662541393</v>
      </c>
      <c r="BS38" s="50">
        <f t="shared" si="67"/>
        <v>0.20057951942908481</v>
      </c>
      <c r="BT38" s="50">
        <f t="shared" si="67"/>
        <v>0.1661159755493144</v>
      </c>
    </row>
    <row r="39" spans="1:72">
      <c r="A39" t="s">
        <v>235</v>
      </c>
      <c r="B39" s="50">
        <f>SUM(B23,B26:B29)</f>
        <v>0.34445586186462585</v>
      </c>
      <c r="C39" s="50">
        <f t="shared" ref="C39:Q39" si="68">SUM(C23,C26:C29)</f>
        <v>0.14633978376144893</v>
      </c>
      <c r="D39" s="50">
        <f t="shared" si="68"/>
        <v>8.0557707203718049E-2</v>
      </c>
      <c r="E39" s="50">
        <f t="shared" si="68"/>
        <v>6.67331128528066E-2</v>
      </c>
      <c r="F39" s="50">
        <f t="shared" si="68"/>
        <v>5.3540215666765263E-2</v>
      </c>
      <c r="G39" s="50">
        <f t="shared" si="68"/>
        <v>7.2162162162162161E-2</v>
      </c>
      <c r="H39" s="50">
        <f t="shared" si="68"/>
        <v>0.11369509043927649</v>
      </c>
      <c r="I39" s="50">
        <f t="shared" si="68"/>
        <v>0.19303557910673733</v>
      </c>
      <c r="J39" s="50">
        <f t="shared" si="68"/>
        <v>1.419950301739439E-2</v>
      </c>
      <c r="K39" s="50">
        <f t="shared" si="68"/>
        <v>7.6146288209606977E-2</v>
      </c>
      <c r="L39" s="50">
        <f t="shared" si="68"/>
        <v>6.702758442897655E-2</v>
      </c>
      <c r="M39" s="50">
        <f t="shared" si="68"/>
        <v>9.1358431501771156E-2</v>
      </c>
      <c r="N39" s="50">
        <f t="shared" si="68"/>
        <v>0.17745112895893317</v>
      </c>
      <c r="O39" s="50">
        <f t="shared" si="68"/>
        <v>5.7320441988950283E-2</v>
      </c>
      <c r="P39" s="50">
        <f t="shared" si="68"/>
        <v>0.11364552733137491</v>
      </c>
      <c r="Q39" s="50">
        <f t="shared" si="68"/>
        <v>0.14744525547445256</v>
      </c>
      <c r="S39" t="s">
        <v>235</v>
      </c>
      <c r="T39" s="50">
        <f>SUM(T23,T26:T29)</f>
        <v>0.14811522873952812</v>
      </c>
      <c r="U39" s="50">
        <f t="shared" ref="U39:AI39" si="69">SUM(U23,U26:U29)</f>
        <v>9.5301090062440461E-2</v>
      </c>
      <c r="V39" s="50">
        <f t="shared" si="69"/>
        <v>5.0684931506849308E-2</v>
      </c>
      <c r="W39" s="50">
        <f t="shared" si="69"/>
        <v>6.3870352716873205E-2</v>
      </c>
      <c r="X39" s="50">
        <f t="shared" si="69"/>
        <v>5.2509230138110215E-2</v>
      </c>
      <c r="Y39" s="50">
        <f t="shared" si="69"/>
        <v>4.0599769319492503E-2</v>
      </c>
      <c r="Z39" s="50">
        <f t="shared" si="69"/>
        <v>0.10198456449834618</v>
      </c>
      <c r="AA39" s="50">
        <f t="shared" si="69"/>
        <v>0.10227102719846802</v>
      </c>
      <c r="AB39" s="50">
        <f t="shared" si="69"/>
        <v>1.0167628469359714E-2</v>
      </c>
      <c r="AC39" s="50">
        <f t="shared" si="69"/>
        <v>3.5973548861131521E-2</v>
      </c>
      <c r="AD39" s="50">
        <f t="shared" si="69"/>
        <v>4.5850781288188619E-2</v>
      </c>
      <c r="AE39" s="50">
        <f t="shared" si="69"/>
        <v>5.9236143713236308E-2</v>
      </c>
      <c r="AF39" s="50">
        <f t="shared" si="69"/>
        <v>0.12391513982642238</v>
      </c>
      <c r="AG39" s="50">
        <f t="shared" si="69"/>
        <v>3.4801671576351306E-2</v>
      </c>
      <c r="AH39" s="50">
        <f t="shared" si="69"/>
        <v>7.9331162664495997E-2</v>
      </c>
      <c r="AI39" s="50">
        <f t="shared" si="69"/>
        <v>0.12211404728789985</v>
      </c>
      <c r="AL39" t="s">
        <v>235</v>
      </c>
      <c r="AM39" s="50">
        <f>SUM(AM23,AM26:AM29)</f>
        <v>0.27199225757280021</v>
      </c>
      <c r="AN39" s="50">
        <f t="shared" ref="AN39:BB39" si="70">SUM(AN23,AN26:AN29)</f>
        <v>0.11080145258001857</v>
      </c>
      <c r="AO39" s="50">
        <f t="shared" si="70"/>
        <v>6.8271119842829076E-2</v>
      </c>
      <c r="AP39" s="50">
        <f t="shared" si="70"/>
        <v>6.1614880574931308E-2</v>
      </c>
      <c r="AQ39" s="50">
        <f t="shared" si="70"/>
        <v>6.2503813812714332E-2</v>
      </c>
      <c r="AR39" s="50">
        <f t="shared" si="70"/>
        <v>5.0518199569418713E-2</v>
      </c>
      <c r="AS39" s="50">
        <f t="shared" si="70"/>
        <v>0.11217948717948718</v>
      </c>
      <c r="AT39" s="50">
        <f t="shared" si="70"/>
        <v>0.15585515320334264</v>
      </c>
      <c r="AU39" s="50">
        <f t="shared" si="70"/>
        <v>1.9005419657243301E-2</v>
      </c>
      <c r="AV39" s="50">
        <f t="shared" si="70"/>
        <v>7.3435464863859087E-2</v>
      </c>
      <c r="AW39" s="50">
        <f t="shared" si="70"/>
        <v>6.4247520787694634E-2</v>
      </c>
      <c r="AX39" s="50">
        <f t="shared" si="70"/>
        <v>7.8724625992276559E-2</v>
      </c>
      <c r="AY39" s="50">
        <f t="shared" si="70"/>
        <v>0.12483396206365231</v>
      </c>
      <c r="AZ39" s="50">
        <f t="shared" si="70"/>
        <v>4.7782931817048235E-2</v>
      </c>
      <c r="BA39" s="50">
        <f t="shared" si="70"/>
        <v>0.11911314648054779</v>
      </c>
      <c r="BB39" s="50">
        <f t="shared" si="70"/>
        <v>0.13054419628814093</v>
      </c>
      <c r="BD39" t="s">
        <v>235</v>
      </c>
      <c r="BE39" s="50">
        <f>SUM(BE23,BE26:BE29)</f>
        <v>0.14065543805858621</v>
      </c>
      <c r="BF39" s="50">
        <f t="shared" ref="BF39:BT39" si="71">SUM(BF23,BF26:BF29)</f>
        <v>9.768400498996585E-2</v>
      </c>
      <c r="BG39" s="50">
        <f t="shared" si="71"/>
        <v>5.8025621703089676E-2</v>
      </c>
      <c r="BH39" s="50">
        <f t="shared" si="71"/>
        <v>6.0385050962627404E-2</v>
      </c>
      <c r="BI39" s="50">
        <f t="shared" si="71"/>
        <v>7.2575413558222515E-2</v>
      </c>
      <c r="BJ39" s="50">
        <f t="shared" si="71"/>
        <v>4.6262860257545821E-2</v>
      </c>
      <c r="BK39" s="50">
        <f t="shared" si="71"/>
        <v>0.1256481161424127</v>
      </c>
      <c r="BL39" s="50">
        <f t="shared" si="71"/>
        <v>9.5075253617162805E-2</v>
      </c>
      <c r="BM39" s="50">
        <f t="shared" si="71"/>
        <v>1.6220123797045134E-2</v>
      </c>
      <c r="BN39" s="50">
        <f t="shared" si="71"/>
        <v>4.0515838634010273E-2</v>
      </c>
      <c r="BO39" s="50">
        <f t="shared" si="71"/>
        <v>5.0890253576097035E-2</v>
      </c>
      <c r="BP39" s="50">
        <f t="shared" si="71"/>
        <v>6.6862312444836716E-2</v>
      </c>
      <c r="BQ39" s="50">
        <f t="shared" si="71"/>
        <v>9.7740162289503524E-2</v>
      </c>
      <c r="BR39" s="50">
        <f t="shared" si="71"/>
        <v>3.84568900920935E-2</v>
      </c>
      <c r="BS39" s="50">
        <f t="shared" si="71"/>
        <v>8.9888777821361232E-2</v>
      </c>
      <c r="BT39" s="50">
        <f t="shared" si="71"/>
        <v>0.10556748719643151</v>
      </c>
    </row>
    <row r="40" spans="1:72">
      <c r="A40" t="s">
        <v>233</v>
      </c>
      <c r="B40" s="50">
        <f>B34</f>
        <v>0.16572210279460622</v>
      </c>
      <c r="C40" s="50">
        <f t="shared" ref="C40:Q40" si="72">C34</f>
        <v>0.16892775979615729</v>
      </c>
      <c r="D40" s="50">
        <f t="shared" si="72"/>
        <v>0.13632842757552285</v>
      </c>
      <c r="E40" s="50">
        <f t="shared" si="72"/>
        <v>6.6234766456757119E-2</v>
      </c>
      <c r="F40" s="50">
        <f t="shared" si="72"/>
        <v>5.9590717186113425E-2</v>
      </c>
      <c r="G40" s="50">
        <f t="shared" si="72"/>
        <v>8.4054054054054056E-2</v>
      </c>
      <c r="H40" s="50">
        <f t="shared" si="72"/>
        <v>4.0697674418604654E-2</v>
      </c>
      <c r="I40" s="50">
        <f t="shared" si="72"/>
        <v>6.343679031037093E-2</v>
      </c>
      <c r="J40" s="50">
        <f t="shared" si="72"/>
        <v>3.4433794817181396E-2</v>
      </c>
      <c r="K40" s="50">
        <f t="shared" si="72"/>
        <v>4.5032751091703058E-2</v>
      </c>
      <c r="L40" s="50">
        <f t="shared" si="72"/>
        <v>3.0420211394689353E-2</v>
      </c>
      <c r="M40" s="50">
        <f t="shared" si="72"/>
        <v>5.6100172996128184E-2</v>
      </c>
      <c r="N40" s="50">
        <f t="shared" si="72"/>
        <v>0.15941809365055312</v>
      </c>
      <c r="O40" s="50">
        <f t="shared" si="72"/>
        <v>6.5262430939226526E-2</v>
      </c>
      <c r="P40" s="50">
        <f t="shared" si="72"/>
        <v>0.10103104659869823</v>
      </c>
      <c r="Q40" s="50">
        <f t="shared" si="72"/>
        <v>0.1091970802919708</v>
      </c>
      <c r="S40" t="s">
        <v>233</v>
      </c>
      <c r="T40" s="50">
        <f>T34</f>
        <v>0.30499267051823747</v>
      </c>
      <c r="U40" s="50">
        <f t="shared" ref="U40:AI40" si="73">U34</f>
        <v>0.18875013228913112</v>
      </c>
      <c r="V40" s="50">
        <f t="shared" si="73"/>
        <v>0.18493150684931506</v>
      </c>
      <c r="W40" s="50">
        <f t="shared" si="73"/>
        <v>0.1782650142993327</v>
      </c>
      <c r="X40" s="50">
        <f t="shared" si="73"/>
        <v>0.13578558731026938</v>
      </c>
      <c r="Y40" s="50">
        <f t="shared" si="73"/>
        <v>0.10957324106113034</v>
      </c>
      <c r="Z40" s="50">
        <f t="shared" si="73"/>
        <v>0.15380374862183022</v>
      </c>
      <c r="AA40" s="50">
        <f t="shared" si="73"/>
        <v>0.10050567008766943</v>
      </c>
      <c r="AB40" s="50">
        <f t="shared" si="73"/>
        <v>6.952459466886507E-2</v>
      </c>
      <c r="AC40" s="50">
        <f t="shared" si="73"/>
        <v>7.6502571638501105E-2</v>
      </c>
      <c r="AD40" s="50">
        <f t="shared" si="73"/>
        <v>0.10942922783634497</v>
      </c>
      <c r="AE40" s="50">
        <f t="shared" si="73"/>
        <v>0.11905222170058821</v>
      </c>
      <c r="AF40" s="50">
        <f t="shared" si="73"/>
        <v>0.2038572806171649</v>
      </c>
      <c r="AG40" s="50">
        <f t="shared" si="73"/>
        <v>8.892238131122833E-2</v>
      </c>
      <c r="AH40" s="50">
        <f t="shared" si="73"/>
        <v>0.13420838420838421</v>
      </c>
      <c r="AI40" s="50">
        <f t="shared" si="73"/>
        <v>0.1513212795549374</v>
      </c>
      <c r="AL40" t="s">
        <v>233</v>
      </c>
      <c r="AM40" s="50">
        <f>AM34</f>
        <v>0.30272960060972776</v>
      </c>
      <c r="AN40" s="50">
        <f t="shared" ref="AN40:BB40" si="74">AN34</f>
        <v>0.26705233229175462</v>
      </c>
      <c r="AO40" s="50">
        <f t="shared" si="74"/>
        <v>0.30520628683693518</v>
      </c>
      <c r="AP40" s="50">
        <f t="shared" si="74"/>
        <v>0.1072711900232509</v>
      </c>
      <c r="AQ40" s="50">
        <f t="shared" si="74"/>
        <v>0.20422509427745031</v>
      </c>
      <c r="AR40" s="50">
        <f t="shared" si="74"/>
        <v>0.1909077254293296</v>
      </c>
      <c r="AS40" s="50">
        <f t="shared" si="74"/>
        <v>0.20723157051282051</v>
      </c>
      <c r="AT40" s="50">
        <f t="shared" si="74"/>
        <v>0.14564902506963789</v>
      </c>
      <c r="AU40" s="50">
        <f t="shared" si="74"/>
        <v>0.14951662516478686</v>
      </c>
      <c r="AV40" s="50">
        <f t="shared" si="74"/>
        <v>0.14780127767785151</v>
      </c>
      <c r="AW40" s="50">
        <f t="shared" si="74"/>
        <v>0.24927566956398842</v>
      </c>
      <c r="AX40" s="50">
        <f t="shared" si="74"/>
        <v>0.15460447012102377</v>
      </c>
      <c r="AY40" s="50">
        <f t="shared" si="74"/>
        <v>0.32176823760692841</v>
      </c>
      <c r="AZ40" s="50">
        <f t="shared" si="74"/>
        <v>0.1869419921193077</v>
      </c>
      <c r="BA40" s="50">
        <f t="shared" si="74"/>
        <v>0.15544155529624165</v>
      </c>
      <c r="BB40" s="50">
        <f t="shared" si="74"/>
        <v>0.16598511062178883</v>
      </c>
      <c r="BD40" t="s">
        <v>233</v>
      </c>
      <c r="BE40" s="50">
        <f>BE34</f>
        <v>0.41426148127821988</v>
      </c>
      <c r="BF40" s="50">
        <f t="shared" ref="BF40:BT40" si="75">BF34</f>
        <v>0.25917990996366003</v>
      </c>
      <c r="BG40" s="50">
        <f t="shared" si="75"/>
        <v>0.31831198191409193</v>
      </c>
      <c r="BH40" s="50">
        <f t="shared" si="75"/>
        <v>0.20484711211778028</v>
      </c>
      <c r="BI40" s="50">
        <f t="shared" si="75"/>
        <v>0.22445669802140772</v>
      </c>
      <c r="BJ40" s="50">
        <f t="shared" si="75"/>
        <v>0.18218982080806703</v>
      </c>
      <c r="BK40" s="50">
        <f t="shared" si="75"/>
        <v>0.20307639128931904</v>
      </c>
      <c r="BL40" s="50">
        <f t="shared" si="75"/>
        <v>0.15871860967902876</v>
      </c>
      <c r="BM40" s="50">
        <f t="shared" si="75"/>
        <v>0.14720101206343469</v>
      </c>
      <c r="BN40" s="50">
        <f t="shared" si="75"/>
        <v>0.28657995393165825</v>
      </c>
      <c r="BO40" s="50">
        <f t="shared" si="75"/>
        <v>0.23489957880075527</v>
      </c>
      <c r="BP40" s="50">
        <f t="shared" si="75"/>
        <v>0.17421006178287732</v>
      </c>
      <c r="BQ40" s="50">
        <f t="shared" si="75"/>
        <v>0.37621498996597158</v>
      </c>
      <c r="BR40" s="50">
        <f t="shared" si="75"/>
        <v>0.16511566072852965</v>
      </c>
      <c r="BS40" s="50">
        <f t="shared" si="75"/>
        <v>0.20634940719464515</v>
      </c>
      <c r="BT40" s="50">
        <f t="shared" si="75"/>
        <v>0.23922022137782917</v>
      </c>
    </row>
    <row r="41" spans="1:72"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</row>
    <row r="42" spans="1:72" s="22" customFormat="1" ht="22">
      <c r="A42" s="52">
        <v>2011</v>
      </c>
      <c r="B42" s="52"/>
      <c r="C42" s="52"/>
      <c r="D42" s="52"/>
      <c r="E42" s="52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K42" s="48"/>
    </row>
    <row r="43" spans="1:72">
      <c r="A43" s="17" t="s">
        <v>88</v>
      </c>
      <c r="B43" s="12"/>
      <c r="C43" s="51" t="s">
        <v>190</v>
      </c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S43" s="17"/>
      <c r="T43" s="12"/>
      <c r="U43" s="51" t="s">
        <v>192</v>
      </c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L43" s="17" t="s">
        <v>85</v>
      </c>
      <c r="AM43" s="12"/>
      <c r="AN43" s="51" t="s">
        <v>190</v>
      </c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D43" s="17"/>
      <c r="BE43" s="12"/>
      <c r="BF43" s="51" t="s">
        <v>192</v>
      </c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</row>
    <row r="44" spans="1:72">
      <c r="A44" t="s">
        <v>191</v>
      </c>
      <c r="B44" s="12"/>
      <c r="C44" s="31" t="s">
        <v>185</v>
      </c>
      <c r="D44" s="31" t="s">
        <v>176</v>
      </c>
      <c r="E44" s="32"/>
      <c r="F44" s="32"/>
      <c r="G44" s="32"/>
      <c r="H44" s="19"/>
      <c r="I44" s="32" t="s">
        <v>184</v>
      </c>
      <c r="J44" s="32" t="s">
        <v>176</v>
      </c>
      <c r="K44" s="32" t="s">
        <v>176</v>
      </c>
      <c r="L44" s="19"/>
      <c r="M44" s="32" t="s">
        <v>183</v>
      </c>
      <c r="N44" s="32" t="s">
        <v>186</v>
      </c>
      <c r="O44" s="32" t="s">
        <v>176</v>
      </c>
      <c r="P44" s="32" t="s">
        <v>188</v>
      </c>
      <c r="Q44" s="32" t="s">
        <v>176</v>
      </c>
      <c r="T44" s="12"/>
      <c r="U44" s="31" t="s">
        <v>185</v>
      </c>
      <c r="V44" s="31" t="s">
        <v>176</v>
      </c>
      <c r="W44" s="32"/>
      <c r="X44" s="32"/>
      <c r="Y44" s="32"/>
      <c r="Z44" s="19"/>
      <c r="AA44" s="32" t="s">
        <v>184</v>
      </c>
      <c r="AB44" s="32" t="s">
        <v>176</v>
      </c>
      <c r="AC44" s="32" t="s">
        <v>176</v>
      </c>
      <c r="AD44" s="19"/>
      <c r="AE44" s="32" t="s">
        <v>183</v>
      </c>
      <c r="AF44" s="32" t="s">
        <v>186</v>
      </c>
      <c r="AG44" s="32" t="s">
        <v>176</v>
      </c>
      <c r="AH44" s="32" t="s">
        <v>188</v>
      </c>
      <c r="AI44" s="32" t="s">
        <v>176</v>
      </c>
      <c r="AL44" t="s">
        <v>191</v>
      </c>
      <c r="AM44" s="12"/>
      <c r="AN44" s="31" t="s">
        <v>185</v>
      </c>
      <c r="AO44" s="31" t="s">
        <v>176</v>
      </c>
      <c r="AP44" s="32"/>
      <c r="AQ44" s="32"/>
      <c r="AR44" s="32"/>
      <c r="AS44" s="19"/>
      <c r="AT44" s="32" t="s">
        <v>184</v>
      </c>
      <c r="AU44" s="32" t="s">
        <v>176</v>
      </c>
      <c r="AV44" s="32" t="s">
        <v>176</v>
      </c>
      <c r="AW44" s="19"/>
      <c r="AX44" s="32" t="s">
        <v>183</v>
      </c>
      <c r="AY44" s="32" t="s">
        <v>186</v>
      </c>
      <c r="AZ44" s="32" t="s">
        <v>176</v>
      </c>
      <c r="BA44" s="32" t="s">
        <v>188</v>
      </c>
      <c r="BB44" s="32" t="s">
        <v>176</v>
      </c>
      <c r="BE44" s="12"/>
      <c r="BF44" s="31" t="s">
        <v>185</v>
      </c>
      <c r="BG44" s="31" t="s">
        <v>176</v>
      </c>
      <c r="BH44" s="32"/>
      <c r="BI44" s="32"/>
      <c r="BJ44" s="32"/>
      <c r="BK44" s="19"/>
      <c r="BL44" s="32" t="s">
        <v>184</v>
      </c>
      <c r="BM44" s="32" t="s">
        <v>176</v>
      </c>
      <c r="BN44" s="32" t="s">
        <v>176</v>
      </c>
      <c r="BO44" s="19"/>
      <c r="BP44" s="32" t="s">
        <v>183</v>
      </c>
      <c r="BQ44" s="32" t="s">
        <v>186</v>
      </c>
      <c r="BR44" s="32" t="s">
        <v>176</v>
      </c>
      <c r="BS44" s="32" t="s">
        <v>188</v>
      </c>
      <c r="BT44" s="32" t="s">
        <v>176</v>
      </c>
    </row>
    <row r="45" spans="1:72" ht="45">
      <c r="B45" s="12" t="s">
        <v>79</v>
      </c>
      <c r="C45" s="33" t="s">
        <v>174</v>
      </c>
      <c r="D45" s="33" t="s">
        <v>175</v>
      </c>
      <c r="E45" s="33" t="s">
        <v>177</v>
      </c>
      <c r="F45" s="33" t="s">
        <v>178</v>
      </c>
      <c r="G45" s="33" t="s">
        <v>240</v>
      </c>
      <c r="H45" s="33" t="s">
        <v>189</v>
      </c>
      <c r="I45" s="33" t="s">
        <v>180</v>
      </c>
      <c r="J45" s="33" t="s">
        <v>181</v>
      </c>
      <c r="K45" s="33" t="s">
        <v>134</v>
      </c>
      <c r="L45" s="33" t="s">
        <v>59</v>
      </c>
      <c r="M45" s="33" t="s">
        <v>182</v>
      </c>
      <c r="N45" s="33" t="s">
        <v>173</v>
      </c>
      <c r="O45" s="33" t="s">
        <v>149</v>
      </c>
      <c r="P45" s="33" t="s">
        <v>187</v>
      </c>
      <c r="Q45" s="33" t="s">
        <v>158</v>
      </c>
      <c r="T45" s="12" t="s">
        <v>79</v>
      </c>
      <c r="U45" s="33" t="s">
        <v>174</v>
      </c>
      <c r="V45" s="33" t="s">
        <v>175</v>
      </c>
      <c r="W45" s="33" t="s">
        <v>177</v>
      </c>
      <c r="X45" s="33" t="s">
        <v>178</v>
      </c>
      <c r="Y45" s="33" t="s">
        <v>179</v>
      </c>
      <c r="Z45" s="33" t="s">
        <v>189</v>
      </c>
      <c r="AA45" s="33" t="s">
        <v>180</v>
      </c>
      <c r="AB45" s="33" t="s">
        <v>181</v>
      </c>
      <c r="AC45" s="33" t="s">
        <v>134</v>
      </c>
      <c r="AD45" s="33" t="s">
        <v>59</v>
      </c>
      <c r="AE45" s="33" t="s">
        <v>182</v>
      </c>
      <c r="AF45" s="33" t="s">
        <v>173</v>
      </c>
      <c r="AG45" s="33" t="s">
        <v>149</v>
      </c>
      <c r="AH45" s="33" t="s">
        <v>187</v>
      </c>
      <c r="AI45" s="33" t="s">
        <v>158</v>
      </c>
      <c r="AM45" s="12" t="s">
        <v>79</v>
      </c>
      <c r="AN45" s="33" t="s">
        <v>174</v>
      </c>
      <c r="AO45" s="33" t="s">
        <v>175</v>
      </c>
      <c r="AP45" s="33" t="s">
        <v>177</v>
      </c>
      <c r="AQ45" s="33" t="s">
        <v>178</v>
      </c>
      <c r="AR45" s="33" t="s">
        <v>179</v>
      </c>
      <c r="AS45" s="33" t="s">
        <v>189</v>
      </c>
      <c r="AT45" s="33" t="s">
        <v>180</v>
      </c>
      <c r="AU45" s="33" t="s">
        <v>181</v>
      </c>
      <c r="AV45" s="33" t="s">
        <v>134</v>
      </c>
      <c r="AW45" s="33" t="s">
        <v>59</v>
      </c>
      <c r="AX45" s="33" t="s">
        <v>182</v>
      </c>
      <c r="AY45" s="33" t="s">
        <v>173</v>
      </c>
      <c r="AZ45" s="33" t="s">
        <v>149</v>
      </c>
      <c r="BA45" s="33" t="s">
        <v>187</v>
      </c>
      <c r="BB45" s="33" t="s">
        <v>158</v>
      </c>
      <c r="BE45" s="12" t="s">
        <v>79</v>
      </c>
      <c r="BF45" s="33" t="s">
        <v>174</v>
      </c>
      <c r="BG45" s="33" t="s">
        <v>175</v>
      </c>
      <c r="BH45" s="33" t="s">
        <v>177</v>
      </c>
      <c r="BI45" s="33" t="s">
        <v>178</v>
      </c>
      <c r="BJ45" s="33" t="s">
        <v>179</v>
      </c>
      <c r="BK45" s="33" t="s">
        <v>189</v>
      </c>
      <c r="BL45" s="33" t="s">
        <v>180</v>
      </c>
      <c r="BM45" s="33" t="s">
        <v>181</v>
      </c>
      <c r="BN45" s="33" t="s">
        <v>134</v>
      </c>
      <c r="BO45" s="33" t="s">
        <v>59</v>
      </c>
      <c r="BP45" s="33" t="s">
        <v>182</v>
      </c>
      <c r="BQ45" s="33" t="s">
        <v>173</v>
      </c>
      <c r="BR45" s="33" t="s">
        <v>149</v>
      </c>
      <c r="BS45" s="33" t="s">
        <v>187</v>
      </c>
      <c r="BT45" s="33" t="s">
        <v>158</v>
      </c>
    </row>
    <row r="46" spans="1:72">
      <c r="A46" t="s">
        <v>38</v>
      </c>
      <c r="B46" s="14"/>
      <c r="C46" s="21">
        <f>SUM('11_bach_field'!I14:J14)-SUM('11_bach_field'!I223:J223)</f>
        <v>1474</v>
      </c>
      <c r="D46" s="21">
        <f>SUM('11_bach_field'!I223:J223)</f>
        <v>133</v>
      </c>
      <c r="E46" s="21">
        <f>SUM('11_bach_field'!I26:J26)</f>
        <v>3207</v>
      </c>
      <c r="F46" s="21">
        <f>SUM('11_bach_field'!I38:J38)</f>
        <v>4237</v>
      </c>
      <c r="G46" s="21">
        <f>SUM('11_bach_field'!I465:J465)</f>
        <v>259</v>
      </c>
      <c r="H46">
        <f>SUM('11_bach_field'!I498:J498)</f>
        <v>714</v>
      </c>
      <c r="I46" s="21">
        <f>SUM('11_bach_field'!I74:J74)-SUM('11_bach_field'!I575:J575)-SUM('11_bach_field'!I608:J608)-SUM('11_bach_field'!I586:J586)</f>
        <v>675</v>
      </c>
      <c r="J46" s="21">
        <f>SUM('11_bach_field'!I575:J575)</f>
        <v>24</v>
      </c>
      <c r="K46" s="21">
        <f>SUM('11_bach_field'!I586:J586)</f>
        <v>85</v>
      </c>
      <c r="L46" s="21">
        <f>SUM('11_bach_field'!I86:J86)</f>
        <v>894</v>
      </c>
      <c r="M46" s="21">
        <f>SUM('11_bach_field'!I98:J98)</f>
        <v>11066</v>
      </c>
      <c r="N46" s="21">
        <f>SUM('11_bach_field'!I839:J839)+SUM('11_bach_field'!I850:J850)+SUM('11_bach_field'!I916:J916)+SUM('11_bach_field'!I927:J927)</f>
        <v>758</v>
      </c>
      <c r="O46" s="21">
        <f>SUM('11_bach_field'!I883:J883)</f>
        <v>543</v>
      </c>
      <c r="P46" s="21">
        <f>SUM('11_bach_field'!I122:J122)-SUM('11_bach_field'!I982:J982)</f>
        <v>1332</v>
      </c>
      <c r="Q46" s="21">
        <f>SUM('11_bach_field'!I982:J982)</f>
        <v>195</v>
      </c>
      <c r="S46" t="s">
        <v>38</v>
      </c>
      <c r="T46" s="14"/>
      <c r="U46" s="21">
        <f>SUM('11_bach_field'!AD14:AE14)-SUM('11_bach_field'!AD223:AE223)</f>
        <v>1484</v>
      </c>
      <c r="V46" s="21">
        <f>SUM('11_bach_field'!AD223:AE223)</f>
        <v>74</v>
      </c>
      <c r="W46" s="21">
        <f>SUM('11_bach_field'!AD26:AE26)</f>
        <v>726</v>
      </c>
      <c r="X46" s="21">
        <f>SUM('11_bach_field'!AD38:AE38)</f>
        <v>715</v>
      </c>
      <c r="Y46" s="21">
        <f>SUM('11_bach_field'!AD465:AE465)</f>
        <v>228</v>
      </c>
      <c r="Z46">
        <f>SUM('11_bach_field'!AD498:AE498)</f>
        <v>247</v>
      </c>
      <c r="AA46" s="21">
        <f>SUM('11_bach_field'!AD74:AE74)-SUM('11_bach_field'!AD575:AE575)-SUM('11_bach_field'!AD608:AE608)-SUM('11_bach_field'!AD586:AE586)</f>
        <v>1136</v>
      </c>
      <c r="AB46" s="21">
        <f>SUM('11_bach_field'!AD575:AE575)+SUM('11_bach_field'!AD608:AE608)</f>
        <v>16</v>
      </c>
      <c r="AC46" s="21">
        <f>SUM('11_bach_field'!AD586:AE586)</f>
        <v>324</v>
      </c>
      <c r="AD46" s="21">
        <f>SUM('11_bach_field'!AD86:AE86)</f>
        <v>1996</v>
      </c>
      <c r="AE46" s="21">
        <f>SUM('11_bach_field'!AD98:AE98)</f>
        <v>11522</v>
      </c>
      <c r="AF46" s="21">
        <f>SUM('11_bach_field'!AD839:AE839)+SUM('11_bach_field'!AD850:AE850)+SUM('11_bach_field'!AD916:AE916)+SUM('11_bach_field'!AD927:AE927)</f>
        <v>1117</v>
      </c>
      <c r="AG46" s="21">
        <f>SUM('11_bach_field'!AD883:AE883)</f>
        <v>682</v>
      </c>
      <c r="AH46" s="21">
        <f>SUM('11_bach_field'!AD122:AE122)-SUM('11_bach_field'!AD982:AE982)</f>
        <v>2809</v>
      </c>
      <c r="AI46" s="21">
        <f>SUM('11_bach_field'!AD982:AE982)</f>
        <v>287</v>
      </c>
      <c r="AL46" t="s">
        <v>38</v>
      </c>
      <c r="AN46" s="21">
        <f>SUM('11_bach_field'!D14:X14)-SUM('11_bach_field'!D223:X223)</f>
        <v>9964</v>
      </c>
      <c r="AO46" s="21">
        <f>SUM('11_bach_field'!D223:X223)</f>
        <v>1258</v>
      </c>
      <c r="AP46" s="21">
        <f>SUM('11_bach_field'!D26:X26)</f>
        <v>9648</v>
      </c>
      <c r="AQ46" s="21">
        <f>SUM('11_bach_field'!D38:X38)</f>
        <v>26254</v>
      </c>
      <c r="AR46" s="21">
        <f>SUM('11_bach_field'!D465:X465)</f>
        <v>1762</v>
      </c>
      <c r="AS46">
        <f>SUM('11_bach_field'!D498:X498)</f>
        <v>3089</v>
      </c>
      <c r="AT46" s="21">
        <f>SUM('11_bach_field'!D74:X74)-SUM('11_bach_field'!D575:X575)-SUM('11_bach_field'!D608:X608)-SUM('11_bach_field'!D586:X586)</f>
        <v>2588</v>
      </c>
      <c r="AU46" s="21">
        <f>SUM('11_bach_field'!D575:X575)</f>
        <v>376</v>
      </c>
      <c r="AV46" s="21">
        <f>SUM('11_bach_field'!D586:X586)</f>
        <v>632</v>
      </c>
      <c r="AW46" s="21">
        <f>SUM('11_bach_field'!D86:X86)</f>
        <v>8878</v>
      </c>
      <c r="AX46" s="21">
        <f>SUM('11_bach_field'!D98:X98)</f>
        <v>46981</v>
      </c>
      <c r="AY46" s="21">
        <f>SUM('11_bach_field'!D839:X839)+SUM('11_bach_field'!D850:X850)+SUM('11_bach_field'!D916:X916)+SUM('11_bach_field'!D927:X927)</f>
        <v>4287</v>
      </c>
      <c r="AZ46" s="21">
        <f>SUM('11_bach_field'!D883:X883)</f>
        <v>3058</v>
      </c>
      <c r="BA46" s="21">
        <f>SUM('11_bach_field'!D122:X122)-SUM('11_bach_field'!D982:X982)</f>
        <v>3583</v>
      </c>
      <c r="BB46" s="21">
        <f>SUM('11_bach_field'!D982:X982)</f>
        <v>549</v>
      </c>
      <c r="BD46" t="s">
        <v>38</v>
      </c>
      <c r="BF46" s="21">
        <f>SUM('11_bach_field'!Y14:AS14)-SUM('11_bach_field'!Y223:AS223)</f>
        <v>5464</v>
      </c>
      <c r="BG46" s="21">
        <f>SUM('11_bach_field'!Y223:AS223)</f>
        <v>602</v>
      </c>
      <c r="BH46" s="21">
        <f>SUM('11_bach_field'!Y26:AS26)</f>
        <v>2244</v>
      </c>
      <c r="BI46" s="21">
        <f>SUM('11_bach_field'!Y38:AS38)</f>
        <v>2253</v>
      </c>
      <c r="BJ46" s="21">
        <f>SUM('11_bach_field'!Y465:AS465)</f>
        <v>811</v>
      </c>
      <c r="BK46">
        <f>SUM('11_bach_field'!Y498:AS498)</f>
        <v>777</v>
      </c>
      <c r="BL46" s="21">
        <f>SUM('11_bach_field'!Y74:AS74)-SUM('11_bach_field'!Y575:AS575)-SUM('11_bach_field'!Y608:AS608)-SUM('11_bach_field'!Y586:AS586)</f>
        <v>3579</v>
      </c>
      <c r="BM46" s="21">
        <f>SUM('11_bach_field'!Y575:AS575)</f>
        <v>177</v>
      </c>
      <c r="BN46" s="21">
        <f>SUM('11_bach_field'!Y586:AS586)</f>
        <v>5438</v>
      </c>
      <c r="BO46" s="21">
        <f>SUM('11_bach_field'!Y86:AS86)</f>
        <v>13595</v>
      </c>
      <c r="BP46" s="21">
        <f>SUM('11_bach_field'!Y98:AS98)</f>
        <v>29381</v>
      </c>
      <c r="BQ46" s="21">
        <f>SUM('11_bach_field'!Y110:AS110)-SUM('11_bach_field'!Y938:AS938)-SUM('11_bach_field'!Y883:AS883)</f>
        <v>13144</v>
      </c>
      <c r="BR46" s="21">
        <f>SUM('11_bach_field'!Y883:AS883)</f>
        <v>2227</v>
      </c>
      <c r="BS46" s="21">
        <f>SUM('11_bach_field'!Y122:AS122)-SUM('11_bach_field'!Y982:AS982)</f>
        <v>6278</v>
      </c>
      <c r="BT46" s="21">
        <f>SUM('11_bach_field'!Y982:AS982)</f>
        <v>695</v>
      </c>
    </row>
    <row r="47" spans="1:72">
      <c r="A47" t="s">
        <v>39</v>
      </c>
      <c r="B47" s="14"/>
      <c r="C47" s="21">
        <f>SUM('11_bach_field'!I15:J15)-SUM('11_bach_field'!I224:J224)</f>
        <v>6082</v>
      </c>
      <c r="D47" s="21">
        <f>SUM('11_bach_field'!I224:J224)</f>
        <v>743</v>
      </c>
      <c r="E47" s="21">
        <f>SUM('11_bach_field'!I27:J27)</f>
        <v>15199</v>
      </c>
      <c r="F47" s="21">
        <f>SUM('11_bach_field'!I39:J39)</f>
        <v>21335</v>
      </c>
      <c r="G47" s="21">
        <f>SUM('11_bach_field'!I466:J466)</f>
        <v>2440</v>
      </c>
      <c r="H47">
        <f>SUM('11_bach_field'!I499:J499)</f>
        <v>628</v>
      </c>
      <c r="I47" s="21">
        <f>SUM('11_bach_field'!I75:J75)-SUM('11_bach_field'!I576:J576)-SUM('11_bach_field'!I609:J609)-SUM('11_bach_field'!I587:J587)</f>
        <v>6777</v>
      </c>
      <c r="J47" s="21">
        <f>SUM('11_bach_field'!I576:J576)</f>
        <v>4023</v>
      </c>
      <c r="K47" s="21">
        <f>SUM('11_bach_field'!I587:J587)</f>
        <v>2158</v>
      </c>
      <c r="L47" s="21">
        <f>SUM('11_bach_field'!I87:J87)</f>
        <v>11818</v>
      </c>
      <c r="M47" s="21">
        <f>SUM('11_bach_field'!I99:J99)</f>
        <v>23407</v>
      </c>
      <c r="N47" s="21">
        <f>SUM('11_bach_field'!I840:J840)+SUM('11_bach_field'!I851:J851)+SUM('11_bach_field'!I917:J917)+SUM('11_bach_field'!I928:J928)</f>
        <v>2229</v>
      </c>
      <c r="O47" s="21">
        <f>SUM('11_bach_field'!I884:J884)</f>
        <v>5956</v>
      </c>
      <c r="P47" s="21">
        <f>SUM('11_bach_field'!I123:J123)-SUM('11_bach_field'!I983:J983)</f>
        <v>6571</v>
      </c>
      <c r="Q47" s="21">
        <f>SUM('11_bach_field'!I983:J983)</f>
        <v>1388</v>
      </c>
      <c r="S47" t="s">
        <v>39</v>
      </c>
      <c r="T47" s="14"/>
      <c r="U47" s="21">
        <f>SUM('11_bach_field'!AD15:AE15)-SUM('11_bach_field'!AD224:AE224)</f>
        <v>8154</v>
      </c>
      <c r="V47" s="21">
        <f>SUM('11_bach_field'!AD224:AE224)</f>
        <v>393</v>
      </c>
      <c r="W47" s="21">
        <f>SUM('11_bach_field'!AD27:AE27)</f>
        <v>3104</v>
      </c>
      <c r="X47" s="21">
        <f>SUM('11_bach_field'!AD39:AE39)</f>
        <v>3727</v>
      </c>
      <c r="Y47" s="21">
        <f>SUM('11_bach_field'!AD466:AE466)</f>
        <v>2437</v>
      </c>
      <c r="Z47">
        <f>SUM('11_bach_field'!AD499:AE499)</f>
        <v>468</v>
      </c>
      <c r="AA47" s="21">
        <f>SUM('11_bach_field'!AD75:AE75)-SUM('11_bach_field'!AD576:AE576)-SUM('11_bach_field'!AD609:AE609)-SUM('11_bach_field'!AD587:AE587)</f>
        <v>18839</v>
      </c>
      <c r="AB47" s="21">
        <f>SUM('11_bach_field'!AD576:AE576)+SUM('11_bach_field'!AD609:AE609)</f>
        <v>5772</v>
      </c>
      <c r="AC47" s="21">
        <f>SUM('11_bach_field'!AD587:AE587)</f>
        <v>21097</v>
      </c>
      <c r="AD47" s="21">
        <f>SUM('11_bach_field'!AD87:AE87)</f>
        <v>43607</v>
      </c>
      <c r="AE47" s="21">
        <f>SUM('11_bach_field'!AD99:AE99)</f>
        <v>26890</v>
      </c>
      <c r="AF47" s="21">
        <f>SUM('11_bach_field'!AD840:AE840)+SUM('11_bach_field'!AD851:AE851)+SUM('11_bach_field'!AD917:AE917)+SUM('11_bach_field'!AD928:AE928)</f>
        <v>3128</v>
      </c>
      <c r="AG47" s="21">
        <f>SUM('11_bach_field'!AD884:AE884)</f>
        <v>9653</v>
      </c>
      <c r="AH47" s="21">
        <f>SUM('11_bach_field'!AD123:AE123)-SUM('11_bach_field'!AD983:AE983)</f>
        <v>10403</v>
      </c>
      <c r="AI47" s="21">
        <f>SUM('11_bach_field'!AD983:AE983)</f>
        <v>1587</v>
      </c>
      <c r="AL47" t="s">
        <v>39</v>
      </c>
      <c r="AN47" s="21">
        <f>SUM('11_bach_field'!D15:X15)-SUM('11_bach_field'!D224:X224)</f>
        <v>22955</v>
      </c>
      <c r="AO47" s="21">
        <f>SUM('11_bach_field'!D224:X224)</f>
        <v>3953</v>
      </c>
      <c r="AP47" s="21">
        <f>SUM('11_bach_field'!D27:X27)</f>
        <v>34236</v>
      </c>
      <c r="AQ47" s="21">
        <f>SUM('11_bach_field'!D39:X39)</f>
        <v>64118</v>
      </c>
      <c r="AR47" s="21">
        <f>SUM('11_bach_field'!D466:X466)</f>
        <v>10330</v>
      </c>
      <c r="AS47">
        <f>SUM('11_bach_field'!D499:X499)</f>
        <v>2335</v>
      </c>
      <c r="AT47" s="21">
        <f>SUM('11_bach_field'!D75:X75)-SUM('11_bach_field'!D576:X576)-SUM('11_bach_field'!D609:X609)-SUM('11_bach_field'!D587:X587)</f>
        <v>21638</v>
      </c>
      <c r="AU47" s="21">
        <f>SUM('11_bach_field'!D576:X576)</f>
        <v>19984</v>
      </c>
      <c r="AV47" s="21">
        <f>SUM('11_bach_field'!D587:X587)</f>
        <v>9306</v>
      </c>
      <c r="AW47" s="21">
        <f>SUM('11_bach_field'!D87:X87)</f>
        <v>46445</v>
      </c>
      <c r="AX47" s="21">
        <f>SUM('11_bach_field'!D99:X99)</f>
        <v>73536</v>
      </c>
      <c r="AY47" s="21">
        <f>SUM('11_bach_field'!D111:X111)-SUM('11_bach_field'!D939:X939)-SUM('11_bach_field'!D884:X884)</f>
        <v>20261</v>
      </c>
      <c r="AZ47" s="21">
        <f>SUM('11_bach_field'!D884:X884)</f>
        <v>24448</v>
      </c>
      <c r="BA47" s="21">
        <f>SUM('11_bach_field'!D123:X123)-SUM('11_bach_field'!D983:X983)</f>
        <v>14934</v>
      </c>
      <c r="BB47" s="21">
        <f>SUM('11_bach_field'!D983:X983)</f>
        <v>3562</v>
      </c>
      <c r="BD47" t="s">
        <v>39</v>
      </c>
      <c r="BF47" s="21">
        <f>SUM('11_bach_field'!Y15:AS15)-SUM('11_bach_field'!Y224:AS224)</f>
        <v>21617</v>
      </c>
      <c r="BG47" s="21">
        <f>SUM('11_bach_field'!Y224:AS224)</f>
        <v>2157</v>
      </c>
      <c r="BH47" s="21">
        <f>SUM('11_bach_field'!Y27:AS27)</f>
        <v>8022</v>
      </c>
      <c r="BI47" s="21">
        <f>SUM('11_bach_field'!Y39:AS39)</f>
        <v>8053</v>
      </c>
      <c r="BJ47" s="21">
        <f>SUM('11_bach_field'!Y466:AS466)</f>
        <v>6231</v>
      </c>
      <c r="BK47">
        <f>SUM('11_bach_field'!Y499:AS499)</f>
        <v>1173</v>
      </c>
      <c r="BL47" s="21">
        <f>SUM('11_bach_field'!Y75:AS75)-SUM('11_bach_field'!Y576:AS576)-SUM('11_bach_field'!Y609:AS609)-SUM('11_bach_field'!Y587:AS587)</f>
        <v>47122</v>
      </c>
      <c r="BM47" s="21">
        <f>SUM('11_bach_field'!Y576:AS576)</f>
        <v>14207</v>
      </c>
      <c r="BN47" s="21">
        <f>SUM('11_bach_field'!Y587:AS587)</f>
        <v>96981</v>
      </c>
      <c r="BO47" s="21">
        <f>SUM('11_bach_field'!Y87:AS87)</f>
        <v>144914</v>
      </c>
      <c r="BP47" s="21">
        <f>SUM('11_bach_field'!Y99:AS99)</f>
        <v>62674</v>
      </c>
      <c r="BQ47" s="21">
        <f>SUM('11_bach_field'!Y111:AS111)-SUM('11_bach_field'!Y939:AS939)-SUM('11_bach_field'!Y884:AS884)</f>
        <v>46245</v>
      </c>
      <c r="BR47" s="21">
        <f>SUM('11_bach_field'!Y884:AS884)</f>
        <v>21013</v>
      </c>
      <c r="BS47" s="21">
        <f>SUM('11_bach_field'!Y123:AS123)-SUM('11_bach_field'!Y983:AS983)</f>
        <v>22667</v>
      </c>
      <c r="BT47" s="21">
        <f>SUM('11_bach_field'!Y983:AS983)</f>
        <v>4509</v>
      </c>
    </row>
    <row r="48" spans="1:72">
      <c r="A48" t="s">
        <v>40</v>
      </c>
      <c r="B48" s="14"/>
      <c r="C48" s="21">
        <f>SUM('11_bach_field'!I16:J16)-SUM('11_bach_field'!I225:J225)</f>
        <v>1193</v>
      </c>
      <c r="D48" s="21">
        <f>SUM('11_bach_field'!I225:J225)</f>
        <v>47</v>
      </c>
      <c r="E48" s="21">
        <f>SUM('11_bach_field'!I28:J28)</f>
        <v>2737</v>
      </c>
      <c r="F48" s="21">
        <f>SUM('11_bach_field'!I40:J40)</f>
        <v>1888</v>
      </c>
      <c r="G48" s="21">
        <f>SUM('11_bach_field'!I467:J467)</f>
        <v>360</v>
      </c>
      <c r="H48">
        <f>SUM('11_bach_field'!I500:J500)</f>
        <v>103</v>
      </c>
      <c r="I48" s="21">
        <f>SUM('11_bach_field'!I76:J76)-SUM('11_bach_field'!I577:J577)-SUM('11_bach_field'!I610:J610)-SUM('11_bach_field'!I588:J588)</f>
        <v>218</v>
      </c>
      <c r="J48" s="21">
        <f>SUM('11_bach_field'!I577:J577)</f>
        <v>12</v>
      </c>
      <c r="K48" s="21">
        <f>SUM('11_bach_field'!I588:J588)</f>
        <v>28</v>
      </c>
      <c r="L48" s="21">
        <f>SUM('11_bach_field'!I88:J88)</f>
        <v>227</v>
      </c>
      <c r="M48" s="21">
        <f>SUM('11_bach_field'!I100:J100)</f>
        <v>1265</v>
      </c>
      <c r="N48" s="21">
        <f>SUM('11_bach_field'!I841:J841)+SUM('11_bach_field'!I852:J852)+SUM('11_bach_field'!I918:J918)+SUM('11_bach_field'!I929:J929)</f>
        <v>261</v>
      </c>
      <c r="O48" s="21">
        <f>SUM('11_bach_field'!I885:J885)</f>
        <v>50</v>
      </c>
      <c r="P48" s="21">
        <f>SUM('11_bach_field'!I124:J124)-SUM('11_bach_field'!I984:J984)</f>
        <v>1084</v>
      </c>
      <c r="Q48" s="21">
        <f>SUM('11_bach_field'!I984:J984)</f>
        <v>209</v>
      </c>
      <c r="S48" t="s">
        <v>40</v>
      </c>
      <c r="T48" s="14"/>
      <c r="U48" s="21">
        <f>SUM('11_bach_field'!AD16:AE16)-SUM('11_bach_field'!AD225:AE225)</f>
        <v>1625</v>
      </c>
      <c r="V48" s="21">
        <f>SUM('11_bach_field'!AD225:AE225)</f>
        <v>11</v>
      </c>
      <c r="W48" s="21">
        <f>SUM('11_bach_field'!AD28:AE28)</f>
        <v>380</v>
      </c>
      <c r="X48" s="21">
        <f>SUM('11_bach_field'!AD40:AE40)</f>
        <v>259</v>
      </c>
      <c r="Y48" s="21">
        <f>SUM('11_bach_field'!AD467:AE467)</f>
        <v>247</v>
      </c>
      <c r="Z48">
        <f>SUM('11_bach_field'!AD500:AE500)</f>
        <v>202</v>
      </c>
      <c r="AA48" s="21">
        <f>SUM('11_bach_field'!AD76:AE76)-SUM('11_bach_field'!AD577:AE577)-SUM('11_bach_field'!AD610:AE610)-SUM('11_bach_field'!AD588:AE588)</f>
        <v>251</v>
      </c>
      <c r="AB48" s="21">
        <f>SUM('11_bach_field'!AD577:AE577)+SUM('11_bach_field'!AD610:AE610)</f>
        <v>15</v>
      </c>
      <c r="AC48" s="21">
        <f>SUM('11_bach_field'!AD588:AE588)</f>
        <v>83</v>
      </c>
      <c r="AD48" s="21">
        <f>SUM('11_bach_field'!AD88:AE88)</f>
        <v>197</v>
      </c>
      <c r="AE48" s="21">
        <f>SUM('11_bach_field'!AD100:AE100)</f>
        <v>517</v>
      </c>
      <c r="AF48" s="21">
        <f>SUM('11_bach_field'!AD841:AE841)+SUM('11_bach_field'!AD852:AE852)+SUM('11_bach_field'!AD918:AE918)+SUM('11_bach_field'!AD929:AE929)</f>
        <v>193</v>
      </c>
      <c r="AG48" s="21">
        <f>SUM('11_bach_field'!AD885:AE885)</f>
        <v>29</v>
      </c>
      <c r="AH48" s="21">
        <f>SUM('11_bach_field'!AD124:AE124)-SUM('11_bach_field'!AD984:AE984)</f>
        <v>710</v>
      </c>
      <c r="AI48" s="21">
        <f>SUM('11_bach_field'!AD984:AE984)</f>
        <v>78</v>
      </c>
      <c r="AL48" t="s">
        <v>40</v>
      </c>
      <c r="AN48" s="21">
        <f>SUM('11_bach_field'!D16:X16)-SUM('11_bach_field'!D225:X225)</f>
        <v>4101</v>
      </c>
      <c r="AO48" s="21">
        <f>SUM('11_bach_field'!D225:X225)</f>
        <v>337</v>
      </c>
      <c r="AP48" s="21">
        <f>SUM('11_bach_field'!D28:X28)</f>
        <v>5912</v>
      </c>
      <c r="AQ48" s="21">
        <f>SUM('11_bach_field'!D40:X40)</f>
        <v>8759</v>
      </c>
      <c r="AR48" s="21">
        <f>SUM('11_bach_field'!D467:X467)</f>
        <v>1304</v>
      </c>
      <c r="AS48">
        <f>SUM('11_bach_field'!D500:X500)</f>
        <v>495</v>
      </c>
      <c r="AT48" s="21">
        <f>SUM('11_bach_field'!D76:X76)-SUM('11_bach_field'!D577:X577)-SUM('11_bach_field'!D610:X610)-SUM('11_bach_field'!D588:X588)</f>
        <v>690</v>
      </c>
      <c r="AU48" s="21">
        <f>SUM('11_bach_field'!D577:X577)</f>
        <v>99</v>
      </c>
      <c r="AV48" s="21">
        <f>SUM('11_bach_field'!D588:X588)</f>
        <v>168</v>
      </c>
      <c r="AW48" s="21">
        <f>SUM('11_bach_field'!D88:X88)</f>
        <v>1555</v>
      </c>
      <c r="AX48" s="21">
        <f>SUM('11_bach_field'!D100:X100)</f>
        <v>3745</v>
      </c>
      <c r="AY48" s="21">
        <f>SUM('11_bach_field'!D112:X112)-SUM('11_bach_field'!D940:X940)-SUM('11_bach_field'!D885:X885)</f>
        <v>2083</v>
      </c>
      <c r="AZ48" s="21">
        <f>SUM('11_bach_field'!D885:X885)</f>
        <v>237</v>
      </c>
      <c r="BA48" s="21">
        <f>SUM('11_bach_field'!D124:X124)-SUM('11_bach_field'!D984:X984)</f>
        <v>2665</v>
      </c>
      <c r="BB48" s="21">
        <f>SUM('11_bach_field'!D984:X984)</f>
        <v>462</v>
      </c>
      <c r="BD48" t="s">
        <v>40</v>
      </c>
      <c r="BF48" s="21">
        <f>SUM('11_bach_field'!Y16:AS16)-SUM('11_bach_field'!Y225:AS225)</f>
        <v>4182</v>
      </c>
      <c r="BG48" s="21">
        <f>SUM('11_bach_field'!Y225:AS225)</f>
        <v>101</v>
      </c>
      <c r="BH48" s="21">
        <f>SUM('11_bach_field'!Y28:AS28)</f>
        <v>931</v>
      </c>
      <c r="BI48" s="21">
        <f>SUM('11_bach_field'!Y40:AS40)</f>
        <v>933</v>
      </c>
      <c r="BJ48" s="21">
        <f>SUM('11_bach_field'!Y467:AS467)</f>
        <v>665</v>
      </c>
      <c r="BK48">
        <f>SUM('11_bach_field'!Y500:AS500)</f>
        <v>496</v>
      </c>
      <c r="BL48" s="21">
        <f>SUM('11_bach_field'!Y76:AS76)-SUM('11_bach_field'!Y577:AS577)-SUM('11_bach_field'!Y610:AS610)-SUM('11_bach_field'!Y588:AS588)</f>
        <v>759</v>
      </c>
      <c r="BM48" s="21">
        <f>SUM('11_bach_field'!Y577:AS577)</f>
        <v>106</v>
      </c>
      <c r="BN48" s="21">
        <f>SUM('11_bach_field'!Y588:AS588)</f>
        <v>963</v>
      </c>
      <c r="BO48" s="21">
        <f>SUM('11_bach_field'!Y88:AS88)</f>
        <v>1132</v>
      </c>
      <c r="BP48" s="21">
        <f>SUM('11_bach_field'!Y100:AS100)</f>
        <v>1462</v>
      </c>
      <c r="BQ48" s="21">
        <f>SUM('11_bach_field'!Y112:AS112)-SUM('11_bach_field'!Y940:AS940)-SUM('11_bach_field'!Y885:AS885)</f>
        <v>1719</v>
      </c>
      <c r="BR48" s="21">
        <f>SUM('11_bach_field'!Y885:AS885)</f>
        <v>129</v>
      </c>
      <c r="BS48" s="21">
        <f>SUM('11_bach_field'!Y124:AS124)-SUM('11_bach_field'!Y984:AS984)</f>
        <v>1675</v>
      </c>
      <c r="BT48" s="21">
        <f>SUM('11_bach_field'!Y984:AS984)</f>
        <v>168</v>
      </c>
    </row>
    <row r="49" spans="1:72">
      <c r="A49" t="s">
        <v>41</v>
      </c>
      <c r="B49" s="14"/>
      <c r="C49" s="21">
        <f>SUM('11_bach_field'!I17:J17)-SUM('11_bach_field'!I226:J226)</f>
        <v>690</v>
      </c>
      <c r="D49" s="21">
        <f>SUM('11_bach_field'!I226:J226)</f>
        <v>37</v>
      </c>
      <c r="E49" s="21">
        <f>SUM('11_bach_field'!I29:J29)</f>
        <v>408</v>
      </c>
      <c r="F49" s="21">
        <f>SUM('11_bach_field'!I41:J41)</f>
        <v>282</v>
      </c>
      <c r="G49" s="21">
        <f>SUM('11_bach_field'!I468:J468)</f>
        <v>72</v>
      </c>
      <c r="H49">
        <f>SUM('11_bach_field'!I501:J501)</f>
        <v>29</v>
      </c>
      <c r="I49" s="21">
        <f>SUM('11_bach_field'!I77:J77)-SUM('11_bach_field'!I578:J578)-SUM('11_bach_field'!I611:J611)-SUM('11_bach_field'!I589:J589)</f>
        <v>1127</v>
      </c>
      <c r="J49" s="21">
        <f>SUM('11_bach_field'!I578:J578)</f>
        <v>33</v>
      </c>
      <c r="K49" s="21">
        <f>SUM('11_bach_field'!I589:J589)</f>
        <v>165</v>
      </c>
      <c r="L49" s="21">
        <f>SUM('11_bach_field'!I89:J89)</f>
        <v>665</v>
      </c>
      <c r="M49" s="21">
        <f>SUM('11_bach_field'!I101:J101)</f>
        <v>1701</v>
      </c>
      <c r="N49" s="21">
        <f>SUM('11_bach_field'!I842:J842)+SUM('11_bach_field'!I853:J853)+SUM('11_bach_field'!I919:J919)+SUM('11_bach_field'!I930:J930)</f>
        <v>505</v>
      </c>
      <c r="O49" s="21">
        <f>SUM('11_bach_field'!I886:J886)</f>
        <v>182</v>
      </c>
      <c r="P49" s="21">
        <f>SUM('11_bach_field'!I125:J125)-SUM('11_bach_field'!I985:J985)</f>
        <v>626</v>
      </c>
      <c r="Q49" s="21">
        <f>SUM('11_bach_field'!I985:J985)</f>
        <v>200</v>
      </c>
      <c r="S49" t="s">
        <v>41</v>
      </c>
      <c r="T49" s="14"/>
      <c r="U49" s="21">
        <f>SUM('11_bach_field'!AD17:AE17)-SUM('11_bach_field'!AD226:AE226)</f>
        <v>1013</v>
      </c>
      <c r="V49" s="21">
        <f>SUM('11_bach_field'!AD226:AE226)</f>
        <v>19</v>
      </c>
      <c r="W49" s="21">
        <f>SUM('11_bach_field'!AD29:AE29)</f>
        <v>112</v>
      </c>
      <c r="X49" s="21">
        <f>SUM('11_bach_field'!AD41:AE41)</f>
        <v>78</v>
      </c>
      <c r="Y49" s="21">
        <f>SUM('11_bach_field'!AD468:AE468)</f>
        <v>70</v>
      </c>
      <c r="Z49">
        <f>SUM('11_bach_field'!AD501:AE501)</f>
        <v>73</v>
      </c>
      <c r="AA49" s="21">
        <f>SUM('11_bach_field'!AD77:AE77)-SUM('11_bach_field'!AD578:AE578)-SUM('11_bach_field'!AD611:AE611)-SUM('11_bach_field'!AD589:AE589)</f>
        <v>1674</v>
      </c>
      <c r="AB49" s="21">
        <f>SUM('11_bach_field'!AD578:AE578)+SUM('11_bach_field'!AD611:AE611)</f>
        <v>390</v>
      </c>
      <c r="AC49" s="21">
        <f>SUM('11_bach_field'!AD589:AE589)</f>
        <v>554</v>
      </c>
      <c r="AD49" s="21">
        <f>SUM('11_bach_field'!AD89:AE89)</f>
        <v>2029</v>
      </c>
      <c r="AE49" s="21">
        <f>SUM('11_bach_field'!AD101:AE101)</f>
        <v>2095</v>
      </c>
      <c r="AF49" s="21">
        <f>SUM('11_bach_field'!AD842:AE842)+SUM('11_bach_field'!AD853:AE853)+SUM('11_bach_field'!AD919:AE919)+SUM('11_bach_field'!AD930:AE930)</f>
        <v>813</v>
      </c>
      <c r="AG49" s="21">
        <f>SUM('11_bach_field'!AD886:AE886)</f>
        <v>217</v>
      </c>
      <c r="AH49" s="21">
        <f>SUM('11_bach_field'!AD125:AE125)-SUM('11_bach_field'!AD985:AE985)</f>
        <v>1213</v>
      </c>
      <c r="AI49" s="21">
        <f>SUM('11_bach_field'!AD985:AE985)</f>
        <v>284</v>
      </c>
      <c r="AL49" t="s">
        <v>41</v>
      </c>
      <c r="AN49" s="21">
        <f>SUM('11_bach_field'!D17:X17)-SUM('11_bach_field'!D226:X226)</f>
        <v>2228</v>
      </c>
      <c r="AO49" s="21">
        <f>SUM('11_bach_field'!D226:X226)</f>
        <v>161</v>
      </c>
      <c r="AP49" s="21">
        <f>SUM('11_bach_field'!D29:X29)</f>
        <v>872</v>
      </c>
      <c r="AQ49" s="21">
        <f>SUM('11_bach_field'!D41:X41)</f>
        <v>1356</v>
      </c>
      <c r="AR49" s="21">
        <f>SUM('11_bach_field'!D468:X468)</f>
        <v>278</v>
      </c>
      <c r="AS49">
        <f>SUM('11_bach_field'!D501:X501)</f>
        <v>145</v>
      </c>
      <c r="AT49" s="21">
        <f>SUM('11_bach_field'!D77:X77)-SUM('11_bach_field'!D578:X578)-SUM('11_bach_field'!D611:X611)-SUM('11_bach_field'!D589:X589)</f>
        <v>3134</v>
      </c>
      <c r="AU49" s="21">
        <f>SUM('11_bach_field'!D578:X578)</f>
        <v>183</v>
      </c>
      <c r="AV49" s="21">
        <f>SUM('11_bach_field'!D589:X589)</f>
        <v>612</v>
      </c>
      <c r="AW49" s="21">
        <f>SUM('11_bach_field'!D89:X89)</f>
        <v>2711</v>
      </c>
      <c r="AX49" s="21">
        <f>SUM('11_bach_field'!D101:X101)</f>
        <v>4822</v>
      </c>
      <c r="AY49" s="21">
        <f>SUM('11_bach_field'!D113:X113)-SUM('11_bach_field'!D941:X941)-SUM('11_bach_field'!D886:X886)</f>
        <v>7055</v>
      </c>
      <c r="AZ49" s="21">
        <f>SUM('11_bach_field'!D886:X886)</f>
        <v>604</v>
      </c>
      <c r="BA49" s="21">
        <f>SUM('11_bach_field'!D125:X125)-SUM('11_bach_field'!D985:X985)</f>
        <v>1612</v>
      </c>
      <c r="BB49" s="21">
        <f>SUM('11_bach_field'!D985:X985)</f>
        <v>443</v>
      </c>
      <c r="BD49" t="s">
        <v>41</v>
      </c>
      <c r="BF49" s="21">
        <f>SUM('11_bach_field'!Y17:AS17)-SUM('11_bach_field'!Y226:AS226)</f>
        <v>3108</v>
      </c>
      <c r="BG49" s="21">
        <f>SUM('11_bach_field'!Y226:AS226)</f>
        <v>182</v>
      </c>
      <c r="BH49" s="21">
        <f>SUM('11_bach_field'!Y29:AS29)</f>
        <v>375</v>
      </c>
      <c r="BI49" s="21">
        <f>SUM('11_bach_field'!Y41:AS41)</f>
        <v>508</v>
      </c>
      <c r="BJ49" s="21">
        <f>SUM('11_bach_field'!Y468:AS468)</f>
        <v>328</v>
      </c>
      <c r="BK49">
        <f>SUM('11_bach_field'!Y501:AS501)</f>
        <v>263</v>
      </c>
      <c r="BL49" s="21">
        <f>SUM('11_bach_field'!Y77:AS77)-SUM('11_bach_field'!Y578:AS578)-SUM('11_bach_field'!Y611:AS611)-SUM('11_bach_field'!Y589:AS589)</f>
        <v>4523</v>
      </c>
      <c r="BM49" s="21">
        <f>SUM('11_bach_field'!Y578:AS578)</f>
        <v>178</v>
      </c>
      <c r="BN49" s="21">
        <f>SUM('11_bach_field'!Y589:AS589)</f>
        <v>4589</v>
      </c>
      <c r="BO49" s="21">
        <f>SUM('11_bach_field'!Y89:AS89)</f>
        <v>8407</v>
      </c>
      <c r="BP49" s="21">
        <f>SUM('11_bach_field'!Y101:AS101)</f>
        <v>5995</v>
      </c>
      <c r="BQ49" s="21">
        <f>SUM('11_bach_field'!Y113:AS113)-SUM('11_bach_field'!Y941:AS941)-SUM('11_bach_field'!Y886:AS886)</f>
        <v>14604</v>
      </c>
      <c r="BR49" s="21">
        <f>SUM('11_bach_field'!Y886:AS886)</f>
        <v>665</v>
      </c>
      <c r="BS49" s="21">
        <f>SUM('11_bach_field'!Y125:AS125)-SUM('11_bach_field'!Y985:AS985)</f>
        <v>3509</v>
      </c>
      <c r="BT49" s="21">
        <f>SUM('11_bach_field'!Y985:AS985)</f>
        <v>763</v>
      </c>
    </row>
    <row r="50" spans="1:72">
      <c r="A50" t="s">
        <v>42</v>
      </c>
      <c r="B50" s="14"/>
      <c r="C50" s="21">
        <f>SUM('11_bach_field'!I18:J18)-SUM('11_bach_field'!I227:J227)</f>
        <v>765</v>
      </c>
      <c r="D50" s="21">
        <f>SUM('11_bach_field'!I227:J227)</f>
        <v>136</v>
      </c>
      <c r="E50" s="21">
        <f>SUM('11_bach_field'!I30:J30)</f>
        <v>1363</v>
      </c>
      <c r="F50" s="21">
        <f>SUM('11_bach_field'!I42:J42)</f>
        <v>1061</v>
      </c>
      <c r="G50" s="21">
        <f>SUM('11_bach_field'!I469:J469)</f>
        <v>123</v>
      </c>
      <c r="H50">
        <f>SUM('11_bach_field'!I502:J502)</f>
        <v>93</v>
      </c>
      <c r="I50" s="21">
        <f>SUM('11_bach_field'!I78:J78)-SUM('11_bach_field'!I579:J579)-SUM('11_bach_field'!I612:J612)-SUM('11_bach_field'!I590:J590)</f>
        <v>319</v>
      </c>
      <c r="J50" s="21">
        <f>SUM('11_bach_field'!I579:J579)</f>
        <v>3</v>
      </c>
      <c r="K50" s="21">
        <f>SUM('11_bach_field'!I590:J590)</f>
        <v>19</v>
      </c>
      <c r="L50" s="21">
        <f>SUM('11_bach_field'!I90:J90)</f>
        <v>296</v>
      </c>
      <c r="M50" s="21">
        <f>SUM('11_bach_field'!I102:J102)</f>
        <v>6931</v>
      </c>
      <c r="N50" s="21">
        <f>SUM('11_bach_field'!I843:J843)+SUM('11_bach_field'!I854:J854)+SUM('11_bach_field'!I920:J920)+SUM('11_bach_field'!I931:J931)</f>
        <v>846</v>
      </c>
      <c r="O50" s="21">
        <f>SUM('11_bach_field'!I887:J887)</f>
        <v>653</v>
      </c>
      <c r="P50" s="21">
        <f>SUM('11_bach_field'!I126:J126)-SUM('11_bach_field'!I986:J986)</f>
        <v>1037</v>
      </c>
      <c r="Q50" s="21">
        <f>SUM('11_bach_field'!I986:J986)</f>
        <v>175</v>
      </c>
      <c r="S50" t="s">
        <v>42</v>
      </c>
      <c r="T50" s="14"/>
      <c r="U50" s="21">
        <f>SUM('11_bach_field'!AD18:AE18)-SUM('11_bach_field'!AD227:AE227)</f>
        <v>2204</v>
      </c>
      <c r="V50" s="21">
        <f>SUM('11_bach_field'!AD227:AE227)</f>
        <v>147</v>
      </c>
      <c r="W50" s="21">
        <f>SUM('11_bach_field'!AD30:AE30)</f>
        <v>913</v>
      </c>
      <c r="X50" s="21">
        <f>SUM('11_bach_field'!AD42:AE42)</f>
        <v>452</v>
      </c>
      <c r="Y50" s="21">
        <f>SUM('11_bach_field'!AD469:AE469)</f>
        <v>250</v>
      </c>
      <c r="Z50">
        <f>SUM('11_bach_field'!AD502:AE502)</f>
        <v>275</v>
      </c>
      <c r="AA50" s="21">
        <f>SUM('11_bach_field'!AD78:AE78)-SUM('11_bach_field'!AD579:AE579)-SUM('11_bach_field'!AD612:AE612)-SUM('11_bach_field'!AD590:AE590)</f>
        <v>1488</v>
      </c>
      <c r="AB50" s="21">
        <f>SUM('11_bach_field'!AD579:AE579)+SUM('11_bach_field'!AD612:AE612)</f>
        <v>43</v>
      </c>
      <c r="AC50" s="21">
        <f>SUM('11_bach_field'!AD590:AE590)</f>
        <v>511</v>
      </c>
      <c r="AD50" s="21">
        <f>SUM('11_bach_field'!AD90:AE90)</f>
        <v>2213</v>
      </c>
      <c r="AE50" s="21">
        <f>SUM('11_bach_field'!AD102:AE102)</f>
        <v>13432</v>
      </c>
      <c r="AF50" s="21">
        <f>SUM('11_bach_field'!AD843:AE843)+SUM('11_bach_field'!AD854:AE854)+SUM('11_bach_field'!AD920:AE920)+SUM('11_bach_field'!AD931:AE931)</f>
        <v>2532</v>
      </c>
      <c r="AG50" s="21">
        <f>SUM('11_bach_field'!AD887:AE887)</f>
        <v>1624</v>
      </c>
      <c r="AH50" s="21">
        <f>SUM('11_bach_field'!AD126:AE126)-SUM('11_bach_field'!AD986:AE986)</f>
        <v>3328</v>
      </c>
      <c r="AI50" s="21">
        <f>SUM('11_bach_field'!AD986:AE986)</f>
        <v>510</v>
      </c>
      <c r="AL50" t="s">
        <v>42</v>
      </c>
      <c r="AN50" s="21">
        <f>SUM('11_bach_field'!D18:X18)-SUM('11_bach_field'!D227:X227)</f>
        <v>3184</v>
      </c>
      <c r="AO50" s="21">
        <f>SUM('11_bach_field'!D227:X227)</f>
        <v>658</v>
      </c>
      <c r="AP50" s="21">
        <f>SUM('11_bach_field'!D30:X30)</f>
        <v>3003</v>
      </c>
      <c r="AQ50" s="21">
        <f>SUM('11_bach_field'!D42:X42)</f>
        <v>5451</v>
      </c>
      <c r="AR50" s="21">
        <f>SUM('11_bach_field'!D469:X469)</f>
        <v>583</v>
      </c>
      <c r="AS50">
        <f>SUM('11_bach_field'!D502:X502)</f>
        <v>405</v>
      </c>
      <c r="AT50" s="21">
        <f>SUM('11_bach_field'!D78:X78)-SUM('11_bach_field'!D579:X579)-SUM('11_bach_field'!D612:X612)-SUM('11_bach_field'!D590:X590)</f>
        <v>849</v>
      </c>
      <c r="AU50" s="21">
        <f>SUM('11_bach_field'!D579:X579)</f>
        <v>116</v>
      </c>
      <c r="AV50" s="21">
        <f>SUM('11_bach_field'!D590:X590)</f>
        <v>154</v>
      </c>
      <c r="AW50" s="21">
        <f>SUM('11_bach_field'!D90:X90)</f>
        <v>1854</v>
      </c>
      <c r="AX50" s="21">
        <f>SUM('11_bach_field'!D102:X102)</f>
        <v>19443</v>
      </c>
      <c r="AY50" s="21">
        <f>SUM('11_bach_field'!D114:X114)-SUM('11_bach_field'!D942:X942)-SUM('11_bach_field'!D887:X887)</f>
        <v>5676</v>
      </c>
      <c r="AZ50" s="21">
        <f>SUM('11_bach_field'!D887:X887)</f>
        <v>2111</v>
      </c>
      <c r="BA50" s="21">
        <f>SUM('11_bach_field'!D126:X126)-SUM('11_bach_field'!D986:X986)</f>
        <v>2259</v>
      </c>
      <c r="BB50" s="21">
        <f>SUM('11_bach_field'!D986:X986)</f>
        <v>409</v>
      </c>
      <c r="BD50" t="s">
        <v>42</v>
      </c>
      <c r="BF50" s="21">
        <f>SUM('11_bach_field'!Y18:AS18)-SUM('11_bach_field'!Y227:AS227)</f>
        <v>7411</v>
      </c>
      <c r="BG50" s="21">
        <f>SUM('11_bach_field'!Y227:AS227)</f>
        <v>957</v>
      </c>
      <c r="BH50" s="21">
        <f>SUM('11_bach_field'!Y30:AS30)</f>
        <v>2543</v>
      </c>
      <c r="BI50" s="21">
        <f>SUM('11_bach_field'!Y42:AS42)</f>
        <v>1821</v>
      </c>
      <c r="BJ50" s="21">
        <f>SUM('11_bach_field'!Y469:AS469)</f>
        <v>915</v>
      </c>
      <c r="BK50">
        <f>SUM('11_bach_field'!Y502:AS502)</f>
        <v>709</v>
      </c>
      <c r="BL50" s="21">
        <f>SUM('11_bach_field'!Y78:AS78)-SUM('11_bach_field'!Y579:AS579)-SUM('11_bach_field'!Y612:AS612)-SUM('11_bach_field'!Y590:AS590)</f>
        <v>4572</v>
      </c>
      <c r="BM50" s="21">
        <f>SUM('11_bach_field'!Y579:AS579)</f>
        <v>323</v>
      </c>
      <c r="BN50" s="21">
        <f>SUM('11_bach_field'!Y590:AS590)</f>
        <v>5723</v>
      </c>
      <c r="BO50" s="21">
        <f>SUM('11_bach_field'!Y90:AS90)</f>
        <v>11338</v>
      </c>
      <c r="BP50" s="21">
        <f>SUM('11_bach_field'!Y102:AS102)</f>
        <v>36777</v>
      </c>
      <c r="BQ50" s="21">
        <f>SUM('11_bach_field'!Y114:AS114)-SUM('11_bach_field'!Y942:AS942)-SUM('11_bach_field'!Y887:AS887)</f>
        <v>22727</v>
      </c>
      <c r="BR50" s="21">
        <f>SUM('11_bach_field'!Y887:AS887)</f>
        <v>4165</v>
      </c>
      <c r="BS50" s="21">
        <f>SUM('11_bach_field'!Y126:AS126)-SUM('11_bach_field'!Y986:AS986)</f>
        <v>8130</v>
      </c>
      <c r="BT50" s="21">
        <f>SUM('11_bach_field'!Y986:AS986)</f>
        <v>1128</v>
      </c>
    </row>
    <row r="51" spans="1:72">
      <c r="A51" t="s">
        <v>43</v>
      </c>
      <c r="B51" s="14"/>
      <c r="C51" s="21">
        <f>SUM('11_bach_field'!I19:J19)-SUM('11_bach_field'!I228:J228)</f>
        <v>505</v>
      </c>
      <c r="D51" s="21">
        <f>SUM('11_bach_field'!I228:J228)</f>
        <v>38</v>
      </c>
      <c r="E51" s="21">
        <f>SUM('11_bach_field'!I31:J31)</f>
        <v>632</v>
      </c>
      <c r="F51" s="21">
        <f>SUM('11_bach_field'!I43:J43)</f>
        <v>375</v>
      </c>
      <c r="G51" s="21">
        <f>SUM('11_bach_field'!I470:J470)</f>
        <v>75</v>
      </c>
      <c r="H51">
        <f>SUM('11_bach_field'!I503:J503)</f>
        <v>79</v>
      </c>
      <c r="I51" s="21">
        <f>SUM('11_bach_field'!I79:J79)-SUM('11_bach_field'!I580:J580)-SUM('11_bach_field'!I613:J613)-SUM('11_bach_field'!I591:J591)</f>
        <v>249</v>
      </c>
      <c r="J51" s="21">
        <f>SUM('11_bach_field'!I580:J580)</f>
        <v>0</v>
      </c>
      <c r="K51" s="21">
        <f>SUM('11_bach_field'!I591:J591)</f>
        <v>31</v>
      </c>
      <c r="L51" s="21">
        <f>SUM('11_bach_field'!I91:J91)</f>
        <v>200</v>
      </c>
      <c r="M51" s="21">
        <f>SUM('11_bach_field'!I103:J103)</f>
        <v>3949</v>
      </c>
      <c r="N51" s="21">
        <f>SUM('11_bach_field'!I844:J844)+SUM('11_bach_field'!I855:J855)+SUM('11_bach_field'!I921:J921)+SUM('11_bach_field'!I932:J932)</f>
        <v>340</v>
      </c>
      <c r="O51" s="21">
        <f>SUM('11_bach_field'!I888:J888)</f>
        <v>128</v>
      </c>
      <c r="P51" s="21">
        <f>SUM('11_bach_field'!I127:J127)-SUM('11_bach_field'!I987:J987)</f>
        <v>834</v>
      </c>
      <c r="Q51" s="21">
        <f>SUM('11_bach_field'!I987:J987)</f>
        <v>166</v>
      </c>
      <c r="S51" t="s">
        <v>43</v>
      </c>
      <c r="T51" s="14"/>
      <c r="U51" s="21">
        <f>SUM('11_bach_field'!AD19:AE19)-SUM('11_bach_field'!AD228:AE228)</f>
        <v>710</v>
      </c>
      <c r="V51" s="21">
        <f>SUM('11_bach_field'!AD228:AE228)</f>
        <v>28</v>
      </c>
      <c r="W51" s="21">
        <f>SUM('11_bach_field'!AD31:AE31)</f>
        <v>187</v>
      </c>
      <c r="X51" s="21">
        <f>SUM('11_bach_field'!AD43:AE43)</f>
        <v>106</v>
      </c>
      <c r="Y51" s="21">
        <f>SUM('11_bach_field'!AD470:AE470)</f>
        <v>151</v>
      </c>
      <c r="Z51">
        <f>SUM('11_bach_field'!AD503:AE503)</f>
        <v>83</v>
      </c>
      <c r="AA51" s="21">
        <f>SUM('11_bach_field'!AD79:AE79)-SUM('11_bach_field'!AD580:AE580)-SUM('11_bach_field'!AD613:AE613)-SUM('11_bach_field'!AD591:AE591)</f>
        <v>469</v>
      </c>
      <c r="AB51" s="21">
        <f>SUM('11_bach_field'!AD580:AE580)+SUM('11_bach_field'!AD613:AE613)</f>
        <v>17</v>
      </c>
      <c r="AC51" s="21">
        <f>SUM('11_bach_field'!AD591:AE591)</f>
        <v>127</v>
      </c>
      <c r="AD51" s="21">
        <f>SUM('11_bach_field'!AD91:AE91)</f>
        <v>665</v>
      </c>
      <c r="AE51" s="21">
        <f>SUM('11_bach_field'!AD103:AE103)</f>
        <v>3217</v>
      </c>
      <c r="AF51" s="21">
        <f>SUM('11_bach_field'!AD844:AE844)+SUM('11_bach_field'!AD855:AE855)+SUM('11_bach_field'!AD921:AE921)+SUM('11_bach_field'!AD932:AE932)</f>
        <v>615</v>
      </c>
      <c r="AG51" s="21">
        <f>SUM('11_bach_field'!AD888:AE888)</f>
        <v>173</v>
      </c>
      <c r="AH51" s="21">
        <f>SUM('11_bach_field'!AD127:AE127)-SUM('11_bach_field'!AD987:AE987)</f>
        <v>1641</v>
      </c>
      <c r="AI51" s="21">
        <f>SUM('11_bach_field'!AD987:AE987)</f>
        <v>205</v>
      </c>
      <c r="AL51" t="s">
        <v>43</v>
      </c>
      <c r="AN51" s="21">
        <f>SUM('11_bach_field'!D19:X19)-SUM('11_bach_field'!D228:X228)</f>
        <v>2066</v>
      </c>
      <c r="AO51" s="21">
        <f>SUM('11_bach_field'!D228:X228)</f>
        <v>206</v>
      </c>
      <c r="AP51" s="21">
        <f>SUM('11_bach_field'!D31:X31)</f>
        <v>1385</v>
      </c>
      <c r="AQ51" s="21">
        <f>SUM('11_bach_field'!D43:X43)</f>
        <v>2012</v>
      </c>
      <c r="AR51" s="21">
        <f>SUM('11_bach_field'!D470:X470)</f>
        <v>344</v>
      </c>
      <c r="AS51">
        <f>SUM('11_bach_field'!D503:X503)</f>
        <v>359</v>
      </c>
      <c r="AT51" s="21">
        <f>SUM('11_bach_field'!D79:X79)-SUM('11_bach_field'!D580:X580)-SUM('11_bach_field'!D613:X613)-SUM('11_bach_field'!D591:X591)</f>
        <v>787</v>
      </c>
      <c r="AU51" s="21">
        <f>SUM('11_bach_field'!D580:X580)</f>
        <v>51</v>
      </c>
      <c r="AV51" s="21">
        <f>SUM('11_bach_field'!D591:X591)</f>
        <v>100</v>
      </c>
      <c r="AW51" s="21">
        <f>SUM('11_bach_field'!D91:X91)</f>
        <v>1171</v>
      </c>
      <c r="AX51" s="21">
        <f>SUM('11_bach_field'!D103:X103)</f>
        <v>10456</v>
      </c>
      <c r="AY51" s="21">
        <f>SUM('11_bach_field'!D115:X115)-SUM('11_bach_field'!D943:X943)-SUM('11_bach_field'!D888:X888)</f>
        <v>2425</v>
      </c>
      <c r="AZ51" s="21">
        <f>SUM('11_bach_field'!D888:X888)</f>
        <v>538</v>
      </c>
      <c r="BA51" s="21">
        <f>SUM('11_bach_field'!D127:X127)-SUM('11_bach_field'!D987:X987)</f>
        <v>2041</v>
      </c>
      <c r="BB51" s="21">
        <f>SUM('11_bach_field'!D987:X987)</f>
        <v>401</v>
      </c>
      <c r="BD51" t="s">
        <v>43</v>
      </c>
      <c r="BF51" s="21">
        <f>SUM('11_bach_field'!Y19:AS19)-SUM('11_bach_field'!Y228:AS228)</f>
        <v>2628</v>
      </c>
      <c r="BG51" s="21">
        <f>SUM('11_bach_field'!Y228:AS228)</f>
        <v>153</v>
      </c>
      <c r="BH51" s="21">
        <f>SUM('11_bach_field'!Y31:AS31)</f>
        <v>434</v>
      </c>
      <c r="BI51" s="21">
        <f>SUM('11_bach_field'!Y43:AS43)</f>
        <v>529</v>
      </c>
      <c r="BJ51" s="21">
        <f>SUM('11_bach_field'!Y470:AS470)</f>
        <v>490</v>
      </c>
      <c r="BK51">
        <f>SUM('11_bach_field'!Y503:AS503)</f>
        <v>178</v>
      </c>
      <c r="BL51" s="21">
        <f>SUM('11_bach_field'!Y79:AS79)-SUM('11_bach_field'!Y580:AS580)-SUM('11_bach_field'!Y613:AS613)-SUM('11_bach_field'!Y591:AS591)</f>
        <v>1558</v>
      </c>
      <c r="BM51" s="21">
        <f>SUM('11_bach_field'!Y580:AS580)</f>
        <v>65</v>
      </c>
      <c r="BN51" s="21">
        <f>SUM('11_bach_field'!Y591:AS591)</f>
        <v>1204</v>
      </c>
      <c r="BO51" s="21">
        <f>SUM('11_bach_field'!Y91:AS91)</f>
        <v>3199</v>
      </c>
      <c r="BP51" s="21">
        <f>SUM('11_bach_field'!Y103:AS103)</f>
        <v>8096</v>
      </c>
      <c r="BQ51" s="21">
        <f>SUM('11_bach_field'!Y115:AS115)-SUM('11_bach_field'!Y943:AS943)-SUM('11_bach_field'!Y888:AS888)</f>
        <v>5324</v>
      </c>
      <c r="BR51" s="21">
        <f>SUM('11_bach_field'!Y888:AS888)</f>
        <v>536</v>
      </c>
      <c r="BS51" s="21">
        <f>SUM('11_bach_field'!Y127:AS127)-SUM('11_bach_field'!Y987:AS987)</f>
        <v>4321</v>
      </c>
      <c r="BT51" s="21">
        <f>SUM('11_bach_field'!Y987:AS987)</f>
        <v>619</v>
      </c>
    </row>
    <row r="52" spans="1:72">
      <c r="A52" t="s">
        <v>44</v>
      </c>
      <c r="B52" s="14"/>
      <c r="C52" s="21">
        <f>SUM('11_bach_field'!I20:J20)-SUM('11_bach_field'!I229:J229)</f>
        <v>202</v>
      </c>
      <c r="D52" s="21">
        <f>SUM('11_bach_field'!I229:J229)</f>
        <v>17</v>
      </c>
      <c r="E52" s="21">
        <f>SUM('11_bach_field'!I32:J32)</f>
        <v>381</v>
      </c>
      <c r="F52" s="21">
        <f>SUM('11_bach_field'!I44:J44)</f>
        <v>300</v>
      </c>
      <c r="G52" s="21">
        <f>SUM('11_bach_field'!I471:J471)</f>
        <v>29</v>
      </c>
      <c r="H52">
        <f>SUM('11_bach_field'!I504:J504)</f>
        <v>52</v>
      </c>
      <c r="I52" s="21">
        <f>SUM('11_bach_field'!I80:J80)-SUM('11_bach_field'!I581:J581)-SUM('11_bach_field'!I614:J614)-SUM('11_bach_field'!I592:J592)</f>
        <v>83</v>
      </c>
      <c r="J52" s="21">
        <f>SUM('11_bach_field'!I581:J581)</f>
        <v>3</v>
      </c>
      <c r="K52" s="21">
        <f>SUM('11_bach_field'!I592:J592)</f>
        <v>8</v>
      </c>
      <c r="L52" s="21">
        <f>SUM('11_bach_field'!I92:J92)</f>
        <v>122</v>
      </c>
      <c r="M52" s="21">
        <f>SUM('11_bach_field'!I104:J104)</f>
        <v>687</v>
      </c>
      <c r="N52" s="21">
        <f>SUM('11_bach_field'!I845:J845)+SUM('11_bach_field'!I856:J856)+SUM('11_bach_field'!I922:J922)+SUM('11_bach_field'!I933:J933)</f>
        <v>105</v>
      </c>
      <c r="O52" s="21">
        <f>SUM('11_bach_field'!I889:J889)</f>
        <v>34</v>
      </c>
      <c r="P52" s="21">
        <f>SUM('11_bach_field'!I128:J128)-SUM('11_bach_field'!I988:J988)</f>
        <v>217</v>
      </c>
      <c r="Q52" s="21">
        <f>SUM('11_bach_field'!I988:J988)</f>
        <v>55</v>
      </c>
      <c r="S52" t="s">
        <v>44</v>
      </c>
      <c r="T52" s="14"/>
      <c r="U52" s="21">
        <f>SUM('11_bach_field'!AD20:AE20)-SUM('11_bach_field'!AD229:AE229)</f>
        <v>69</v>
      </c>
      <c r="V52" s="21">
        <f>SUM('11_bach_field'!AD229:AE229)</f>
        <v>0</v>
      </c>
      <c r="W52" s="21">
        <f>SUM('11_bach_field'!AD32:AE32)</f>
        <v>20</v>
      </c>
      <c r="X52" s="21">
        <f>SUM('11_bach_field'!AD44:AE44)</f>
        <v>26</v>
      </c>
      <c r="Y52" s="21">
        <f>SUM('11_bach_field'!AD471:AE471)</f>
        <v>4</v>
      </c>
      <c r="Z52">
        <f>SUM('11_bach_field'!AD504:AE504)</f>
        <v>7</v>
      </c>
      <c r="AA52" s="21">
        <f>SUM('11_bach_field'!AD80:AE80)-SUM('11_bach_field'!AD581:AE581)-SUM('11_bach_field'!AD614:AE614)-SUM('11_bach_field'!AD592:AE592)</f>
        <v>34</v>
      </c>
      <c r="AB52" s="21">
        <f>SUM('11_bach_field'!AD581:AE581)+SUM('11_bach_field'!AD614:AE614)</f>
        <v>0</v>
      </c>
      <c r="AC52" s="21">
        <f>SUM('11_bach_field'!AD592:AE592)</f>
        <v>13</v>
      </c>
      <c r="AD52" s="21">
        <f>SUM('11_bach_field'!AD92:AE92)</f>
        <v>57</v>
      </c>
      <c r="AE52" s="21">
        <f>SUM('11_bach_field'!AD104:AE104)</f>
        <v>117</v>
      </c>
      <c r="AF52" s="21">
        <f>SUM('11_bach_field'!AD845:AE845)+SUM('11_bach_field'!AD856:AE856)+SUM('11_bach_field'!AD922:AE922)+SUM('11_bach_field'!AD933:AE933)</f>
        <v>37</v>
      </c>
      <c r="AG52" s="21">
        <f>SUM('11_bach_field'!AD889:AE889)</f>
        <v>9</v>
      </c>
      <c r="AH52" s="21">
        <f>SUM('11_bach_field'!AD128:AE128)-SUM('11_bach_field'!AD988:AE988)</f>
        <v>90</v>
      </c>
      <c r="AI52" s="21">
        <f>SUM('11_bach_field'!AD988:AE988)</f>
        <v>7</v>
      </c>
      <c r="AL52" t="s">
        <v>44</v>
      </c>
      <c r="AN52" s="21">
        <f>SUM('11_bach_field'!D20:X20)-SUM('11_bach_field'!D229:X229)</f>
        <v>1134</v>
      </c>
      <c r="AO52" s="21">
        <f>SUM('11_bach_field'!D229:X229)</f>
        <v>157</v>
      </c>
      <c r="AP52" s="21">
        <f>SUM('11_bach_field'!D32:X32)</f>
        <v>910</v>
      </c>
      <c r="AQ52" s="21">
        <f>SUM('11_bach_field'!D44:X44)</f>
        <v>2519</v>
      </c>
      <c r="AR52" s="21">
        <f>SUM('11_bach_field'!D471:X471)</f>
        <v>154</v>
      </c>
      <c r="AS52">
        <f>SUM('11_bach_field'!D504:X504)</f>
        <v>314</v>
      </c>
      <c r="AT52" s="21">
        <f>SUM('11_bach_field'!D80:X80)-SUM('11_bach_field'!D581:X581)-SUM('11_bach_field'!D614:X614)-SUM('11_bach_field'!D592:X592)</f>
        <v>319</v>
      </c>
      <c r="AU52" s="21">
        <f>SUM('11_bach_field'!D581:X581)</f>
        <v>73</v>
      </c>
      <c r="AV52" s="21">
        <f>SUM('11_bach_field'!D592:X592)</f>
        <v>69</v>
      </c>
      <c r="AW52" s="21">
        <f>SUM('11_bach_field'!D92:X92)</f>
        <v>973</v>
      </c>
      <c r="AX52" s="21">
        <f>SUM('11_bach_field'!D104:X104)</f>
        <v>2715</v>
      </c>
      <c r="AY52" s="21">
        <f>SUM('11_bach_field'!D116:X116)-SUM('11_bach_field'!D944:X944)-SUM('11_bach_field'!D889:X889)</f>
        <v>1273</v>
      </c>
      <c r="AZ52" s="21">
        <f>SUM('11_bach_field'!D889:X889)</f>
        <v>237</v>
      </c>
      <c r="BA52" s="21">
        <f>SUM('11_bach_field'!D128:X128)-SUM('11_bach_field'!D988:X988)</f>
        <v>700</v>
      </c>
      <c r="BB52" s="21">
        <f>SUM('11_bach_field'!D988:X988)</f>
        <v>140</v>
      </c>
      <c r="BD52" t="s">
        <v>44</v>
      </c>
      <c r="BF52" s="21">
        <f>SUM('11_bach_field'!Y20:AS20)-SUM('11_bach_field'!Y229:AS229)</f>
        <v>220</v>
      </c>
      <c r="BG52" s="21">
        <f>SUM('11_bach_field'!Y229:AS229)</f>
        <v>18</v>
      </c>
      <c r="BH52" s="21">
        <f>SUM('11_bach_field'!Y32:AS32)</f>
        <v>57</v>
      </c>
      <c r="BI52" s="21">
        <f>SUM('11_bach_field'!Y44:AS44)</f>
        <v>129</v>
      </c>
      <c r="BJ52" s="21">
        <f>SUM('11_bach_field'!Y471:AS471)</f>
        <v>13</v>
      </c>
      <c r="BK52">
        <f>SUM('11_bach_field'!Y504:AS504)</f>
        <v>30</v>
      </c>
      <c r="BL52" s="21">
        <f>SUM('11_bach_field'!Y80:AS80)-SUM('11_bach_field'!Y581:AS581)-SUM('11_bach_field'!Y614:AS614)-SUM('11_bach_field'!Y592:AS592)</f>
        <v>122</v>
      </c>
      <c r="BM52" s="21">
        <f>SUM('11_bach_field'!Y581:AS581)</f>
        <v>10</v>
      </c>
      <c r="BN52" s="21">
        <f>SUM('11_bach_field'!Y592:AS592)</f>
        <v>176</v>
      </c>
      <c r="BO52" s="21">
        <f>SUM('11_bach_field'!Y92:AS92)</f>
        <v>332</v>
      </c>
      <c r="BP52" s="21">
        <f>SUM('11_bach_field'!Y104:AS104)</f>
        <v>495</v>
      </c>
      <c r="BQ52" s="21">
        <f>SUM('11_bach_field'!Y116:AS116)-SUM('11_bach_field'!Y944:AS944)-SUM('11_bach_field'!Y889:AS889)</f>
        <v>330</v>
      </c>
      <c r="BR52" s="21">
        <f>SUM('11_bach_field'!Y889:AS889)</f>
        <v>36</v>
      </c>
      <c r="BS52" s="21">
        <f>SUM('11_bach_field'!Y128:AS128)-SUM('11_bach_field'!Y988:AS988)</f>
        <v>217</v>
      </c>
      <c r="BT52" s="21">
        <f>SUM('11_bach_field'!Y988:AS988)</f>
        <v>29</v>
      </c>
    </row>
    <row r="53" spans="1:72">
      <c r="A53" t="s">
        <v>45</v>
      </c>
      <c r="B53" s="14"/>
      <c r="C53" s="21">
        <f>SUM('11_bach_field'!I21:J21)-SUM('11_bach_field'!I230:J230)</f>
        <v>361</v>
      </c>
      <c r="D53" s="21">
        <f>SUM('11_bach_field'!I230:J230)</f>
        <v>15</v>
      </c>
      <c r="E53" s="21">
        <f>SUM('11_bach_field'!I33:J33)</f>
        <v>241</v>
      </c>
      <c r="F53" s="21">
        <f>SUM('11_bach_field'!I45:J45)</f>
        <v>294</v>
      </c>
      <c r="G53" s="21">
        <f>SUM('11_bach_field'!I472:J472)</f>
        <v>41</v>
      </c>
      <c r="H53">
        <f>SUM('11_bach_field'!I505:J505)</f>
        <v>83</v>
      </c>
      <c r="I53" s="21">
        <f>SUM('11_bach_field'!I81:J81)-SUM('11_bach_field'!I582:J582)-SUM('11_bach_field'!I615:J615)-SUM('11_bach_field'!I593:J593)</f>
        <v>98</v>
      </c>
      <c r="J53" s="21">
        <f>SUM('11_bach_field'!I582:J582)</f>
        <v>3</v>
      </c>
      <c r="K53" s="21">
        <f>SUM('11_bach_field'!I593:J593)</f>
        <v>9</v>
      </c>
      <c r="L53" s="21">
        <f>SUM('11_bach_field'!I93:J93)</f>
        <v>104</v>
      </c>
      <c r="M53" s="21">
        <f>SUM('11_bach_field'!I105:J105)</f>
        <v>731</v>
      </c>
      <c r="N53" s="21">
        <f>SUM('11_bach_field'!I846:J846)+SUM('11_bach_field'!I857:J857)+SUM('11_bach_field'!I923:J923)+SUM('11_bach_field'!I934:J934)</f>
        <v>177</v>
      </c>
      <c r="O53" s="21">
        <f>SUM('11_bach_field'!I890:J890)</f>
        <v>40</v>
      </c>
      <c r="P53" s="21">
        <f>SUM('11_bach_field'!I129:J129)-SUM('11_bach_field'!I989:J989)</f>
        <v>319</v>
      </c>
      <c r="Q53" s="21">
        <f>SUM('11_bach_field'!I989:J989)</f>
        <v>65</v>
      </c>
      <c r="S53" t="s">
        <v>45</v>
      </c>
      <c r="T53" s="14"/>
      <c r="U53" s="21">
        <f>SUM('11_bach_field'!AD21:AE21)-SUM('11_bach_field'!AD230:AE230)</f>
        <v>253</v>
      </c>
      <c r="V53" s="21">
        <f>SUM('11_bach_field'!AD230:AE230)</f>
        <v>7</v>
      </c>
      <c r="W53" s="21">
        <f>SUM('11_bach_field'!AD33:AE33)</f>
        <v>52</v>
      </c>
      <c r="X53" s="21">
        <f>SUM('11_bach_field'!AD45:AE45)</f>
        <v>36</v>
      </c>
      <c r="Y53" s="21">
        <f>SUM('11_bach_field'!AD472:AE472)</f>
        <v>14</v>
      </c>
      <c r="Z53">
        <f>SUM('11_bach_field'!AD505:AE505)</f>
        <v>70</v>
      </c>
      <c r="AA53" s="21">
        <f>SUM('11_bach_field'!AD81:AE81)-SUM('11_bach_field'!AD582:AE582)-SUM('11_bach_field'!AD615:AE615)-SUM('11_bach_field'!AD593:AE593)</f>
        <v>86</v>
      </c>
      <c r="AB53" s="21">
        <f>SUM('11_bach_field'!AD582:AE582)+SUM('11_bach_field'!AD615:AE615)</f>
        <v>0</v>
      </c>
      <c r="AC53" s="21">
        <f>SUM('11_bach_field'!AD593:AE593)</f>
        <v>53</v>
      </c>
      <c r="AD53" s="21">
        <f>SUM('11_bach_field'!AD93:AE93)</f>
        <v>169</v>
      </c>
      <c r="AE53" s="21">
        <f>SUM('11_bach_field'!AD105:AE105)</f>
        <v>342</v>
      </c>
      <c r="AF53" s="21">
        <f>SUM('11_bach_field'!AD846:AE846)+SUM('11_bach_field'!AD857:AE857)+SUM('11_bach_field'!AD923:AE923)+SUM('11_bach_field'!AD934:AE934)</f>
        <v>92</v>
      </c>
      <c r="AG53" s="21">
        <f>SUM('11_bach_field'!AD890:AE890)</f>
        <v>19</v>
      </c>
      <c r="AH53" s="21">
        <f>SUM('11_bach_field'!AD129:AE129)-SUM('11_bach_field'!AD989:AE989)</f>
        <v>166</v>
      </c>
      <c r="AI53" s="21">
        <f>SUM('11_bach_field'!AD989:AE989)</f>
        <v>36</v>
      </c>
      <c r="AL53" t="s">
        <v>45</v>
      </c>
      <c r="AN53" s="21">
        <f>SUM('11_bach_field'!D21:X21)-SUM('11_bach_field'!D230:X230)</f>
        <v>1575</v>
      </c>
      <c r="AO53" s="21">
        <f>SUM('11_bach_field'!D230:X230)</f>
        <v>155</v>
      </c>
      <c r="AP53" s="21">
        <f>SUM('11_bach_field'!D33:X33)</f>
        <v>662</v>
      </c>
      <c r="AQ53" s="21">
        <f>SUM('11_bach_field'!D45:X45)</f>
        <v>2140</v>
      </c>
      <c r="AR53" s="21">
        <f>SUM('11_bach_field'!D472:X472)</f>
        <v>215</v>
      </c>
      <c r="AS53">
        <f>SUM('11_bach_field'!D505:X505)</f>
        <v>400</v>
      </c>
      <c r="AT53" s="21">
        <f>SUM('11_bach_field'!D81:X81)-SUM('11_bach_field'!D582:X582)-SUM('11_bach_field'!D615:X615)-SUM('11_bach_field'!D593:X593)</f>
        <v>369</v>
      </c>
      <c r="AU53" s="21">
        <f>SUM('11_bach_field'!D582:X582)</f>
        <v>58</v>
      </c>
      <c r="AV53" s="21">
        <f>SUM('11_bach_field'!D593:X593)</f>
        <v>84</v>
      </c>
      <c r="AW53" s="21">
        <f>SUM('11_bach_field'!D93:X93)</f>
        <v>1054</v>
      </c>
      <c r="AX53" s="21">
        <f>SUM('11_bach_field'!D105:X105)</f>
        <v>2784</v>
      </c>
      <c r="AY53" s="21">
        <f>SUM('11_bach_field'!D117:X117)-SUM('11_bach_field'!D945:X945)-SUM('11_bach_field'!D890:X890)</f>
        <v>1531</v>
      </c>
      <c r="AZ53" s="21">
        <f>SUM('11_bach_field'!D890:X890)</f>
        <v>228</v>
      </c>
      <c r="BA53" s="21">
        <f>SUM('11_bach_field'!D129:X129)-SUM('11_bach_field'!D989:X989)</f>
        <v>997</v>
      </c>
      <c r="BB53" s="21">
        <f>SUM('11_bach_field'!D989:X989)</f>
        <v>216</v>
      </c>
      <c r="BD53" t="s">
        <v>45</v>
      </c>
      <c r="BF53" s="21">
        <f>SUM('11_bach_field'!Y21:AS21)-SUM('11_bach_field'!Y230:AS230)</f>
        <v>897</v>
      </c>
      <c r="BG53" s="21">
        <f>SUM('11_bach_field'!Y230:AS230)</f>
        <v>49</v>
      </c>
      <c r="BH53" s="21">
        <f>SUM('11_bach_field'!Y33:AS33)</f>
        <v>151</v>
      </c>
      <c r="BI53" s="21">
        <f>SUM('11_bach_field'!Y45:AS45)</f>
        <v>336</v>
      </c>
      <c r="BJ53" s="21">
        <f>SUM('11_bach_field'!Y472:AS472)</f>
        <v>82</v>
      </c>
      <c r="BK53">
        <f>SUM('11_bach_field'!Y505:AS505)</f>
        <v>201</v>
      </c>
      <c r="BL53" s="21">
        <f>SUM('11_bach_field'!Y81:AS81)-SUM('11_bach_field'!Y582:AS582)-SUM('11_bach_field'!Y615:AS615)-SUM('11_bach_field'!Y593:AS593)</f>
        <v>361</v>
      </c>
      <c r="BM53" s="21">
        <f>SUM('11_bach_field'!Y582:AS582)</f>
        <v>29</v>
      </c>
      <c r="BN53" s="21">
        <f>SUM('11_bach_field'!Y593:AS593)</f>
        <v>792</v>
      </c>
      <c r="BO53" s="21">
        <f>SUM('11_bach_field'!Y93:AS93)</f>
        <v>1391</v>
      </c>
      <c r="BP53" s="21">
        <f>SUM('11_bach_field'!Y105:AS105)</f>
        <v>1835</v>
      </c>
      <c r="BQ53" s="21">
        <f>SUM('11_bach_field'!Y117:AS117)-SUM('11_bach_field'!Y945:AS945)-SUM('11_bach_field'!Y890:AS890)</f>
        <v>1308</v>
      </c>
      <c r="BR53" s="21">
        <f>SUM('11_bach_field'!Y890:AS890)</f>
        <v>107</v>
      </c>
      <c r="BS53" s="21">
        <f>SUM('11_bach_field'!Y129:AS129)-SUM('11_bach_field'!Y989:AS989)</f>
        <v>641</v>
      </c>
      <c r="BT53" s="21">
        <f>SUM('11_bach_field'!Y989:AS989)</f>
        <v>128</v>
      </c>
    </row>
    <row r="54" spans="1:72">
      <c r="A54" t="s">
        <v>46</v>
      </c>
      <c r="B54" s="14"/>
      <c r="C54" s="21">
        <f>SUM('11_bach_field'!I22:J22)-SUM('11_bach_field'!I231:J231)</f>
        <v>120</v>
      </c>
      <c r="D54" s="21">
        <f>SUM('11_bach_field'!I231:J231)</f>
        <v>19</v>
      </c>
      <c r="E54" s="21">
        <f>SUM('11_bach_field'!I34:J34)</f>
        <v>482</v>
      </c>
      <c r="F54" s="21">
        <f>SUM('11_bach_field'!I46:J46)</f>
        <v>201</v>
      </c>
      <c r="G54" s="21">
        <f>SUM('11_bach_field'!I473:J473)</f>
        <v>16</v>
      </c>
      <c r="H54">
        <f>SUM('11_bach_field'!I506:J506)</f>
        <v>18</v>
      </c>
      <c r="I54" s="21">
        <f>SUM('11_bach_field'!I82:J82)-SUM('11_bach_field'!I583:J583)-SUM('11_bach_field'!I616:J616)-SUM('11_bach_field'!I594:J594)</f>
        <v>75</v>
      </c>
      <c r="J54" s="21">
        <f>SUM('11_bach_field'!I583:J583)</f>
        <v>3</v>
      </c>
      <c r="K54" s="21">
        <f>SUM('11_bach_field'!I594:J594)</f>
        <v>3</v>
      </c>
      <c r="L54" s="21">
        <f>SUM('11_bach_field'!I94:J94)</f>
        <v>36</v>
      </c>
      <c r="M54" s="21">
        <f>SUM('11_bach_field'!I106:J106)</f>
        <v>644</v>
      </c>
      <c r="N54" s="21">
        <f>SUM('11_bach_field'!I847:J847)+SUM('11_bach_field'!I858:J858)+SUM('11_bach_field'!I924:J924)+SUM('11_bach_field'!I935:J935)</f>
        <v>69</v>
      </c>
      <c r="O54" s="21">
        <f>SUM('11_bach_field'!I891:J891)</f>
        <v>67</v>
      </c>
      <c r="P54" s="21">
        <f>SUM('11_bach_field'!I130:J130)-SUM('11_bach_field'!I990:J990)</f>
        <v>115</v>
      </c>
      <c r="Q54" s="21">
        <f>SUM('11_bach_field'!I990:J990)</f>
        <v>29</v>
      </c>
      <c r="S54" t="s">
        <v>46</v>
      </c>
      <c r="T54" s="14"/>
      <c r="U54" s="21">
        <f>SUM('11_bach_field'!AD22:AE22)-SUM('11_bach_field'!AD231:AE231)</f>
        <v>155</v>
      </c>
      <c r="V54" s="21">
        <f>SUM('11_bach_field'!AD231:AE231)</f>
        <v>9</v>
      </c>
      <c r="W54" s="21">
        <f>SUM('11_bach_field'!AD34:AE34)</f>
        <v>107</v>
      </c>
      <c r="X54" s="21">
        <f>SUM('11_bach_field'!AD46:AE46)</f>
        <v>37</v>
      </c>
      <c r="Y54" s="21">
        <f>SUM('11_bach_field'!AD473:AE473)</f>
        <v>20</v>
      </c>
      <c r="Z54">
        <f>SUM('11_bach_field'!AD506:AE506)</f>
        <v>6</v>
      </c>
      <c r="AA54" s="21">
        <f>SUM('11_bach_field'!AD82:AE82)-SUM('11_bach_field'!AD583:AE583)-SUM('11_bach_field'!AD616:AE616)-SUM('11_bach_field'!AD594:AE594)</f>
        <v>141</v>
      </c>
      <c r="AB54" s="21">
        <f>SUM('11_bach_field'!AD583:AE583)+SUM('11_bach_field'!AD616:AE616)</f>
        <v>12</v>
      </c>
      <c r="AC54" s="21">
        <f>SUM('11_bach_field'!AD594:AE594)</f>
        <v>38</v>
      </c>
      <c r="AD54" s="21">
        <f>SUM('11_bach_field'!AD94:AE94)</f>
        <v>102</v>
      </c>
      <c r="AE54" s="21">
        <f>SUM('11_bach_field'!AD106:AE106)</f>
        <v>638</v>
      </c>
      <c r="AF54" s="21">
        <f>SUM('11_bach_field'!AD847:AE847)+SUM('11_bach_field'!AD858:AE858)+SUM('11_bach_field'!AD924:AE924)+SUM('11_bach_field'!AD935:AE935)</f>
        <v>133</v>
      </c>
      <c r="AG54" s="21">
        <f>SUM('11_bach_field'!AD891:AE891)</f>
        <v>107</v>
      </c>
      <c r="AH54" s="21">
        <f>SUM('11_bach_field'!AD130:AE130)-SUM('11_bach_field'!AD990:AE990)</f>
        <v>178</v>
      </c>
      <c r="AI54" s="21">
        <f>SUM('11_bach_field'!AD990:AE990)</f>
        <v>14</v>
      </c>
      <c r="AL54" t="s">
        <v>46</v>
      </c>
      <c r="AN54" s="21">
        <f>SUM('11_bach_field'!D22:X22)-SUM('11_bach_field'!D231:X231)</f>
        <v>626</v>
      </c>
      <c r="AO54" s="21">
        <f>SUM('11_bach_field'!D231:X231)</f>
        <v>97</v>
      </c>
      <c r="AP54" s="21">
        <f>SUM('11_bach_field'!D34:X34)</f>
        <v>1147</v>
      </c>
      <c r="AQ54" s="21">
        <f>SUM('11_bach_field'!D46:X46)</f>
        <v>1080</v>
      </c>
      <c r="AR54" s="21">
        <f>SUM('11_bach_field'!D473:X473)</f>
        <v>96</v>
      </c>
      <c r="AS54">
        <f>SUM('11_bach_field'!D506:X506)</f>
        <v>86</v>
      </c>
      <c r="AT54" s="21">
        <f>SUM('11_bach_field'!D82:X82)-SUM('11_bach_field'!D583:X583)-SUM('11_bach_field'!D616:X616)-SUM('11_bach_field'!D594:X594)</f>
        <v>291</v>
      </c>
      <c r="AU54" s="21">
        <f>SUM('11_bach_field'!D583:X583)</f>
        <v>85</v>
      </c>
      <c r="AV54" s="21">
        <f>SUM('11_bach_field'!D594:X594)</f>
        <v>33</v>
      </c>
      <c r="AW54" s="21">
        <f>SUM('11_bach_field'!D94:X94)</f>
        <v>262</v>
      </c>
      <c r="AX54" s="21">
        <f>SUM('11_bach_field'!D106:X106)</f>
        <v>2174</v>
      </c>
      <c r="AY54" s="21">
        <f>SUM('11_bach_field'!D118:X118)-SUM('11_bach_field'!D946:X946)-SUM('11_bach_field'!D891:X891)</f>
        <v>826</v>
      </c>
      <c r="AZ54" s="21">
        <f>SUM('11_bach_field'!D891:X891)</f>
        <v>388</v>
      </c>
      <c r="BA54" s="21">
        <f>SUM('11_bach_field'!D130:X130)-SUM('11_bach_field'!D990:X990)</f>
        <v>281</v>
      </c>
      <c r="BB54" s="21">
        <f>SUM('11_bach_field'!D990:X990)</f>
        <v>48</v>
      </c>
      <c r="BD54" t="s">
        <v>46</v>
      </c>
      <c r="BF54" s="21">
        <f>SUM('11_bach_field'!Y22:AS22)-SUM('11_bach_field'!Y231:AS231)</f>
        <v>431</v>
      </c>
      <c r="BG54" s="21">
        <f>SUM('11_bach_field'!Y231:AS231)</f>
        <v>43</v>
      </c>
      <c r="BH54" s="21">
        <f>SUM('11_bach_field'!Y34:AS34)</f>
        <v>275</v>
      </c>
      <c r="BI54" s="21">
        <f>SUM('11_bach_field'!Y46:AS46)</f>
        <v>123</v>
      </c>
      <c r="BJ54" s="21">
        <f>SUM('11_bach_field'!Y473:AS473)</f>
        <v>69</v>
      </c>
      <c r="BK54">
        <f>SUM('11_bach_field'!Y506:AS506)</f>
        <v>39</v>
      </c>
      <c r="BL54" s="21">
        <f>SUM('11_bach_field'!Y82:AS82)-SUM('11_bach_field'!Y583:AS583)-SUM('11_bach_field'!Y616:AS616)-SUM('11_bach_field'!Y594:AS594)</f>
        <v>422</v>
      </c>
      <c r="BM54" s="21">
        <f>SUM('11_bach_field'!Y583:AS583)</f>
        <v>83</v>
      </c>
      <c r="BN54" s="21">
        <f>SUM('11_bach_field'!Y594:AS594)</f>
        <v>285</v>
      </c>
      <c r="BO54" s="21">
        <f>SUM('11_bach_field'!Y94:AS94)</f>
        <v>621</v>
      </c>
      <c r="BP54" s="21">
        <f>SUM('11_bach_field'!Y106:AS106)</f>
        <v>1612</v>
      </c>
      <c r="BQ54" s="21">
        <f>SUM('11_bach_field'!Y118:AS118)-SUM('11_bach_field'!Y946:AS946)-SUM('11_bach_field'!Y891:AS891)</f>
        <v>1497</v>
      </c>
      <c r="BR54" s="21">
        <f>SUM('11_bach_field'!Y891:AS891)</f>
        <v>315</v>
      </c>
      <c r="BS54" s="21">
        <f>SUM('11_bach_field'!Y130:AS130)-SUM('11_bach_field'!Y990:AS990)</f>
        <v>405</v>
      </c>
      <c r="BT54" s="21">
        <f>SUM('11_bach_field'!Y990:AS990)</f>
        <v>35</v>
      </c>
    </row>
    <row r="55" spans="1:72">
      <c r="A55" s="15" t="s">
        <v>84</v>
      </c>
      <c r="B55" s="14"/>
      <c r="C55" s="21">
        <f>SUM('11_bach_field'!I23:J23)-SUM('11_bach_field'!I232:J232)</f>
        <v>21</v>
      </c>
      <c r="D55" s="21">
        <f>SUM('11_bach_field'!I232:J232)</f>
        <v>6</v>
      </c>
      <c r="E55" s="21">
        <f>SUM('11_bach_field'!I35:J35)</f>
        <v>57</v>
      </c>
      <c r="F55" s="21">
        <f>SUM('11_bach_field'!I47:J47)</f>
        <v>62</v>
      </c>
      <c r="G55" s="21">
        <f>SUM('11_bach_field'!I474:J474)</f>
        <v>12</v>
      </c>
      <c r="H55">
        <f>SUM('11_bach_field'!I507:J507)</f>
        <v>3</v>
      </c>
      <c r="I55" s="21">
        <f>SUM('11_bach_field'!I83:J83)-SUM('11_bach_field'!I584:J584)-SUM('11_bach_field'!I617:J617)-SUM('11_bach_field'!I595:J595)</f>
        <v>13</v>
      </c>
      <c r="J55" s="21">
        <f>SUM('11_bach_field'!I584:J584)</f>
        <v>7</v>
      </c>
      <c r="K55" s="21">
        <f>SUM('11_bach_field'!I595:J595)</f>
        <v>5</v>
      </c>
      <c r="L55" s="21">
        <f>SUM('11_bach_field'!I95:J95)</f>
        <v>10</v>
      </c>
      <c r="M55" s="21">
        <f>SUM('11_bach_field'!I107:J107)</f>
        <v>159</v>
      </c>
      <c r="N55" s="21">
        <f>SUM('11_bach_field'!I848:J848)+SUM('11_bach_field'!I859:J859)+SUM('11_bach_field'!I925:J925)+SUM('11_bach_field'!I936:J936)</f>
        <v>13</v>
      </c>
      <c r="O55" s="21">
        <f>SUM('11_bach_field'!I892:J892)</f>
        <v>16</v>
      </c>
      <c r="P55" s="21">
        <f>SUM('11_bach_field'!I131:J131)-SUM('11_bach_field'!I991:J991)</f>
        <v>38</v>
      </c>
      <c r="Q55" s="21">
        <f>SUM('11_bach_field'!I991:J991)</f>
        <v>3</v>
      </c>
      <c r="S55" s="15" t="s">
        <v>84</v>
      </c>
      <c r="T55" s="14"/>
      <c r="U55" s="21">
        <f>SUM('11_bach_field'!AD23:AE23)-SUM('11_bach_field'!AD232:AE232)</f>
        <v>31</v>
      </c>
      <c r="V55" s="21">
        <f>SUM('11_bach_field'!AD232:AE232)</f>
        <v>4</v>
      </c>
      <c r="W55" s="21">
        <f>SUM('11_bach_field'!AD35:AE35)</f>
        <v>14</v>
      </c>
      <c r="X55" s="21">
        <f>SUM('11_bach_field'!AD47:AE47)</f>
        <v>8</v>
      </c>
      <c r="Y55" s="21">
        <f>SUM('11_bach_field'!AD474:AE474)</f>
        <v>8</v>
      </c>
      <c r="Z55">
        <f>SUM('11_bach_field'!AD507:AE507)</f>
        <v>0</v>
      </c>
      <c r="AA55" s="21">
        <f>SUM('11_bach_field'!AD83:AE83)-SUM('11_bach_field'!AD584:AE584)-SUM('11_bach_field'!AD617:AE617)-SUM('11_bach_field'!AD595:AE595)</f>
        <v>44</v>
      </c>
      <c r="AB55" s="21">
        <f>SUM('11_bach_field'!AD584:AE584)+SUM('11_bach_field'!AD617:AE617)</f>
        <v>7</v>
      </c>
      <c r="AC55" s="21">
        <f>SUM('11_bach_field'!AD595:AE595)</f>
        <v>48</v>
      </c>
      <c r="AD55" s="21">
        <f>SUM('11_bach_field'!AD95:AE95)</f>
        <v>94</v>
      </c>
      <c r="AE55" s="21">
        <f>SUM('11_bach_field'!AD107:AE107)</f>
        <v>132</v>
      </c>
      <c r="AF55" s="21">
        <f>SUM('11_bach_field'!AD848:AE848)+SUM('11_bach_field'!AD859:AE859)+SUM('11_bach_field'!AD925:AE925)+SUM('11_bach_field'!AD936:AE936)</f>
        <v>10</v>
      </c>
      <c r="AG55" s="21">
        <f>SUM('11_bach_field'!AD892:AE892)</f>
        <v>32</v>
      </c>
      <c r="AH55" s="21">
        <f>SUM('11_bach_field'!AD131:AE131)-SUM('11_bach_field'!AD991:AE991)</f>
        <v>46</v>
      </c>
      <c r="AI55" s="21">
        <f>SUM('11_bach_field'!AD991:AE991)</f>
        <v>0</v>
      </c>
      <c r="AL55" s="15" t="s">
        <v>84</v>
      </c>
      <c r="AN55" s="21">
        <f>SUM('11_bach_field'!D23:X23)-SUM('11_bach_field'!D232:X232)</f>
        <v>89</v>
      </c>
      <c r="AO55" s="21">
        <f>SUM('11_bach_field'!D232:X232)</f>
        <v>18</v>
      </c>
      <c r="AP55" s="21">
        <f>SUM('11_bach_field'!D35:X35)</f>
        <v>155</v>
      </c>
      <c r="AQ55" s="21">
        <f>SUM('11_bach_field'!D47:X47)</f>
        <v>263</v>
      </c>
      <c r="AR55" s="21">
        <f>SUM('11_bach_field'!D474:X474)</f>
        <v>37</v>
      </c>
      <c r="AS55">
        <f>SUM('11_bach_field'!D507:X507)</f>
        <v>10</v>
      </c>
      <c r="AT55" s="21">
        <f>SUM('11_bach_field'!D83:X83)-SUM('11_bach_field'!D584:X584)-SUM('11_bach_field'!D617:X617)-SUM('11_bach_field'!D595:X595)</f>
        <v>56</v>
      </c>
      <c r="AU55" s="21">
        <f>SUM('11_bach_field'!D584:X584)</f>
        <v>36</v>
      </c>
      <c r="AV55" s="21">
        <f>SUM('11_bach_field'!D595:X595)</f>
        <v>25</v>
      </c>
      <c r="AW55" s="21">
        <f>SUM('11_bach_field'!D95:X95)</f>
        <v>92</v>
      </c>
      <c r="AX55" s="21">
        <f>SUM('11_bach_field'!D107:X107)</f>
        <v>450</v>
      </c>
      <c r="AY55" s="21">
        <f>SUM('11_bach_field'!D119:X119)-SUM('11_bach_field'!D947:X947)-SUM('11_bach_field'!D892:X892)</f>
        <v>89</v>
      </c>
      <c r="AZ55" s="21">
        <f>SUM('11_bach_field'!D892:X892)</f>
        <v>64</v>
      </c>
      <c r="BA55" s="21">
        <f>SUM('11_bach_field'!D131:X131)-SUM('11_bach_field'!D991:X991)</f>
        <v>82</v>
      </c>
      <c r="BB55" s="21">
        <f>SUM('11_bach_field'!D991:X991)</f>
        <v>7</v>
      </c>
      <c r="BD55" s="15" t="s">
        <v>84</v>
      </c>
      <c r="BF55" s="21">
        <f>SUM('11_bach_field'!Y23:AS23)-SUM('11_bach_field'!Y232:AS232)</f>
        <v>113</v>
      </c>
      <c r="BG55" s="21">
        <f>SUM('11_bach_field'!Y232:AS232)</f>
        <v>7</v>
      </c>
      <c r="BH55" s="21">
        <f>SUM('11_bach_field'!Y35:AS35)</f>
        <v>30</v>
      </c>
      <c r="BI55" s="21">
        <f>SUM('11_bach_field'!Y47:AS47)</f>
        <v>42</v>
      </c>
      <c r="BJ55" s="21">
        <f>SUM('11_bach_field'!Y474:AS474)</f>
        <v>14</v>
      </c>
      <c r="BK55">
        <f>SUM('11_bach_field'!Y507:AS507)</f>
        <v>0</v>
      </c>
      <c r="BL55" s="21">
        <f>SUM('11_bach_field'!Y83:AS83)-SUM('11_bach_field'!Y584:AS584)-SUM('11_bach_field'!Y617:AS617)-SUM('11_bach_field'!Y595:AS595)</f>
        <v>123</v>
      </c>
      <c r="BM55" s="21">
        <f>SUM('11_bach_field'!Y584:AS584)</f>
        <v>15</v>
      </c>
      <c r="BN55" s="21">
        <f>SUM('11_bach_field'!Y595:AS595)</f>
        <v>249</v>
      </c>
      <c r="BO55" s="21">
        <f>SUM('11_bach_field'!Y95:AS95)</f>
        <v>333</v>
      </c>
      <c r="BP55" s="21">
        <f>SUM('11_bach_field'!Y107:AS107)</f>
        <v>353</v>
      </c>
      <c r="BQ55" s="21">
        <f>SUM('11_bach_field'!Y119:AS119)-SUM('11_bach_field'!Y947:AS947)-SUM('11_bach_field'!Y892:AS892)</f>
        <v>224</v>
      </c>
      <c r="BR55" s="21">
        <f>SUM('11_bach_field'!Y892:AS892)</f>
        <v>69</v>
      </c>
      <c r="BS55" s="21">
        <f>SUM('11_bach_field'!Y131:AS131)-SUM('11_bach_field'!Y991:AS991)</f>
        <v>121</v>
      </c>
      <c r="BT55" s="21">
        <f>SUM('11_bach_field'!Y991:AS991)</f>
        <v>6</v>
      </c>
    </row>
    <row r="56" spans="1:72">
      <c r="A56" t="s">
        <v>11</v>
      </c>
      <c r="B56" s="14"/>
      <c r="C56" s="21">
        <f>SUM('11_bach_field'!I24:J24)-SUM('11_bach_field'!I233:J233)</f>
        <v>1920</v>
      </c>
      <c r="D56" s="21">
        <f>SUM('11_bach_field'!I233:J233)</f>
        <v>131</v>
      </c>
      <c r="E56" s="21">
        <f>SUM('11_bach_field'!I36:J36)</f>
        <v>1448</v>
      </c>
      <c r="F56" s="21">
        <f>SUM('11_bach_field'!I48:J48)</f>
        <v>1349</v>
      </c>
      <c r="G56" s="21">
        <f>SUM('11_bach_field'!I475:J475)</f>
        <v>253</v>
      </c>
      <c r="H56">
        <f>SUM('11_bach_field'!I508:J508)</f>
        <v>84</v>
      </c>
      <c r="I56" s="21">
        <f>SUM('11_bach_field'!I84:J84)-SUM('11_bach_field'!I585:J585)-SUM('11_bach_field'!I618:J618)-SUM('11_bach_field'!I596:J596)</f>
        <v>595</v>
      </c>
      <c r="J56" s="21">
        <f>SUM('11_bach_field'!I585:J585)</f>
        <v>151</v>
      </c>
      <c r="K56" s="21">
        <f>SUM('11_bach_field'!I596:J596)</f>
        <v>85</v>
      </c>
      <c r="L56" s="21">
        <f>SUM('11_bach_field'!I96:J96)</f>
        <v>462</v>
      </c>
      <c r="M56" s="21">
        <f>SUM('11_bach_field'!I108:J108)</f>
        <v>2661</v>
      </c>
      <c r="N56" s="21">
        <f>SUM('11_bach_field'!I849:J849)+SUM('11_bach_field'!I860:J860)+SUM('11_bach_field'!I926:J926)+SUM('11_bach_field'!I937:J937)</f>
        <v>883</v>
      </c>
      <c r="O56" s="21">
        <f>SUM('11_bach_field'!I893:J893)</f>
        <v>491</v>
      </c>
      <c r="P56" s="21">
        <f>SUM('11_bach_field'!I132:J132)-SUM('11_bach_field'!I992:J992)</f>
        <v>1301</v>
      </c>
      <c r="Q56" s="21">
        <f>SUM('11_bach_field'!I992:J992)</f>
        <v>271</v>
      </c>
      <c r="S56" t="s">
        <v>11</v>
      </c>
      <c r="T56" s="14"/>
      <c r="U56" s="21">
        <f>SUM('11_bach_field'!AD24:AE24)-SUM('11_bach_field'!AD233:AE233)</f>
        <v>3556</v>
      </c>
      <c r="V56" s="21">
        <f>SUM('11_bach_field'!AD233:AE233)</f>
        <v>183</v>
      </c>
      <c r="W56" s="21">
        <f>SUM('11_bach_field'!AD36:AE36)</f>
        <v>944</v>
      </c>
      <c r="X56" s="21">
        <f>SUM('11_bach_field'!AD48:AE48)</f>
        <v>863</v>
      </c>
      <c r="Y56" s="21">
        <f>SUM('11_bach_field'!AD475:AE475)</f>
        <v>562</v>
      </c>
      <c r="Z56">
        <f>SUM('11_bach_field'!AD508:AE508)</f>
        <v>299</v>
      </c>
      <c r="AA56" s="21">
        <f>SUM('11_bach_field'!AD84:AE84)-SUM('11_bach_field'!AD585:AE585)-SUM('11_bach_field'!AD618:AE618)-SUM('11_bach_field'!AD596:AE596)</f>
        <v>3071</v>
      </c>
      <c r="AB56" s="21">
        <f>SUM('11_bach_field'!AD585:AE585)+SUM('11_bach_field'!AD618:AE618)</f>
        <v>513</v>
      </c>
      <c r="AC56" s="21">
        <f>SUM('11_bach_field'!AD596:AE596)</f>
        <v>2282</v>
      </c>
      <c r="AD56" s="21">
        <f>SUM('11_bach_field'!AD96:AE96)</f>
        <v>8136</v>
      </c>
      <c r="AE56" s="21">
        <f>SUM('11_bach_field'!AD108:AE108)</f>
        <v>8189</v>
      </c>
      <c r="AF56" s="21">
        <f>SUM('11_bach_field'!AD849:AE849)+SUM('11_bach_field'!AD860:AE860)+SUM('11_bach_field'!AD926:AE926)+SUM('11_bach_field'!AD937:AE937)</f>
        <v>2213</v>
      </c>
      <c r="AG56" s="21">
        <f>SUM('11_bach_field'!AD893:AE893)</f>
        <v>1316</v>
      </c>
      <c r="AH56" s="21">
        <f>SUM('11_bach_field'!AD132:AE132)-SUM('11_bach_field'!AD992:AE992)</f>
        <v>3536</v>
      </c>
      <c r="AI56" s="21">
        <f>SUM('11_bach_field'!AD992:AE992)</f>
        <v>612</v>
      </c>
      <c r="AL56" t="s">
        <v>11</v>
      </c>
      <c r="AN56" s="21">
        <f>SUM('11_bach_field'!D24:X24)-SUM('11_bach_field'!D233:X233)</f>
        <v>13224</v>
      </c>
      <c r="AO56" s="21">
        <f>SUM('11_bach_field'!D233:X233)</f>
        <v>2125</v>
      </c>
      <c r="AP56" s="21">
        <f>SUM('11_bach_field'!D36:X36)</f>
        <v>5194</v>
      </c>
      <c r="AQ56" s="21">
        <f>SUM('11_bach_field'!D48:X48)</f>
        <v>22405</v>
      </c>
      <c r="AR56" s="21">
        <f>SUM('11_bach_field'!D475:X475)</f>
        <v>2914</v>
      </c>
      <c r="AS56">
        <f>SUM('11_bach_field'!D508:X508)</f>
        <v>1520</v>
      </c>
      <c r="AT56" s="21">
        <f>SUM('11_bach_field'!D84:X84)-SUM('11_bach_field'!D585:X585)-SUM('11_bach_field'!D618:X618)-SUM('11_bach_field'!D596:X596)</f>
        <v>4768</v>
      </c>
      <c r="AU56" s="21">
        <f>SUM('11_bach_field'!D585:X585)</f>
        <v>3595</v>
      </c>
      <c r="AV56" s="21">
        <f>SUM('11_bach_field'!D596:X596)</f>
        <v>1563</v>
      </c>
      <c r="AW56" s="21">
        <f>SUM('11_bach_field'!D96:X96)</f>
        <v>16471</v>
      </c>
      <c r="AX56" s="21">
        <f>SUM('11_bach_field'!D108:X108)</f>
        <v>25236</v>
      </c>
      <c r="AY56" s="21">
        <f>SUM('11_bach_field'!D120:X120)-SUM('11_bach_field'!D948:X948)-SUM('11_bach_field'!D893:X893)</f>
        <v>15627</v>
      </c>
      <c r="AZ56" s="21">
        <f>SUM('11_bach_field'!D893:X893)</f>
        <v>5746</v>
      </c>
      <c r="BA56" s="21">
        <f>SUM('11_bach_field'!D132:X132)-SUM('11_bach_field'!D992:X992)</f>
        <v>4953</v>
      </c>
      <c r="BB56" s="21">
        <f>SUM('11_bach_field'!D992:X992)</f>
        <v>1160</v>
      </c>
      <c r="BD56" t="s">
        <v>11</v>
      </c>
      <c r="BF56" s="21">
        <f>SUM('11_bach_field'!Y24:AS24)-SUM('11_bach_field'!Y233:AS233)</f>
        <v>15027</v>
      </c>
      <c r="BG56" s="21">
        <f>SUM('11_bach_field'!Y233:AS233)</f>
        <v>1700</v>
      </c>
      <c r="BH56" s="21">
        <f>SUM('11_bach_field'!Y36:AS36)</f>
        <v>3364</v>
      </c>
      <c r="BI56" s="21">
        <f>SUM('11_bach_field'!Y48:AS48)</f>
        <v>3820</v>
      </c>
      <c r="BJ56" s="21">
        <f>SUM('11_bach_field'!Y475:AS475)</f>
        <v>2386</v>
      </c>
      <c r="BK56">
        <f>SUM('11_bach_field'!Y508:AS508)</f>
        <v>1028</v>
      </c>
      <c r="BL56" s="21">
        <f>SUM('11_bach_field'!Y84:AS84)-SUM('11_bach_field'!Y585:AS585)-SUM('11_bach_field'!Y618:AS618)-SUM('11_bach_field'!Y596:AS596)</f>
        <v>11553</v>
      </c>
      <c r="BM56" s="21">
        <f>SUM('11_bach_field'!Y585:AS585)</f>
        <v>2555</v>
      </c>
      <c r="BN56" s="21">
        <f>SUM('11_bach_field'!Y596:AS596)</f>
        <v>44161</v>
      </c>
      <c r="BO56" s="21">
        <f>SUM('11_bach_field'!Y96:AS96)</f>
        <v>51281</v>
      </c>
      <c r="BP56" s="21">
        <f>SUM('11_bach_field'!Y108:AS108)</f>
        <v>29413</v>
      </c>
      <c r="BQ56" s="21">
        <f>SUM('11_bach_field'!Y120:AS120)-SUM('11_bach_field'!Y948:AS948)-SUM('11_bach_field'!Y893:AS893)</f>
        <v>39824</v>
      </c>
      <c r="BR56" s="21">
        <f>SUM('11_bach_field'!Y893:AS893)</f>
        <v>5439</v>
      </c>
      <c r="BS56" s="21">
        <f>SUM('11_bach_field'!Y132:AS132)-SUM('11_bach_field'!Y992:AS992)</f>
        <v>12639</v>
      </c>
      <c r="BT56" s="21">
        <f>SUM('11_bach_field'!Y992:AS992)</f>
        <v>2465</v>
      </c>
    </row>
    <row r="57" spans="1:72">
      <c r="B57" s="1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AM57" s="14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</row>
    <row r="58" spans="1:72"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</row>
    <row r="59" spans="1:72">
      <c r="A59" s="12" t="s">
        <v>193</v>
      </c>
      <c r="AL59" s="12" t="s">
        <v>193</v>
      </c>
    </row>
    <row r="60" spans="1:72" ht="45">
      <c r="B60" s="12" t="s">
        <v>79</v>
      </c>
      <c r="C60" s="33" t="s">
        <v>174</v>
      </c>
      <c r="D60" s="33" t="s">
        <v>175</v>
      </c>
      <c r="E60" s="33" t="s">
        <v>177</v>
      </c>
      <c r="F60" s="33" t="s">
        <v>178</v>
      </c>
      <c r="G60" s="33" t="s">
        <v>179</v>
      </c>
      <c r="H60" s="33" t="s">
        <v>189</v>
      </c>
      <c r="I60" s="33" t="s">
        <v>180</v>
      </c>
      <c r="J60" s="33" t="s">
        <v>181</v>
      </c>
      <c r="K60" s="33" t="s">
        <v>134</v>
      </c>
      <c r="L60" s="33" t="s">
        <v>59</v>
      </c>
      <c r="M60" s="33" t="s">
        <v>182</v>
      </c>
      <c r="N60" s="33" t="s">
        <v>173</v>
      </c>
      <c r="O60" s="33" t="s">
        <v>149</v>
      </c>
      <c r="P60" s="33" t="s">
        <v>187</v>
      </c>
      <c r="Q60" s="33" t="s">
        <v>158</v>
      </c>
      <c r="T60" s="12" t="s">
        <v>79</v>
      </c>
      <c r="U60" s="33" t="s">
        <v>174</v>
      </c>
      <c r="V60" s="33" t="s">
        <v>175</v>
      </c>
      <c r="W60" s="33" t="s">
        <v>177</v>
      </c>
      <c r="X60" s="33" t="s">
        <v>178</v>
      </c>
      <c r="Y60" s="33" t="s">
        <v>179</v>
      </c>
      <c r="Z60" s="33" t="s">
        <v>189</v>
      </c>
      <c r="AA60" s="33" t="s">
        <v>180</v>
      </c>
      <c r="AB60" s="33" t="s">
        <v>181</v>
      </c>
      <c r="AC60" s="33" t="s">
        <v>134</v>
      </c>
      <c r="AD60" s="33" t="s">
        <v>59</v>
      </c>
      <c r="AE60" s="33" t="s">
        <v>182</v>
      </c>
      <c r="AF60" s="33" t="s">
        <v>173</v>
      </c>
      <c r="AG60" s="33" t="s">
        <v>149</v>
      </c>
      <c r="AH60" s="33" t="s">
        <v>187</v>
      </c>
      <c r="AI60" s="33" t="s">
        <v>158</v>
      </c>
      <c r="AM60" s="12" t="s">
        <v>79</v>
      </c>
      <c r="AN60" s="33" t="s">
        <v>174</v>
      </c>
      <c r="AO60" s="33" t="s">
        <v>175</v>
      </c>
      <c r="AP60" s="33" t="s">
        <v>177</v>
      </c>
      <c r="AQ60" s="33" t="s">
        <v>178</v>
      </c>
      <c r="AR60" s="33" t="s">
        <v>179</v>
      </c>
      <c r="AS60" s="33" t="s">
        <v>189</v>
      </c>
      <c r="AT60" s="33" t="s">
        <v>180</v>
      </c>
      <c r="AU60" s="33" t="s">
        <v>181</v>
      </c>
      <c r="AV60" s="33" t="s">
        <v>134</v>
      </c>
      <c r="AW60" s="33" t="s">
        <v>59</v>
      </c>
      <c r="AX60" s="33" t="s">
        <v>182</v>
      </c>
      <c r="AY60" s="33" t="s">
        <v>173</v>
      </c>
      <c r="AZ60" s="33" t="s">
        <v>149</v>
      </c>
      <c r="BA60" s="33" t="s">
        <v>187</v>
      </c>
      <c r="BB60" s="33" t="s">
        <v>158</v>
      </c>
      <c r="BE60" s="12" t="s">
        <v>79</v>
      </c>
      <c r="BF60" s="33" t="s">
        <v>174</v>
      </c>
      <c r="BG60" s="33" t="s">
        <v>175</v>
      </c>
      <c r="BH60" s="33" t="s">
        <v>177</v>
      </c>
      <c r="BI60" s="33" t="s">
        <v>178</v>
      </c>
      <c r="BJ60" s="33" t="s">
        <v>179</v>
      </c>
      <c r="BK60" s="33" t="s">
        <v>189</v>
      </c>
      <c r="BL60" s="33" t="s">
        <v>180</v>
      </c>
      <c r="BM60" s="33" t="s">
        <v>181</v>
      </c>
      <c r="BN60" s="33" t="s">
        <v>134</v>
      </c>
      <c r="BO60" s="33" t="s">
        <v>59</v>
      </c>
      <c r="BP60" s="33" t="s">
        <v>182</v>
      </c>
      <c r="BQ60" s="33" t="s">
        <v>173</v>
      </c>
      <c r="BR60" s="33" t="s">
        <v>149</v>
      </c>
      <c r="BS60" s="33" t="s">
        <v>187</v>
      </c>
      <c r="BT60" s="33" t="s">
        <v>158</v>
      </c>
    </row>
    <row r="61" spans="1:72">
      <c r="A61" t="s">
        <v>38</v>
      </c>
      <c r="B61" s="34">
        <f>analysis_occupation_gender!C26</f>
        <v>0.13877461733376273</v>
      </c>
      <c r="C61" s="34">
        <f>C46/SUM(C$46:C$56)</f>
        <v>0.11055276381909548</v>
      </c>
      <c r="D61" s="34">
        <f t="shared" ref="D61:Q61" si="76">D46/SUM(D$46:D$56)</f>
        <v>0.10060514372163389</v>
      </c>
      <c r="E61" s="34">
        <f t="shared" si="76"/>
        <v>0.12261517874211432</v>
      </c>
      <c r="F61" s="34">
        <f t="shared" si="76"/>
        <v>0.13500509813917919</v>
      </c>
      <c r="G61" s="34">
        <f t="shared" si="76"/>
        <v>7.0380434782608692E-2</v>
      </c>
      <c r="H61" s="34">
        <f t="shared" si="76"/>
        <v>0.37857900318133614</v>
      </c>
      <c r="I61" s="34">
        <f t="shared" si="76"/>
        <v>6.5988855215563594E-2</v>
      </c>
      <c r="J61" s="34">
        <f t="shared" si="76"/>
        <v>5.6311590802440173E-3</v>
      </c>
      <c r="K61" s="34">
        <f t="shared" si="76"/>
        <v>3.2742681047765794E-2</v>
      </c>
      <c r="L61" s="34">
        <f t="shared" si="76"/>
        <v>6.0266954294189025E-2</v>
      </c>
      <c r="M61" s="34">
        <f t="shared" si="76"/>
        <v>0.20800360895471889</v>
      </c>
      <c r="N61" s="34">
        <f t="shared" si="76"/>
        <v>0.1225347559004203</v>
      </c>
      <c r="O61" s="34">
        <f t="shared" si="76"/>
        <v>6.6544117647058823E-2</v>
      </c>
      <c r="P61" s="34">
        <f t="shared" si="76"/>
        <v>9.8857058037702242E-2</v>
      </c>
      <c r="Q61" s="34">
        <f t="shared" si="76"/>
        <v>7.0754716981132074E-2</v>
      </c>
      <c r="S61" t="s">
        <v>38</v>
      </c>
      <c r="T61" s="34">
        <f>analysis_occupation_gender!E26</f>
        <v>8.1736333260135435E-2</v>
      </c>
      <c r="U61" s="34">
        <f>U46/SUM(U$46:U$56)</f>
        <v>7.7074893528617433E-2</v>
      </c>
      <c r="V61" s="34">
        <f t="shared" ref="V61:AI61" si="77">V46/SUM(V$46:V$56)</f>
        <v>8.4571428571428575E-2</v>
      </c>
      <c r="W61" s="34">
        <f t="shared" si="77"/>
        <v>0.11068760481780759</v>
      </c>
      <c r="X61" s="34">
        <f t="shared" si="77"/>
        <v>0.11336610115744411</v>
      </c>
      <c r="Y61" s="34">
        <f t="shared" si="77"/>
        <v>5.7128539213229766E-2</v>
      </c>
      <c r="Z61" s="34">
        <f t="shared" si="77"/>
        <v>0.14277456647398845</v>
      </c>
      <c r="AA61" s="34">
        <f t="shared" si="77"/>
        <v>4.1714096867770722E-2</v>
      </c>
      <c r="AB61" s="34">
        <f t="shared" si="77"/>
        <v>2.3581429624170967E-3</v>
      </c>
      <c r="AC61" s="34">
        <f t="shared" si="77"/>
        <v>1.2892956625547155E-2</v>
      </c>
      <c r="AD61" s="34">
        <f t="shared" si="77"/>
        <v>3.3679237323884247E-2</v>
      </c>
      <c r="AE61" s="34">
        <f t="shared" si="77"/>
        <v>0.17173689466545439</v>
      </c>
      <c r="AF61" s="34">
        <f t="shared" si="77"/>
        <v>0.10263714049434898</v>
      </c>
      <c r="AG61" s="34">
        <f t="shared" si="77"/>
        <v>4.9202799220835439E-2</v>
      </c>
      <c r="AH61" s="34">
        <f t="shared" si="77"/>
        <v>0.11645936981757878</v>
      </c>
      <c r="AI61" s="34">
        <f t="shared" si="77"/>
        <v>7.9281767955801108E-2</v>
      </c>
      <c r="AL61" t="s">
        <v>38</v>
      </c>
      <c r="AM61" s="34">
        <f>analysis_occupation_gender!L26</f>
        <v>0.13643887325772119</v>
      </c>
      <c r="AN61" s="34">
        <f t="shared" ref="AN61:BB61" si="78">AN46/SUM(AN$5:AN$15)</f>
        <v>0.14024716380936295</v>
      </c>
      <c r="AO61" s="34">
        <f t="shared" si="78"/>
        <v>0.12357563850687622</v>
      </c>
      <c r="AP61" s="34">
        <f t="shared" si="78"/>
        <v>0.12745719720989221</v>
      </c>
      <c r="AQ61" s="34">
        <f t="shared" si="78"/>
        <v>0.16020454240349527</v>
      </c>
      <c r="AR61" s="34">
        <f t="shared" si="78"/>
        <v>8.8219095779302065E-2</v>
      </c>
      <c r="AS61" s="34">
        <f t="shared" si="78"/>
        <v>0.30939503205128205</v>
      </c>
      <c r="AT61" s="34">
        <f t="shared" si="78"/>
        <v>5.7671309192200558E-2</v>
      </c>
      <c r="AU61" s="34">
        <f t="shared" si="78"/>
        <v>1.3768858942434452E-2</v>
      </c>
      <c r="AV61" s="34">
        <f t="shared" si="78"/>
        <v>3.9198660298951811E-2</v>
      </c>
      <c r="AW61" s="34">
        <f t="shared" si="78"/>
        <v>0.10456269286033967</v>
      </c>
      <c r="AX61" s="34">
        <f t="shared" si="78"/>
        <v>0.20593327693447358</v>
      </c>
      <c r="AY61" s="34">
        <f t="shared" si="78"/>
        <v>0.11388874129961213</v>
      </c>
      <c r="AZ61" s="34">
        <f t="shared" si="78"/>
        <v>7.6263155269589503E-2</v>
      </c>
      <c r="BA61" s="34">
        <f t="shared" si="78"/>
        <v>7.8887690173715844E-2</v>
      </c>
      <c r="BB61" s="34">
        <f t="shared" si="78"/>
        <v>5.756527209814407E-2</v>
      </c>
      <c r="BD61" t="s">
        <v>38</v>
      </c>
      <c r="BE61" s="34">
        <f>analysis_occupation_gender!N26</f>
        <v>6.9339198729941154E-2</v>
      </c>
      <c r="BF61" s="34">
        <f t="shared" ref="BF61:BT61" si="79">BF46/SUM(BF$5:BF$15)</f>
        <v>7.4090144817486575E-2</v>
      </c>
      <c r="BG61" s="34">
        <f t="shared" si="79"/>
        <v>9.0730972117558401E-2</v>
      </c>
      <c r="BH61" s="34">
        <f t="shared" si="79"/>
        <v>0.10165345413363533</v>
      </c>
      <c r="BI61" s="34">
        <f t="shared" si="79"/>
        <v>9.1347713266299063E-2</v>
      </c>
      <c r="BJ61" s="34">
        <f t="shared" si="79"/>
        <v>5.5256523812768278E-2</v>
      </c>
      <c r="BK61" s="34">
        <f t="shared" si="79"/>
        <v>0.13428966470791565</v>
      </c>
      <c r="BL61" s="34">
        <f t="shared" si="79"/>
        <v>3.7200648594711457E-2</v>
      </c>
      <c r="BM61" s="34">
        <f t="shared" si="79"/>
        <v>7.9971083901865993E-3</v>
      </c>
      <c r="BN61" s="34">
        <f t="shared" si="79"/>
        <v>2.8729316793812472E-2</v>
      </c>
      <c r="BO61" s="34">
        <f t="shared" si="79"/>
        <v>5.0629564388367305E-2</v>
      </c>
      <c r="BP61" s="34">
        <f t="shared" si="79"/>
        <v>0.12966019417475727</v>
      </c>
      <c r="BQ61" s="34">
        <f t="shared" si="79"/>
        <v>0.22936916499432861</v>
      </c>
      <c r="BR61" s="34">
        <f t="shared" si="79"/>
        <v>5.3829977520485364E-2</v>
      </c>
      <c r="BS61" s="34">
        <f t="shared" si="79"/>
        <v>7.9437182877604984E-2</v>
      </c>
      <c r="BT61" s="34">
        <f t="shared" si="79"/>
        <v>5.7409548983974885E-2</v>
      </c>
    </row>
    <row r="62" spans="1:72">
      <c r="A62" t="s">
        <v>39</v>
      </c>
      <c r="B62" s="34">
        <f>analysis_occupation_gender!C27</f>
        <v>8.6231307232832427E-2</v>
      </c>
      <c r="C62" s="34">
        <f t="shared" ref="C62:Q71" si="80">C47/SUM(C$46:C$56)</f>
        <v>0.45616140403510086</v>
      </c>
      <c r="D62" s="34">
        <f t="shared" si="80"/>
        <v>0.56202723146747358</v>
      </c>
      <c r="E62" s="34">
        <f t="shared" si="80"/>
        <v>0.58111259797361881</v>
      </c>
      <c r="F62" s="34">
        <f t="shared" si="80"/>
        <v>0.67980499617639567</v>
      </c>
      <c r="G62" s="34">
        <f t="shared" si="80"/>
        <v>0.66304347826086951</v>
      </c>
      <c r="H62" s="34">
        <f t="shared" si="80"/>
        <v>0.33297985153764581</v>
      </c>
      <c r="I62" s="34">
        <f t="shared" si="80"/>
        <v>0.66252810636425852</v>
      </c>
      <c r="J62" s="34">
        <f t="shared" si="80"/>
        <v>0.94392304082590328</v>
      </c>
      <c r="K62" s="34">
        <f t="shared" si="80"/>
        <v>0.83127889060092452</v>
      </c>
      <c r="L62" s="34">
        <f t="shared" si="80"/>
        <v>0.796683295132803</v>
      </c>
      <c r="M62" s="34">
        <f t="shared" si="80"/>
        <v>0.43997293283960826</v>
      </c>
      <c r="N62" s="34">
        <f t="shared" si="80"/>
        <v>0.36032977691561591</v>
      </c>
      <c r="O62" s="34">
        <f t="shared" si="80"/>
        <v>0.72990196078431369</v>
      </c>
      <c r="P62" s="34">
        <f t="shared" si="80"/>
        <v>0.48767997625055665</v>
      </c>
      <c r="Q62" s="34">
        <f t="shared" si="80"/>
        <v>0.50362844702467346</v>
      </c>
      <c r="S62" t="s">
        <v>39</v>
      </c>
      <c r="T62" s="34">
        <f>analysis_occupation_gender!E27</f>
        <v>6.2507047770530524E-2</v>
      </c>
      <c r="U62" s="34">
        <f t="shared" ref="U62:AI62" si="81">U47/SUM(U$46:U$56)</f>
        <v>0.42349641632907448</v>
      </c>
      <c r="V62" s="34">
        <f t="shared" si="81"/>
        <v>0.44914285714285712</v>
      </c>
      <c r="W62" s="34">
        <f t="shared" si="81"/>
        <v>0.47324287238908369</v>
      </c>
      <c r="X62" s="34">
        <f t="shared" si="81"/>
        <v>0.59093071190740443</v>
      </c>
      <c r="Y62" s="34">
        <f t="shared" si="81"/>
        <v>0.61062390378351294</v>
      </c>
      <c r="Z62" s="34">
        <f t="shared" si="81"/>
        <v>0.27052023121387281</v>
      </c>
      <c r="AA62" s="34">
        <f t="shared" si="81"/>
        <v>0.69177101310909561</v>
      </c>
      <c r="AB62" s="34">
        <f t="shared" si="81"/>
        <v>0.85070007369196754</v>
      </c>
      <c r="AC62" s="34">
        <f t="shared" si="81"/>
        <v>0.83951452447274177</v>
      </c>
      <c r="AD62" s="34">
        <f t="shared" si="81"/>
        <v>0.73579684468067152</v>
      </c>
      <c r="AE62" s="34">
        <f t="shared" si="81"/>
        <v>0.40079891490661934</v>
      </c>
      <c r="AF62" s="34">
        <f t="shared" si="81"/>
        <v>0.28742074795552697</v>
      </c>
      <c r="AG62" s="34">
        <f t="shared" si="81"/>
        <v>0.69641440011543176</v>
      </c>
      <c r="AH62" s="34">
        <f t="shared" si="81"/>
        <v>0.43130182421227198</v>
      </c>
      <c r="AI62" s="34">
        <f t="shared" si="81"/>
        <v>0.43839779005524859</v>
      </c>
      <c r="AL62" t="s">
        <v>39</v>
      </c>
      <c r="AM62" s="34">
        <f>analysis_occupation_gender!L27</f>
        <v>6.956133145925758E-2</v>
      </c>
      <c r="AN62" s="34">
        <f t="shared" ref="AN62:BB62" si="82">AN47/SUM(AN$5:AN$15)</f>
        <v>0.32310052641950288</v>
      </c>
      <c r="AO62" s="34">
        <f t="shared" si="82"/>
        <v>0.38831041257367388</v>
      </c>
      <c r="AP62" s="34">
        <f t="shared" si="82"/>
        <v>0.452282815472416</v>
      </c>
      <c r="AQ62" s="34">
        <f t="shared" si="82"/>
        <v>0.3912544697885012</v>
      </c>
      <c r="AR62" s="34">
        <f t="shared" si="82"/>
        <v>0.51719821759375162</v>
      </c>
      <c r="AS62" s="34">
        <f t="shared" si="82"/>
        <v>0.23387419871794871</v>
      </c>
      <c r="AT62" s="34">
        <f t="shared" si="82"/>
        <v>0.48218384401114206</v>
      </c>
      <c r="AU62" s="34">
        <f t="shared" si="82"/>
        <v>0.73180020506811194</v>
      </c>
      <c r="AV62" s="34">
        <f t="shared" si="82"/>
        <v>0.57718786826273027</v>
      </c>
      <c r="AW62" s="34">
        <f t="shared" si="82"/>
        <v>0.54701670082208564</v>
      </c>
      <c r="AX62" s="34">
        <f t="shared" si="82"/>
        <v>0.32233263346147273</v>
      </c>
      <c r="AY62" s="34">
        <f t="shared" si="82"/>
        <v>0.53825514053450929</v>
      </c>
      <c r="AZ62" s="34">
        <f t="shared" si="82"/>
        <v>0.60970621976158412</v>
      </c>
      <c r="BA62" s="34">
        <f t="shared" si="82"/>
        <v>0.32880512560822561</v>
      </c>
      <c r="BB62" s="34">
        <f t="shared" si="82"/>
        <v>0.37349271259305861</v>
      </c>
      <c r="BD62" t="s">
        <v>39</v>
      </c>
      <c r="BE62" s="34">
        <f>analysis_occupation_gender!N27</f>
        <v>4.4633896444045022E-2</v>
      </c>
      <c r="BF62" s="34">
        <f t="shared" ref="BF62:BT62" si="83">BF47/SUM(BF$5:BF$15)</f>
        <v>0.293119813418669</v>
      </c>
      <c r="BG62" s="34">
        <f t="shared" si="83"/>
        <v>0.32509419743782969</v>
      </c>
      <c r="BH62" s="34">
        <f t="shared" si="83"/>
        <v>0.36339750849377123</v>
      </c>
      <c r="BI62" s="34">
        <f t="shared" si="83"/>
        <v>0.32650827116445019</v>
      </c>
      <c r="BJ62" s="34">
        <f t="shared" si="83"/>
        <v>0.42454180009538733</v>
      </c>
      <c r="BK62" s="34">
        <f t="shared" si="83"/>
        <v>0.20273072934669892</v>
      </c>
      <c r="BL62" s="34">
        <f t="shared" si="83"/>
        <v>0.48979294861134209</v>
      </c>
      <c r="BM62" s="34">
        <f t="shared" si="83"/>
        <v>0.64189219717164414</v>
      </c>
      <c r="BN62" s="34">
        <f t="shared" si="83"/>
        <v>0.51235709304537103</v>
      </c>
      <c r="BO62" s="34">
        <f t="shared" si="83"/>
        <v>0.53967875643809193</v>
      </c>
      <c r="BP62" s="34">
        <f t="shared" si="83"/>
        <v>0.27658428949691083</v>
      </c>
      <c r="BQ62" s="34">
        <f t="shared" si="83"/>
        <v>0.80699764418462616</v>
      </c>
      <c r="BR62" s="34">
        <f t="shared" si="83"/>
        <v>0.50791617316477722</v>
      </c>
      <c r="BS62" s="34">
        <f t="shared" si="83"/>
        <v>0.28681150434639574</v>
      </c>
      <c r="BT62" s="34">
        <f t="shared" si="83"/>
        <v>0.37245993722121262</v>
      </c>
    </row>
    <row r="63" spans="1:72">
      <c r="A63" t="s">
        <v>40</v>
      </c>
      <c r="B63" s="34">
        <f>analysis_occupation_gender!C28</f>
        <v>0.1191232856734865</v>
      </c>
      <c r="C63" s="34">
        <f t="shared" si="80"/>
        <v>8.9477236930923271E-2</v>
      </c>
      <c r="D63" s="34">
        <f t="shared" si="80"/>
        <v>3.5552193645990923E-2</v>
      </c>
      <c r="E63" s="34">
        <f t="shared" si="80"/>
        <v>0.10464538329191359</v>
      </c>
      <c r="F63" s="34">
        <f t="shared" si="80"/>
        <v>6.0158042314555189E-2</v>
      </c>
      <c r="G63" s="34">
        <f t="shared" si="80"/>
        <v>9.7826086956521743E-2</v>
      </c>
      <c r="H63" s="34">
        <f t="shared" si="80"/>
        <v>5.4612937433722163E-2</v>
      </c>
      <c r="I63" s="34">
        <f t="shared" si="80"/>
        <v>2.1311956202952391E-2</v>
      </c>
      <c r="J63" s="34">
        <f t="shared" si="80"/>
        <v>2.8155795401220087E-3</v>
      </c>
      <c r="K63" s="34">
        <f t="shared" si="80"/>
        <v>1.078582434514638E-2</v>
      </c>
      <c r="L63" s="34">
        <f t="shared" si="80"/>
        <v>1.5302683025482001E-2</v>
      </c>
      <c r="M63" s="34">
        <f t="shared" si="80"/>
        <v>2.3777748538561305E-2</v>
      </c>
      <c r="N63" s="34">
        <f t="shared" si="80"/>
        <v>4.2192046556741025E-2</v>
      </c>
      <c r="O63" s="34">
        <f t="shared" si="80"/>
        <v>6.1274509803921568E-3</v>
      </c>
      <c r="P63" s="34">
        <f t="shared" si="80"/>
        <v>8.0451239424076004E-2</v>
      </c>
      <c r="Q63" s="34">
        <f t="shared" si="80"/>
        <v>7.5834542815674894E-2</v>
      </c>
      <c r="S63" t="s">
        <v>40</v>
      </c>
      <c r="T63" s="34">
        <f>analysis_occupation_gender!E28</f>
        <v>2.3365955855732878E-2</v>
      </c>
      <c r="U63" s="34">
        <f t="shared" ref="U63:AI63" si="84">U48/SUM(U$46:U$56)</f>
        <v>8.4398047159031889E-2</v>
      </c>
      <c r="V63" s="34">
        <f t="shared" si="84"/>
        <v>1.2571428571428572E-2</v>
      </c>
      <c r="W63" s="34">
        <f t="shared" si="84"/>
        <v>5.7935660923921328E-2</v>
      </c>
      <c r="X63" s="34">
        <f t="shared" si="84"/>
        <v>4.1065482796892344E-2</v>
      </c>
      <c r="Y63" s="34">
        <f t="shared" si="84"/>
        <v>6.1889250814332247E-2</v>
      </c>
      <c r="Z63" s="34">
        <f t="shared" si="84"/>
        <v>0.11676300578034682</v>
      </c>
      <c r="AA63" s="34">
        <f t="shared" si="84"/>
        <v>9.2167590790584956E-3</v>
      </c>
      <c r="AB63" s="34">
        <f t="shared" si="84"/>
        <v>2.2107590272660281E-3</v>
      </c>
      <c r="AC63" s="34">
        <f t="shared" si="84"/>
        <v>3.302825308396339E-3</v>
      </c>
      <c r="AD63" s="34">
        <f t="shared" si="84"/>
        <v>3.324052982367333E-3</v>
      </c>
      <c r="AE63" s="34">
        <f t="shared" si="84"/>
        <v>7.7059516179517375E-3</v>
      </c>
      <c r="AF63" s="34">
        <f t="shared" si="84"/>
        <v>1.7734080676284111E-2</v>
      </c>
      <c r="AG63" s="34">
        <f t="shared" si="84"/>
        <v>2.092201139888897E-3</v>
      </c>
      <c r="AH63" s="34">
        <f t="shared" si="84"/>
        <v>2.943615257048093E-2</v>
      </c>
      <c r="AI63" s="34">
        <f t="shared" si="84"/>
        <v>2.1546961325966851E-2</v>
      </c>
      <c r="AL63" t="s">
        <v>40</v>
      </c>
      <c r="AM63" s="34">
        <f>analysis_occupation_gender!L28</f>
        <v>0.10410482507932783</v>
      </c>
      <c r="AN63" s="34">
        <f t="shared" ref="AN63:BB63" si="85">AN48/SUM(AN$5:AN$15)</f>
        <v>5.7723165273203279E-2</v>
      </c>
      <c r="AO63" s="34">
        <f t="shared" si="85"/>
        <v>3.3104125736738703E-2</v>
      </c>
      <c r="AP63" s="34">
        <f t="shared" si="85"/>
        <v>7.8101881209046708E-2</v>
      </c>
      <c r="AQ63" s="34">
        <f t="shared" si="85"/>
        <v>5.3448296903794289E-2</v>
      </c>
      <c r="AR63" s="34">
        <f t="shared" si="85"/>
        <v>6.5288138987633304E-2</v>
      </c>
      <c r="AS63" s="34">
        <f t="shared" si="85"/>
        <v>4.957932692307692E-2</v>
      </c>
      <c r="AT63" s="34">
        <f t="shared" si="85"/>
        <v>1.5376044568245125E-2</v>
      </c>
      <c r="AU63" s="34">
        <f t="shared" si="85"/>
        <v>3.6253112640984328E-3</v>
      </c>
      <c r="AV63" s="34">
        <f t="shared" si="85"/>
        <v>1.0419897041493518E-2</v>
      </c>
      <c r="AW63" s="34">
        <f t="shared" si="85"/>
        <v>1.8314371186959697E-2</v>
      </c>
      <c r="AX63" s="34">
        <f t="shared" si="85"/>
        <v>1.6415574851952993E-2</v>
      </c>
      <c r="AY63" s="34">
        <f t="shared" si="85"/>
        <v>5.5337123425960366E-2</v>
      </c>
      <c r="AZ63" s="34">
        <f t="shared" si="85"/>
        <v>5.9105192278916651E-3</v>
      </c>
      <c r="BA63" s="34">
        <f t="shared" si="85"/>
        <v>5.8675884541711618E-2</v>
      </c>
      <c r="BB63" s="34">
        <f t="shared" si="85"/>
        <v>4.8442906574394463E-2</v>
      </c>
      <c r="BD63" t="s">
        <v>40</v>
      </c>
      <c r="BE63" s="34">
        <f>analysis_occupation_gender!N28</f>
        <v>2.1737635401258636E-2</v>
      </c>
      <c r="BF63" s="34">
        <f t="shared" ref="BF63:BT63" si="86">BF48/SUM(BF$5:BF$15)</f>
        <v>5.6706622552476001E-2</v>
      </c>
      <c r="BG63" s="34">
        <f t="shared" si="86"/>
        <v>1.5222305953278071E-2</v>
      </c>
      <c r="BH63" s="34">
        <f t="shared" si="86"/>
        <v>4.2174405436013591E-2</v>
      </c>
      <c r="BI63" s="34">
        <f t="shared" si="86"/>
        <v>3.7828413882581902E-2</v>
      </c>
      <c r="BJ63" s="34">
        <f t="shared" si="86"/>
        <v>4.5308986850173739E-2</v>
      </c>
      <c r="BK63" s="34">
        <f t="shared" si="86"/>
        <v>8.5724161769789142E-2</v>
      </c>
      <c r="BL63" s="34">
        <f t="shared" si="86"/>
        <v>7.8891568268751044E-3</v>
      </c>
      <c r="BM63" s="34">
        <f t="shared" si="86"/>
        <v>4.7892287534450819E-3</v>
      </c>
      <c r="BN63" s="34">
        <f t="shared" si="86"/>
        <v>5.0875932461275121E-3</v>
      </c>
      <c r="BO63" s="34">
        <f t="shared" si="86"/>
        <v>4.2157165787151006E-3</v>
      </c>
      <c r="BP63" s="34">
        <f t="shared" si="86"/>
        <v>6.4518976169461607E-3</v>
      </c>
      <c r="BQ63" s="34">
        <f t="shared" si="86"/>
        <v>2.999738242736236E-2</v>
      </c>
      <c r="BR63" s="34">
        <f t="shared" si="86"/>
        <v>3.1181262236832565E-3</v>
      </c>
      <c r="BS63" s="34">
        <f t="shared" si="86"/>
        <v>2.1194214928319268E-2</v>
      </c>
      <c r="BT63" s="34">
        <f t="shared" si="86"/>
        <v>1.3877416157277384E-2</v>
      </c>
    </row>
    <row r="64" spans="1:72">
      <c r="A64" t="s">
        <v>41</v>
      </c>
      <c r="B64" s="34">
        <f>analysis_occupation_gender!C29</f>
        <v>6.1785633989390472E-2</v>
      </c>
      <c r="C64" s="34">
        <f t="shared" si="80"/>
        <v>5.1751293782344561E-2</v>
      </c>
      <c r="D64" s="34">
        <f t="shared" si="80"/>
        <v>2.7987897125567322E-2</v>
      </c>
      <c r="E64" s="34">
        <f t="shared" si="80"/>
        <v>1.5599311795067865E-2</v>
      </c>
      <c r="F64" s="34">
        <f t="shared" si="80"/>
        <v>8.9854703033392814E-3</v>
      </c>
      <c r="G64" s="34">
        <f t="shared" si="80"/>
        <v>1.9565217391304349E-2</v>
      </c>
      <c r="H64" s="34">
        <f t="shared" si="80"/>
        <v>1.5376458112407211E-2</v>
      </c>
      <c r="I64" s="34">
        <f t="shared" si="80"/>
        <v>0.1101769478932447</v>
      </c>
      <c r="J64" s="34">
        <f t="shared" si="80"/>
        <v>7.7428437353355235E-3</v>
      </c>
      <c r="K64" s="34">
        <f t="shared" si="80"/>
        <v>6.3559322033898302E-2</v>
      </c>
      <c r="L64" s="34">
        <f t="shared" si="80"/>
        <v>4.4829445867601458E-2</v>
      </c>
      <c r="M64" s="34">
        <f t="shared" si="80"/>
        <v>3.1973083212721562E-2</v>
      </c>
      <c r="N64" s="34">
        <f t="shared" si="80"/>
        <v>8.1635952150016164E-2</v>
      </c>
      <c r="O64" s="34">
        <f t="shared" si="80"/>
        <v>2.2303921568627452E-2</v>
      </c>
      <c r="P64" s="34">
        <f t="shared" si="80"/>
        <v>4.64598485972985E-2</v>
      </c>
      <c r="Q64" s="34">
        <f t="shared" si="80"/>
        <v>7.2568940493468792E-2</v>
      </c>
      <c r="S64" t="s">
        <v>41</v>
      </c>
      <c r="T64" s="34">
        <f>analysis_occupation_gender!E29</f>
        <v>6.7213474743757898E-2</v>
      </c>
      <c r="U64" s="34">
        <f t="shared" ref="U64:AI64" si="87">U49/SUM(U$46:U$56)</f>
        <v>5.2612444167445725E-2</v>
      </c>
      <c r="V64" s="34">
        <f t="shared" si="87"/>
        <v>2.1714285714285714E-2</v>
      </c>
      <c r="W64" s="34">
        <f t="shared" si="87"/>
        <v>1.7075773745997867E-2</v>
      </c>
      <c r="X64" s="34">
        <f t="shared" si="87"/>
        <v>1.2367211035357539E-2</v>
      </c>
      <c r="Y64" s="34">
        <f t="shared" si="87"/>
        <v>1.7539463793535454E-2</v>
      </c>
      <c r="Z64" s="34">
        <f t="shared" si="87"/>
        <v>4.2196531791907514E-2</v>
      </c>
      <c r="AA64" s="34">
        <f t="shared" si="87"/>
        <v>6.1469540630852276E-2</v>
      </c>
      <c r="AB64" s="34">
        <f t="shared" si="87"/>
        <v>5.7479734708916728E-2</v>
      </c>
      <c r="AC64" s="34">
        <f t="shared" si="87"/>
        <v>2.2045364106645444E-2</v>
      </c>
      <c r="AD64" s="34">
        <f t="shared" si="87"/>
        <v>3.4236058381844257E-2</v>
      </c>
      <c r="AE64" s="34">
        <f t="shared" si="87"/>
        <v>3.1226244950887602E-2</v>
      </c>
      <c r="AF64" s="34">
        <f t="shared" si="87"/>
        <v>7.4703666268492147E-2</v>
      </c>
      <c r="AG64" s="34">
        <f t="shared" si="87"/>
        <v>1.5655436115720366E-2</v>
      </c>
      <c r="AH64" s="34">
        <f t="shared" si="87"/>
        <v>5.0290215588723049E-2</v>
      </c>
      <c r="AI64" s="34">
        <f t="shared" si="87"/>
        <v>7.8453038674033151E-2</v>
      </c>
      <c r="AL64" t="s">
        <v>41</v>
      </c>
      <c r="AM64" s="34">
        <f>analysis_occupation_gender!L29</f>
        <v>5.1375223753161253E-2</v>
      </c>
      <c r="AN64" s="34">
        <f t="shared" ref="AN64:BB64" si="88">AN49/SUM(AN$5:AN$15)</f>
        <v>3.1359963967007291E-2</v>
      </c>
      <c r="AO64" s="34">
        <f t="shared" si="88"/>
        <v>1.5815324165029468E-2</v>
      </c>
      <c r="AP64" s="34">
        <f t="shared" si="88"/>
        <v>1.1519763263580639E-2</v>
      </c>
      <c r="AQ64" s="34">
        <f t="shared" si="88"/>
        <v>8.2744480650239812E-3</v>
      </c>
      <c r="AR64" s="34">
        <f t="shared" si="88"/>
        <v>1.3918790366995443E-2</v>
      </c>
      <c r="AS64" s="34">
        <f t="shared" si="88"/>
        <v>1.452323717948718E-2</v>
      </c>
      <c r="AT64" s="34">
        <f t="shared" si="88"/>
        <v>6.983844011142061E-2</v>
      </c>
      <c r="AU64" s="34">
        <f t="shared" si="88"/>
        <v>6.7013329427274056E-3</v>
      </c>
      <c r="AV64" s="34">
        <f t="shared" si="88"/>
        <v>3.7958196365440677E-2</v>
      </c>
      <c r="AW64" s="34">
        <f t="shared" si="88"/>
        <v>3.1929427837844207E-2</v>
      </c>
      <c r="AX64" s="34">
        <f t="shared" si="88"/>
        <v>2.1136422412848421E-2</v>
      </c>
      <c r="AY64" s="34">
        <f t="shared" si="88"/>
        <v>0.18742362254928005</v>
      </c>
      <c r="AZ64" s="34">
        <f t="shared" si="88"/>
        <v>1.5063095416230236E-2</v>
      </c>
      <c r="BA64" s="34">
        <f t="shared" si="88"/>
        <v>3.5491754552059711E-2</v>
      </c>
      <c r="BB64" s="34">
        <f t="shared" si="88"/>
        <v>4.6450665827828461E-2</v>
      </c>
      <c r="BD64" t="s">
        <v>41</v>
      </c>
      <c r="BE64" s="34">
        <f>analysis_occupation_gender!N29</f>
        <v>6.6589502665188663E-2</v>
      </c>
      <c r="BF64" s="34">
        <f t="shared" ref="BF64:BT64" si="89">BF49/SUM(BF$5:BF$15)</f>
        <v>4.2143515756359495E-2</v>
      </c>
      <c r="BG64" s="34">
        <f t="shared" si="89"/>
        <v>2.7430293896006028E-2</v>
      </c>
      <c r="BH64" s="34">
        <f t="shared" si="89"/>
        <v>1.698754246885617E-2</v>
      </c>
      <c r="BI64" s="34">
        <f t="shared" si="89"/>
        <v>2.0596821277975998E-2</v>
      </c>
      <c r="BJ64" s="34">
        <f t="shared" si="89"/>
        <v>2.2347891258431559E-2</v>
      </c>
      <c r="BK64" s="34">
        <f t="shared" si="89"/>
        <v>4.5454545454545456E-2</v>
      </c>
      <c r="BL64" s="34">
        <f t="shared" si="89"/>
        <v>4.7012722434724763E-2</v>
      </c>
      <c r="BM64" s="34">
        <f t="shared" si="89"/>
        <v>8.0422897935209861E-3</v>
      </c>
      <c r="BN64" s="34">
        <f t="shared" si="89"/>
        <v>2.4243993153145536E-2</v>
      </c>
      <c r="BO64" s="34">
        <f t="shared" si="89"/>
        <v>3.1308771446340852E-2</v>
      </c>
      <c r="BP64" s="34">
        <f t="shared" si="89"/>
        <v>2.6456310679611652E-2</v>
      </c>
      <c r="BQ64" s="34">
        <f t="shared" si="89"/>
        <v>0.254846872000698</v>
      </c>
      <c r="BR64" s="34">
        <f t="shared" si="89"/>
        <v>1.6074061540692755E-2</v>
      </c>
      <c r="BS64" s="34">
        <f t="shared" si="89"/>
        <v>4.4400298616998395E-2</v>
      </c>
      <c r="BT64" s="34">
        <f t="shared" si="89"/>
        <v>6.3026598380968121E-2</v>
      </c>
    </row>
    <row r="65" spans="1:72">
      <c r="A65" t="s">
        <v>42</v>
      </c>
      <c r="B65" s="34">
        <f>analysis_occupation_gender!C30</f>
        <v>9.2143720870880907E-2</v>
      </c>
      <c r="C65" s="34">
        <f t="shared" si="80"/>
        <v>5.7376434410860273E-2</v>
      </c>
      <c r="D65" s="34">
        <f t="shared" si="80"/>
        <v>0.10287443267776097</v>
      </c>
      <c r="E65" s="34">
        <f t="shared" si="80"/>
        <v>5.2112406805582108E-2</v>
      </c>
      <c r="F65" s="34">
        <f t="shared" si="80"/>
        <v>3.3807035432067298E-2</v>
      </c>
      <c r="G65" s="34">
        <f t="shared" si="80"/>
        <v>3.3423913043478262E-2</v>
      </c>
      <c r="H65" s="34">
        <f t="shared" si="80"/>
        <v>4.9310710498409335E-2</v>
      </c>
      <c r="I65" s="34">
        <f t="shared" si="80"/>
        <v>3.1185844168540425E-2</v>
      </c>
      <c r="J65" s="34">
        <f t="shared" si="80"/>
        <v>7.0389488503050217E-4</v>
      </c>
      <c r="K65" s="34">
        <f t="shared" si="80"/>
        <v>7.3189522342064712E-3</v>
      </c>
      <c r="L65" s="34">
        <f t="shared" si="80"/>
        <v>1.9954159363624106E-2</v>
      </c>
      <c r="M65" s="34">
        <f t="shared" si="80"/>
        <v>0.13027950602432284</v>
      </c>
      <c r="N65" s="34">
        <f t="shared" si="80"/>
        <v>0.13676042677012609</v>
      </c>
      <c r="O65" s="34">
        <f t="shared" si="80"/>
        <v>8.0024509803921562E-2</v>
      </c>
      <c r="P65" s="34">
        <f t="shared" si="80"/>
        <v>7.696303992875167E-2</v>
      </c>
      <c r="Q65" s="34">
        <f t="shared" si="80"/>
        <v>6.34978229317852E-2</v>
      </c>
      <c r="S65" t="s">
        <v>42</v>
      </c>
      <c r="T65" s="34">
        <f>analysis_occupation_gender!E30</f>
        <v>0.27202317010202204</v>
      </c>
      <c r="U65" s="34">
        <f t="shared" ref="U65:AI65" si="90">U50/SUM(U$46:U$56)</f>
        <v>0.11446972057754233</v>
      </c>
      <c r="V65" s="34">
        <f t="shared" si="90"/>
        <v>0.16800000000000001</v>
      </c>
      <c r="W65" s="34">
        <f t="shared" si="90"/>
        <v>0.13919804848300046</v>
      </c>
      <c r="X65" s="34">
        <f t="shared" si="90"/>
        <v>7.1666402410020619E-2</v>
      </c>
      <c r="Y65" s="34">
        <f t="shared" si="90"/>
        <v>6.2640942119769477E-2</v>
      </c>
      <c r="Z65" s="34">
        <f t="shared" si="90"/>
        <v>0.15895953757225434</v>
      </c>
      <c r="AA65" s="34">
        <f t="shared" si="90"/>
        <v>5.4639591671868687E-2</v>
      </c>
      <c r="AB65" s="34">
        <f t="shared" si="90"/>
        <v>6.3375092114959473E-3</v>
      </c>
      <c r="AC65" s="34">
        <f t="shared" si="90"/>
        <v>2.0334261838440112E-2</v>
      </c>
      <c r="AD65" s="34">
        <f t="shared" si="90"/>
        <v>3.7340757614106136E-2</v>
      </c>
      <c r="AE65" s="34">
        <f t="shared" si="90"/>
        <v>0.20020569077819678</v>
      </c>
      <c r="AF65" s="34">
        <f t="shared" si="90"/>
        <v>0.23265643664430763</v>
      </c>
      <c r="AG65" s="34">
        <f t="shared" si="90"/>
        <v>0.11716326383377823</v>
      </c>
      <c r="AH65" s="34">
        <f t="shared" si="90"/>
        <v>0.13797678275290215</v>
      </c>
      <c r="AI65" s="34">
        <f t="shared" si="90"/>
        <v>0.14088397790055249</v>
      </c>
      <c r="AL65" t="s">
        <v>42</v>
      </c>
      <c r="AM65" s="34">
        <f>analysis_occupation_gender!L30</f>
        <v>7.8451540744920154E-2</v>
      </c>
      <c r="AN65" s="34">
        <f t="shared" ref="AN65:BB65" si="91">AN50/SUM(AN$5:AN$15)</f>
        <v>4.4816034681755483E-2</v>
      </c>
      <c r="AO65" s="34">
        <f t="shared" si="91"/>
        <v>6.4636542239685651E-2</v>
      </c>
      <c r="AP65" s="34">
        <f t="shared" si="91"/>
        <v>3.9671845275840202E-2</v>
      </c>
      <c r="AQ65" s="34">
        <f t="shared" si="91"/>
        <v>3.3262548969355252E-2</v>
      </c>
      <c r="AR65" s="34">
        <f t="shared" si="91"/>
        <v>2.9189405697691885E-2</v>
      </c>
      <c r="AS65" s="34">
        <f t="shared" si="91"/>
        <v>4.0564903846153848E-2</v>
      </c>
      <c r="AT65" s="34">
        <f t="shared" si="91"/>
        <v>1.8919220055710305E-2</v>
      </c>
      <c r="AU65" s="34">
        <f t="shared" si="91"/>
        <v>4.2478394609638198E-3</v>
      </c>
      <c r="AV65" s="34">
        <f t="shared" si="91"/>
        <v>9.551572288035725E-3</v>
      </c>
      <c r="AW65" s="34">
        <f t="shared" si="91"/>
        <v>2.1835912656349373E-2</v>
      </c>
      <c r="AX65" s="34">
        <f t="shared" si="91"/>
        <v>8.5225105967028578E-2</v>
      </c>
      <c r="AY65" s="34">
        <f t="shared" si="91"/>
        <v>0.15078901227352426</v>
      </c>
      <c r="AZ65" s="34">
        <f t="shared" si="91"/>
        <v>5.2646017257718593E-2</v>
      </c>
      <c r="BA65" s="34">
        <f t="shared" si="91"/>
        <v>4.9736894251304523E-2</v>
      </c>
      <c r="BB65" s="34">
        <f t="shared" si="91"/>
        <v>4.2885603439236655E-2</v>
      </c>
      <c r="BD65" t="s">
        <v>42</v>
      </c>
      <c r="BE65" s="34">
        <f>analysis_occupation_gender!N30</f>
        <v>0.23527560486902518</v>
      </c>
      <c r="BF65" s="34">
        <f t="shared" ref="BF65:BT65" si="92">BF50/SUM(BF$5:BF$15)</f>
        <v>0.1004908607691056</v>
      </c>
      <c r="BG65" s="34">
        <f t="shared" si="92"/>
        <v>0.1442351168048229</v>
      </c>
      <c r="BH65" s="34">
        <f t="shared" si="92"/>
        <v>0.11519818799546999</v>
      </c>
      <c r="BI65" s="34">
        <f t="shared" si="92"/>
        <v>7.3832306195264347E-2</v>
      </c>
      <c r="BJ65" s="66">
        <f>BJ465/SUM(BJ$5:BJ$15)</f>
        <v>0</v>
      </c>
      <c r="BK65" s="34">
        <f t="shared" si="92"/>
        <v>0.12253715865883166</v>
      </c>
      <c r="BL65" s="34">
        <f t="shared" si="92"/>
        <v>4.7522035589555964E-2</v>
      </c>
      <c r="BM65" s="34">
        <f t="shared" si="92"/>
        <v>1.4593593277007183E-2</v>
      </c>
      <c r="BN65" s="34">
        <f t="shared" si="92"/>
        <v>3.0234990807463915E-2</v>
      </c>
      <c r="BO65" s="34">
        <f t="shared" si="92"/>
        <v>4.2224200149710074E-2</v>
      </c>
      <c r="BP65" s="34">
        <f t="shared" si="92"/>
        <v>0.16229920564872022</v>
      </c>
      <c r="BQ65" s="34">
        <f t="shared" si="92"/>
        <v>0.39659715557106712</v>
      </c>
      <c r="BR65" s="34">
        <f t="shared" si="92"/>
        <v>0.10067438543907568</v>
      </c>
      <c r="BS65" s="34">
        <f t="shared" si="92"/>
        <v>0.10287102529387203</v>
      </c>
      <c r="BT65" s="34">
        <f t="shared" si="92"/>
        <v>9.3176937056005285E-2</v>
      </c>
    </row>
    <row r="66" spans="1:72">
      <c r="A66" t="s">
        <v>43</v>
      </c>
      <c r="B66" s="34">
        <f>analysis_occupation_gender!C31</f>
        <v>9.9417265706177954E-2</v>
      </c>
      <c r="C66" s="34">
        <f t="shared" si="80"/>
        <v>3.7875946898672463E-2</v>
      </c>
      <c r="D66" s="34">
        <f t="shared" si="80"/>
        <v>2.8744326777609682E-2</v>
      </c>
      <c r="E66" s="34">
        <f t="shared" si="80"/>
        <v>2.4163639839418848E-2</v>
      </c>
      <c r="F66" s="34">
        <f t="shared" si="80"/>
        <v>1.1948763701249044E-2</v>
      </c>
      <c r="G66" s="34">
        <f t="shared" si="80"/>
        <v>2.0380434782608696E-2</v>
      </c>
      <c r="H66" s="34">
        <f t="shared" si="80"/>
        <v>4.1887592788971369E-2</v>
      </c>
      <c r="I66" s="34">
        <f t="shared" si="80"/>
        <v>2.4342555479519013E-2</v>
      </c>
      <c r="J66" s="34">
        <f t="shared" si="80"/>
        <v>0</v>
      </c>
      <c r="K66" s="34">
        <f t="shared" si="80"/>
        <v>1.1941448382126348E-2</v>
      </c>
      <c r="L66" s="34">
        <f t="shared" si="80"/>
        <v>1.3482540110556829E-2</v>
      </c>
      <c r="M66" s="34">
        <f t="shared" si="80"/>
        <v>7.4227928046465289E-2</v>
      </c>
      <c r="N66" s="34">
        <f t="shared" si="80"/>
        <v>5.4962819269317814E-2</v>
      </c>
      <c r="O66" s="34">
        <f t="shared" si="80"/>
        <v>1.5686274509803921E-2</v>
      </c>
      <c r="P66" s="34">
        <f t="shared" si="80"/>
        <v>6.1896986789372124E-2</v>
      </c>
      <c r="Q66" s="34">
        <f t="shared" si="80"/>
        <v>6.0232220609579099E-2</v>
      </c>
      <c r="S66" t="s">
        <v>43</v>
      </c>
      <c r="T66" s="34">
        <f>analysis_occupation_gender!E31</f>
        <v>0.11082953001014879</v>
      </c>
      <c r="U66" s="34">
        <f t="shared" ref="U66:AI66" si="93">U51/SUM(U$46:U$56)</f>
        <v>3.6875454451023165E-2</v>
      </c>
      <c r="V66" s="34">
        <f t="shared" si="93"/>
        <v>3.2000000000000001E-2</v>
      </c>
      <c r="W66" s="34">
        <f t="shared" si="93"/>
        <v>2.8510443665192866E-2</v>
      </c>
      <c r="X66" s="34">
        <f t="shared" si="93"/>
        <v>1.680672268907563E-2</v>
      </c>
      <c r="Y66" s="34">
        <f t="shared" si="93"/>
        <v>3.7835129040340768E-2</v>
      </c>
      <c r="Z66" s="34">
        <f t="shared" si="93"/>
        <v>4.797687861271676E-2</v>
      </c>
      <c r="AA66" s="34">
        <f t="shared" si="93"/>
        <v>1.7221753020232804E-2</v>
      </c>
      <c r="AB66" s="34">
        <f t="shared" si="93"/>
        <v>2.5055268975681649E-3</v>
      </c>
      <c r="AC66" s="34">
        <f t="shared" si="93"/>
        <v>5.0537206526064466E-3</v>
      </c>
      <c r="AD66" s="34">
        <f t="shared" si="93"/>
        <v>1.1220787986163841E-2</v>
      </c>
      <c r="AE66" s="34">
        <f t="shared" si="93"/>
        <v>4.7949799526016905E-2</v>
      </c>
      <c r="AF66" s="34">
        <f t="shared" si="93"/>
        <v>5.6510153450335388E-2</v>
      </c>
      <c r="AG66" s="34">
        <f t="shared" si="93"/>
        <v>1.2481061972440661E-2</v>
      </c>
      <c r="AH66" s="34">
        <f t="shared" si="93"/>
        <v>6.803482587064677E-2</v>
      </c>
      <c r="AI66" s="34">
        <f t="shared" si="93"/>
        <v>5.6629834254143648E-2</v>
      </c>
      <c r="AL66" t="s">
        <v>43</v>
      </c>
      <c r="AM66" s="34">
        <f>analysis_occupation_gender!L31</f>
        <v>8.1134082131453261E-2</v>
      </c>
      <c r="AN66" s="34">
        <f t="shared" ref="AN66:BB66" si="94">AN51/SUM(AN$5:AN$15)</f>
        <v>2.9079751147144103E-2</v>
      </c>
      <c r="AO66" s="34">
        <f t="shared" si="94"/>
        <v>2.0235756385068762E-2</v>
      </c>
      <c r="AP66" s="34">
        <f t="shared" si="94"/>
        <v>1.829687169731558E-2</v>
      </c>
      <c r="AQ66" s="34">
        <f t="shared" si="94"/>
        <v>1.2277425889991336E-2</v>
      </c>
      <c r="AR66" s="34">
        <f t="shared" si="94"/>
        <v>1.7223251389375659E-2</v>
      </c>
      <c r="AS66" s="34">
        <f t="shared" si="94"/>
        <v>3.5957532051282048E-2</v>
      </c>
      <c r="AT66" s="34">
        <f t="shared" si="94"/>
        <v>1.7537604456824514E-2</v>
      </c>
      <c r="AU66" s="34">
        <f t="shared" si="94"/>
        <v>1.8675845905961623E-3</v>
      </c>
      <c r="AV66" s="34">
        <f t="shared" si="94"/>
        <v>6.2023196675556657E-3</v>
      </c>
      <c r="AW66" s="34">
        <f t="shared" si="94"/>
        <v>1.3791722610887335E-2</v>
      </c>
      <c r="AX66" s="34">
        <f t="shared" si="94"/>
        <v>4.5832109653410009E-2</v>
      </c>
      <c r="AY66" s="34">
        <f t="shared" si="94"/>
        <v>6.4422719302906328E-2</v>
      </c>
      <c r="AZ66" s="34">
        <f t="shared" si="94"/>
        <v>1.3417128036311038E-2</v>
      </c>
      <c r="BA66" s="34">
        <f t="shared" si="94"/>
        <v>4.4937140844140119E-2</v>
      </c>
      <c r="BB66" s="34">
        <f t="shared" si="94"/>
        <v>4.2046765230156234E-2</v>
      </c>
      <c r="BD66" t="s">
        <v>43</v>
      </c>
      <c r="BE66" s="34">
        <f>analysis_occupation_gender!N31</f>
        <v>9.9712907952204943E-2</v>
      </c>
      <c r="BF66" s="34">
        <f t="shared" ref="BF66:BT66" si="95">BF51/SUM(BF$5:BF$15)</f>
        <v>3.5634864674296253E-2</v>
      </c>
      <c r="BG66" s="34">
        <f t="shared" si="95"/>
        <v>2.3059532780708363E-2</v>
      </c>
      <c r="BH66" s="34">
        <f t="shared" si="95"/>
        <v>1.9660249150622876E-2</v>
      </c>
      <c r="BI66" s="34">
        <f t="shared" si="95"/>
        <v>2.1448264677262407E-2</v>
      </c>
      <c r="BJ66" s="34">
        <f t="shared" si="95"/>
        <v>3.338556925802276E-2</v>
      </c>
      <c r="BK66" s="34">
        <f t="shared" si="95"/>
        <v>3.076391289319046E-2</v>
      </c>
      <c r="BL66" s="34">
        <f t="shared" si="95"/>
        <v>1.6194079494428738E-2</v>
      </c>
      <c r="BM66" s="34">
        <f t="shared" si="95"/>
        <v>2.9367912167351917E-3</v>
      </c>
      <c r="BN66" s="34">
        <f t="shared" si="95"/>
        <v>6.3608123243380317E-3</v>
      </c>
      <c r="BO66" s="34">
        <f t="shared" si="95"/>
        <v>1.1913495879248769E-2</v>
      </c>
      <c r="BP66" s="34">
        <f t="shared" si="95"/>
        <v>3.5728155339805827E-2</v>
      </c>
      <c r="BQ66" s="34">
        <f t="shared" si="95"/>
        <v>9.2906378151993721E-2</v>
      </c>
      <c r="BR66" s="34">
        <f t="shared" si="95"/>
        <v>1.29559353170095E-2</v>
      </c>
      <c r="BS66" s="34">
        <f t="shared" si="95"/>
        <v>5.4674747883741825E-2</v>
      </c>
      <c r="BT66" s="34">
        <f t="shared" si="95"/>
        <v>5.1131670246158931E-2</v>
      </c>
    </row>
    <row r="67" spans="1:72">
      <c r="A67" t="s">
        <v>44</v>
      </c>
      <c r="B67" s="34">
        <f>analysis_occupation_gender!C32</f>
        <v>0.13683014419483622</v>
      </c>
      <c r="C67" s="34">
        <f t="shared" si="80"/>
        <v>1.5150378759468987E-2</v>
      </c>
      <c r="D67" s="34">
        <f t="shared" si="80"/>
        <v>1.2859304084720122E-2</v>
      </c>
      <c r="E67" s="34">
        <f t="shared" si="80"/>
        <v>1.4567004396864845E-2</v>
      </c>
      <c r="F67" s="34">
        <f t="shared" si="80"/>
        <v>9.5590109609992348E-3</v>
      </c>
      <c r="G67" s="34">
        <f t="shared" si="80"/>
        <v>7.8804347826086953E-3</v>
      </c>
      <c r="H67" s="34">
        <f t="shared" si="80"/>
        <v>2.7571580063626724E-2</v>
      </c>
      <c r="I67" s="34">
        <f t="shared" si="80"/>
        <v>8.1141851598396722E-3</v>
      </c>
      <c r="J67" s="34">
        <f t="shared" si="80"/>
        <v>7.0389488503050217E-4</v>
      </c>
      <c r="K67" s="34">
        <f t="shared" si="80"/>
        <v>3.0816640986132513E-3</v>
      </c>
      <c r="L67" s="34">
        <f t="shared" si="80"/>
        <v>8.2243494674396657E-3</v>
      </c>
      <c r="M67" s="34">
        <f t="shared" si="80"/>
        <v>1.2913291103550686E-2</v>
      </c>
      <c r="N67" s="34">
        <f t="shared" si="80"/>
        <v>1.6973811833171679E-2</v>
      </c>
      <c r="O67" s="34">
        <f t="shared" si="80"/>
        <v>4.1666666666666666E-3</v>
      </c>
      <c r="P67" s="34">
        <f t="shared" si="80"/>
        <v>1.6105091286922963E-2</v>
      </c>
      <c r="Q67" s="34">
        <f t="shared" si="80"/>
        <v>1.995645863570392E-2</v>
      </c>
      <c r="S67" t="s">
        <v>44</v>
      </c>
      <c r="T67" s="34">
        <f>analysis_occupation_gender!E32</f>
        <v>1.3555459277240004E-2</v>
      </c>
      <c r="U67" s="34">
        <f t="shared" ref="U67:AI67" si="96">U52/SUM(U$46:U$56)</f>
        <v>3.5836709255219696E-3</v>
      </c>
      <c r="V67" s="34">
        <f t="shared" si="96"/>
        <v>0</v>
      </c>
      <c r="W67" s="34">
        <f t="shared" si="96"/>
        <v>3.0492453117853331E-3</v>
      </c>
      <c r="X67" s="34">
        <f t="shared" si="96"/>
        <v>4.1224036784525131E-3</v>
      </c>
      <c r="Y67" s="34">
        <f t="shared" si="96"/>
        <v>1.0022550739163117E-3</v>
      </c>
      <c r="Z67" s="34">
        <f t="shared" si="96"/>
        <v>4.0462427745664737E-3</v>
      </c>
      <c r="AA67" s="34">
        <f t="shared" si="96"/>
        <v>1.2484852935776447E-3</v>
      </c>
      <c r="AB67" s="34">
        <f t="shared" si="96"/>
        <v>0</v>
      </c>
      <c r="AC67" s="34">
        <f t="shared" si="96"/>
        <v>5.1730998806207723E-4</v>
      </c>
      <c r="AD67" s="34">
        <f t="shared" si="96"/>
        <v>9.6178182738547208E-4</v>
      </c>
      <c r="AE67" s="34">
        <f t="shared" si="96"/>
        <v>1.7439000760161572E-3</v>
      </c>
      <c r="AF67" s="34">
        <f t="shared" si="96"/>
        <v>3.3997978498575762E-3</v>
      </c>
      <c r="AG67" s="34">
        <f t="shared" si="96"/>
        <v>6.4930380203448521E-4</v>
      </c>
      <c r="AH67" s="34">
        <f t="shared" si="96"/>
        <v>3.7313432835820895E-3</v>
      </c>
      <c r="AI67" s="34">
        <f t="shared" si="96"/>
        <v>1.9337016574585636E-3</v>
      </c>
      <c r="AL67" t="s">
        <v>44</v>
      </c>
      <c r="AM67" s="34">
        <f>analysis_occupation_gender!L32</f>
        <v>0.10523326501112212</v>
      </c>
      <c r="AN67" s="34">
        <f t="shared" ref="AN67:BB67" si="97">AN52/SUM(AN$5:AN$15)</f>
        <v>1.5961489739042312E-2</v>
      </c>
      <c r="AO67" s="34">
        <f t="shared" si="97"/>
        <v>1.5422396856581533E-2</v>
      </c>
      <c r="AP67" s="34">
        <f t="shared" si="97"/>
        <v>1.2021771295709152E-2</v>
      </c>
      <c r="AQ67" s="34">
        <f t="shared" si="97"/>
        <v>1.5371190763860921E-2</v>
      </c>
      <c r="AR67" s="34">
        <f t="shared" si="97"/>
        <v>7.7104090522204976E-3</v>
      </c>
      <c r="AS67" s="34">
        <f t="shared" si="97"/>
        <v>3.1450320512820512E-2</v>
      </c>
      <c r="AT67" s="34">
        <f t="shared" si="97"/>
        <v>7.1086350974930365E-3</v>
      </c>
      <c r="AU67" s="34">
        <f t="shared" si="97"/>
        <v>2.6732093159513694E-3</v>
      </c>
      <c r="AV67" s="34">
        <f t="shared" si="97"/>
        <v>4.2796005706134095E-3</v>
      </c>
      <c r="AW67" s="34">
        <f t="shared" si="97"/>
        <v>1.1459731938850023E-2</v>
      </c>
      <c r="AX67" s="34">
        <f t="shared" si="97"/>
        <v>1.1900743851282343E-2</v>
      </c>
      <c r="AY67" s="34">
        <f t="shared" si="97"/>
        <v>3.3818606875298869E-2</v>
      </c>
      <c r="AZ67" s="34">
        <f t="shared" si="97"/>
        <v>5.9105192278916651E-3</v>
      </c>
      <c r="BA67" s="34">
        <f t="shared" si="97"/>
        <v>1.5412052224839825E-2</v>
      </c>
      <c r="BB67" s="34">
        <f t="shared" si="97"/>
        <v>1.4679668658907413E-2</v>
      </c>
      <c r="BD67" t="s">
        <v>44</v>
      </c>
      <c r="BE67" s="34">
        <f>analysis_occupation_gender!N32</f>
        <v>1.2522248759489599E-2</v>
      </c>
      <c r="BF67" s="34">
        <f t="shared" ref="BF67:BT67" si="98">BF52/SUM(BF$5:BF$15)</f>
        <v>2.9831317459456529E-3</v>
      </c>
      <c r="BG67" s="34">
        <f t="shared" si="98"/>
        <v>2.7128862094951017E-3</v>
      </c>
      <c r="BH67" s="34">
        <f t="shared" si="98"/>
        <v>2.582106455266138E-3</v>
      </c>
      <c r="BI67" s="34">
        <f t="shared" si="98"/>
        <v>5.2302951670450864E-3</v>
      </c>
      <c r="BJ67" s="34">
        <f t="shared" si="98"/>
        <v>8.8573959255978745E-4</v>
      </c>
      <c r="BK67" s="34">
        <f t="shared" si="98"/>
        <v>5.1849291393017633E-3</v>
      </c>
      <c r="BL67" s="34">
        <f t="shared" si="98"/>
        <v>1.268085814069516E-3</v>
      </c>
      <c r="BM67" s="34">
        <f t="shared" si="98"/>
        <v>4.5181403334387566E-4</v>
      </c>
      <c r="BN67" s="34">
        <f t="shared" si="98"/>
        <v>9.2981974176369899E-4</v>
      </c>
      <c r="BO67" s="34">
        <f t="shared" si="98"/>
        <v>1.2364115760895877E-3</v>
      </c>
      <c r="BP67" s="34">
        <f t="shared" si="98"/>
        <v>2.1844660194174758E-3</v>
      </c>
      <c r="BQ67" s="34">
        <f t="shared" si="98"/>
        <v>5.7586598028095282E-3</v>
      </c>
      <c r="BR67" s="34">
        <f t="shared" si="98"/>
        <v>8.7017476009765293E-4</v>
      </c>
      <c r="BS67" s="34">
        <f t="shared" si="98"/>
        <v>2.7457579936986751E-3</v>
      </c>
      <c r="BT67" s="34">
        <f t="shared" si="98"/>
        <v>2.3955063604824056E-3</v>
      </c>
    </row>
    <row r="68" spans="1:72">
      <c r="A68" t="s">
        <v>45</v>
      </c>
      <c r="B68" s="34">
        <f>analysis_occupation_gender!C33</f>
        <v>0.12571018843160012</v>
      </c>
      <c r="C68" s="34">
        <f t="shared" si="80"/>
        <v>2.7075676891922296E-2</v>
      </c>
      <c r="D68" s="34">
        <f t="shared" si="80"/>
        <v>1.1346444780635401E-2</v>
      </c>
      <c r="E68" s="34">
        <f t="shared" si="80"/>
        <v>9.2142993691454785E-3</v>
      </c>
      <c r="F68" s="34">
        <f t="shared" si="80"/>
        <v>9.3678307417792497E-3</v>
      </c>
      <c r="G68" s="34">
        <f t="shared" si="80"/>
        <v>1.1141304347826087E-2</v>
      </c>
      <c r="H68" s="34">
        <f t="shared" si="80"/>
        <v>4.4008483563096501E-2</v>
      </c>
      <c r="I68" s="34">
        <f t="shared" si="80"/>
        <v>9.5806041646299741E-3</v>
      </c>
      <c r="J68" s="34">
        <f t="shared" si="80"/>
        <v>7.0389488503050217E-4</v>
      </c>
      <c r="K68" s="34">
        <f t="shared" si="80"/>
        <v>3.4668721109399076E-3</v>
      </c>
      <c r="L68" s="34">
        <f t="shared" si="80"/>
        <v>7.0109208574895511E-3</v>
      </c>
      <c r="M68" s="34">
        <f t="shared" si="80"/>
        <v>1.3740343226631079E-2</v>
      </c>
      <c r="N68" s="34">
        <f t="shared" si="80"/>
        <v>2.8612997090203686E-2</v>
      </c>
      <c r="O68" s="34">
        <f t="shared" si="80"/>
        <v>4.9019607843137254E-3</v>
      </c>
      <c r="P68" s="34">
        <f t="shared" si="80"/>
        <v>2.3675226361882143E-2</v>
      </c>
      <c r="Q68" s="34">
        <f t="shared" si="80"/>
        <v>2.358490566037736E-2</v>
      </c>
      <c r="S68" t="s">
        <v>45</v>
      </c>
      <c r="T68" s="34">
        <f>analysis_occupation_gender!E33</f>
        <v>4.4381665707180711E-2</v>
      </c>
      <c r="U68" s="34">
        <f t="shared" ref="U68:AI68" si="99">U53/SUM(U$46:U$56)</f>
        <v>1.3140126726913889E-2</v>
      </c>
      <c r="V68" s="34">
        <f t="shared" si="99"/>
        <v>8.0000000000000002E-3</v>
      </c>
      <c r="W68" s="34">
        <f t="shared" si="99"/>
        <v>7.9280378106418668E-3</v>
      </c>
      <c r="X68" s="34">
        <f t="shared" si="99"/>
        <v>5.7079435547804031E-3</v>
      </c>
      <c r="Y68" s="34">
        <f t="shared" si="99"/>
        <v>3.5078927587070909E-3</v>
      </c>
      <c r="Z68" s="34">
        <f t="shared" si="99"/>
        <v>4.046242774566474E-2</v>
      </c>
      <c r="AA68" s="34">
        <f t="shared" si="99"/>
        <v>3.1579333896375721E-3</v>
      </c>
      <c r="AB68" s="34">
        <f t="shared" si="99"/>
        <v>0</v>
      </c>
      <c r="AC68" s="34">
        <f t="shared" si="99"/>
        <v>2.1090330282530841E-3</v>
      </c>
      <c r="AD68" s="34">
        <f t="shared" si="99"/>
        <v>2.851598751370961E-3</v>
      </c>
      <c r="AE68" s="34">
        <f t="shared" si="99"/>
        <v>5.0975540683549213E-3</v>
      </c>
      <c r="AF68" s="34">
        <f t="shared" si="99"/>
        <v>8.4535514104566757E-3</v>
      </c>
      <c r="AG68" s="34">
        <f t="shared" si="99"/>
        <v>1.3707524709616911E-3</v>
      </c>
      <c r="AH68" s="34">
        <f t="shared" si="99"/>
        <v>6.8822553897180767E-3</v>
      </c>
      <c r="AI68" s="34">
        <f t="shared" si="99"/>
        <v>9.9447513812154689E-3</v>
      </c>
      <c r="AL68" t="s">
        <v>45</v>
      </c>
      <c r="AM68" s="34">
        <f>analysis_occupation_gender!L33</f>
        <v>0.10373908072090335</v>
      </c>
      <c r="AN68" s="34">
        <f t="shared" ref="AN68:BB68" si="100">AN53/SUM(AN$5:AN$15)</f>
        <v>2.2168735748669875E-2</v>
      </c>
      <c r="AO68" s="34">
        <f t="shared" si="100"/>
        <v>1.5225933202357564E-2</v>
      </c>
      <c r="AP68" s="34">
        <f t="shared" si="100"/>
        <v>8.7455083491862189E-3</v>
      </c>
      <c r="AQ68" s="34">
        <f t="shared" si="100"/>
        <v>1.3058494733887404E-2</v>
      </c>
      <c r="AR68" s="34">
        <f t="shared" si="100"/>
        <v>1.0764532118359786E-2</v>
      </c>
      <c r="AS68" s="34">
        <f t="shared" si="100"/>
        <v>4.0064102564102567E-2</v>
      </c>
      <c r="AT68" s="34">
        <f t="shared" si="100"/>
        <v>8.2228412256267411E-3</v>
      </c>
      <c r="AU68" s="34">
        <f t="shared" si="100"/>
        <v>2.1239197304819099E-3</v>
      </c>
      <c r="AV68" s="34">
        <f t="shared" si="100"/>
        <v>5.2099485207467589E-3</v>
      </c>
      <c r="AW68" s="34">
        <f t="shared" si="100"/>
        <v>1.2413728122865286E-2</v>
      </c>
      <c r="AX68" s="34">
        <f t="shared" si="100"/>
        <v>1.220319369501659E-2</v>
      </c>
      <c r="AY68" s="34">
        <f t="shared" si="100"/>
        <v>4.0672652887731787E-2</v>
      </c>
      <c r="AZ68" s="34">
        <f t="shared" si="100"/>
        <v>5.6860691306299567E-3</v>
      </c>
      <c r="BA68" s="34">
        <f t="shared" si="100"/>
        <v>2.1951165811664723E-2</v>
      </c>
      <c r="BB68" s="34">
        <f t="shared" si="100"/>
        <v>2.2648631645171436E-2</v>
      </c>
      <c r="BD68" t="s">
        <v>45</v>
      </c>
      <c r="BE68" s="34">
        <f>analysis_occupation_gender!N33</f>
        <v>4.9946789476322188E-2</v>
      </c>
      <c r="BF68" s="34">
        <f t="shared" ref="BF68:BT68" si="101">BF53/SUM(BF$5:BF$15)</f>
        <v>1.2163041709605684E-2</v>
      </c>
      <c r="BG68" s="34">
        <f t="shared" si="101"/>
        <v>7.3850791258477768E-3</v>
      </c>
      <c r="BH68" s="34">
        <f t="shared" si="101"/>
        <v>6.840317100792752E-3</v>
      </c>
      <c r="BI68" s="34">
        <f t="shared" si="101"/>
        <v>1.3623094388582549E-2</v>
      </c>
      <c r="BJ68" s="34">
        <f t="shared" si="101"/>
        <v>5.5869728146078898E-3</v>
      </c>
      <c r="BK68" s="34">
        <f t="shared" si="101"/>
        <v>3.4739025233321813E-2</v>
      </c>
      <c r="BL68" s="34">
        <f t="shared" si="101"/>
        <v>3.752286712123732E-3</v>
      </c>
      <c r="BM68" s="34">
        <f t="shared" si="101"/>
        <v>1.3102606966972393E-3</v>
      </c>
      <c r="BN68" s="34">
        <f t="shared" si="101"/>
        <v>4.1841888379366456E-3</v>
      </c>
      <c r="BO68" s="34">
        <f t="shared" si="101"/>
        <v>5.18026657331511E-3</v>
      </c>
      <c r="BP68" s="34">
        <f t="shared" si="101"/>
        <v>8.0979699911738739E-3</v>
      </c>
      <c r="BQ68" s="34">
        <f t="shared" si="101"/>
        <v>2.2825233400226855E-2</v>
      </c>
      <c r="BR68" s="34">
        <f t="shared" si="101"/>
        <v>2.586352759179135E-3</v>
      </c>
      <c r="BS68" s="34">
        <f t="shared" si="101"/>
        <v>8.1107413546582987E-3</v>
      </c>
      <c r="BT68" s="34">
        <f t="shared" si="101"/>
        <v>1.057326945316372E-2</v>
      </c>
    </row>
    <row r="69" spans="1:72">
      <c r="A69" t="s">
        <v>46</v>
      </c>
      <c r="B69" s="34">
        <f>analysis_occupation_gender!C34</f>
        <v>1.2669457795818167E-2</v>
      </c>
      <c r="C69" s="34">
        <f t="shared" si="80"/>
        <v>9.0002250056251398E-3</v>
      </c>
      <c r="D69" s="34">
        <f t="shared" si="80"/>
        <v>1.4372163388804841E-2</v>
      </c>
      <c r="E69" s="34">
        <f t="shared" si="80"/>
        <v>1.8428598738290957E-2</v>
      </c>
      <c r="F69" s="34">
        <f t="shared" si="80"/>
        <v>6.4045373438694876E-3</v>
      </c>
      <c r="G69" s="34">
        <f t="shared" si="80"/>
        <v>4.3478260869565218E-3</v>
      </c>
      <c r="H69" s="34">
        <f t="shared" si="80"/>
        <v>9.5440084835630972E-3</v>
      </c>
      <c r="I69" s="34">
        <f t="shared" si="80"/>
        <v>7.3320950239515103E-3</v>
      </c>
      <c r="J69" s="34">
        <f t="shared" si="80"/>
        <v>7.0389488503050217E-4</v>
      </c>
      <c r="K69" s="34">
        <f t="shared" si="80"/>
        <v>1.1556240369799693E-3</v>
      </c>
      <c r="L69" s="34">
        <f t="shared" si="80"/>
        <v>2.4268572199002292E-3</v>
      </c>
      <c r="M69" s="34">
        <f t="shared" si="80"/>
        <v>1.2105035619631209E-2</v>
      </c>
      <c r="N69" s="34">
        <f t="shared" si="80"/>
        <v>1.1154219204655674E-2</v>
      </c>
      <c r="O69" s="34">
        <f t="shared" si="80"/>
        <v>8.2107843137254905E-3</v>
      </c>
      <c r="P69" s="34">
        <f t="shared" si="80"/>
        <v>8.5349562119637814E-3</v>
      </c>
      <c r="Q69" s="34">
        <f t="shared" si="80"/>
        <v>1.0522496371552975E-2</v>
      </c>
      <c r="S69" t="s">
        <v>46</v>
      </c>
      <c r="T69" s="34">
        <f>analysis_occupation_gender!E34</f>
        <v>8.0478120752790917E-3</v>
      </c>
      <c r="U69" s="34">
        <f t="shared" ref="U69:AI69" si="102">U54/SUM(U$46:U$56)</f>
        <v>8.0502752674768887E-3</v>
      </c>
      <c r="V69" s="34">
        <f t="shared" si="102"/>
        <v>1.0285714285714285E-2</v>
      </c>
      <c r="W69" s="34">
        <f t="shared" si="102"/>
        <v>1.6313462418051532E-2</v>
      </c>
      <c r="X69" s="34">
        <f t="shared" si="102"/>
        <v>5.8664975424131917E-3</v>
      </c>
      <c r="Y69" s="34">
        <f t="shared" si="102"/>
        <v>5.0112753695815589E-3</v>
      </c>
      <c r="Z69" s="34">
        <f t="shared" si="102"/>
        <v>3.4682080924855491E-3</v>
      </c>
      <c r="AA69" s="34">
        <f t="shared" si="102"/>
        <v>5.1775419527778799E-3</v>
      </c>
      <c r="AB69" s="34">
        <f t="shared" si="102"/>
        <v>1.7686072218128224E-3</v>
      </c>
      <c r="AC69" s="34">
        <f t="shared" si="102"/>
        <v>1.5121368881814564E-3</v>
      </c>
      <c r="AD69" s="34">
        <f t="shared" si="102"/>
        <v>1.7210832700582132E-3</v>
      </c>
      <c r="AE69" s="34">
        <f t="shared" si="102"/>
        <v>9.5094722093872503E-3</v>
      </c>
      <c r="AF69" s="34">
        <f t="shared" si="102"/>
        <v>1.2220894973812367E-2</v>
      </c>
      <c r="AG69" s="34">
        <f t="shared" si="102"/>
        <v>7.7195007575211021E-3</v>
      </c>
      <c r="AH69" s="34">
        <f t="shared" si="102"/>
        <v>7.3797678275290216E-3</v>
      </c>
      <c r="AI69" s="34">
        <f t="shared" si="102"/>
        <v>3.8674033149171273E-3</v>
      </c>
      <c r="AL69" t="s">
        <v>46</v>
      </c>
      <c r="AM69" s="34">
        <f>analysis_occupation_gender!L34</f>
        <v>1.0637793250830727E-2</v>
      </c>
      <c r="AN69" s="34">
        <f t="shared" ref="AN69:BB69" si="103">AN54/SUM(AN$5:AN$15)</f>
        <v>8.8111927483602165E-3</v>
      </c>
      <c r="AO69" s="34">
        <f t="shared" si="103"/>
        <v>9.528487229862475E-3</v>
      </c>
      <c r="AP69" s="34">
        <f t="shared" si="103"/>
        <v>1.5152716127668569E-2</v>
      </c>
      <c r="AQ69" s="34">
        <f t="shared" si="103"/>
        <v>6.5902683703730827E-3</v>
      </c>
      <c r="AR69" s="34">
        <f t="shared" si="103"/>
        <v>4.8064887598257651E-3</v>
      </c>
      <c r="AS69" s="34">
        <f t="shared" si="103"/>
        <v>8.6137820512820519E-3</v>
      </c>
      <c r="AT69" s="34">
        <f t="shared" si="103"/>
        <v>6.4846796657381618E-3</v>
      </c>
      <c r="AU69" s="34">
        <f t="shared" si="103"/>
        <v>3.1126409843269371E-3</v>
      </c>
      <c r="AV69" s="34">
        <f t="shared" si="103"/>
        <v>2.0467654902933696E-3</v>
      </c>
      <c r="AW69" s="34">
        <f t="shared" si="103"/>
        <v>3.0857654347160391E-3</v>
      </c>
      <c r="AX69" s="34">
        <f t="shared" si="103"/>
        <v>9.5293617431630988E-3</v>
      </c>
      <c r="AY69" s="34">
        <f t="shared" si="103"/>
        <v>2.1943573667711599E-2</v>
      </c>
      <c r="AZ69" s="34">
        <f t="shared" si="103"/>
        <v>9.6762930819492242E-3</v>
      </c>
      <c r="BA69" s="34">
        <f t="shared" si="103"/>
        <v>6.1868381073999865E-3</v>
      </c>
      <c r="BB69" s="34">
        <f t="shared" si="103"/>
        <v>5.0330292544825414E-3</v>
      </c>
      <c r="BD69" t="s">
        <v>46</v>
      </c>
      <c r="BE69" s="34">
        <f>analysis_occupation_gender!N34</f>
        <v>6.6568521516750532E-3</v>
      </c>
      <c r="BF69" s="34">
        <f t="shared" ref="BF69:BT69" si="104">BF54/SUM(BF$5:BF$15)</f>
        <v>5.84422628410262E-3</v>
      </c>
      <c r="BG69" s="34">
        <f t="shared" si="104"/>
        <v>6.480783722682743E-3</v>
      </c>
      <c r="BH69" s="34">
        <f t="shared" si="104"/>
        <v>1.245753114382786E-2</v>
      </c>
      <c r="BI69" s="34">
        <f t="shared" si="104"/>
        <v>4.9870256243918264E-3</v>
      </c>
      <c r="BJ69" s="34">
        <f t="shared" si="104"/>
        <v>4.7012332220481021E-3</v>
      </c>
      <c r="BK69" s="34">
        <f t="shared" si="104"/>
        <v>6.7404078810922915E-3</v>
      </c>
      <c r="BL69" s="34">
        <f t="shared" si="104"/>
        <v>4.3863296191584897E-3</v>
      </c>
      <c r="BM69" s="34">
        <f t="shared" si="104"/>
        <v>3.7500564767541681E-3</v>
      </c>
      <c r="BN69" s="34">
        <f t="shared" si="104"/>
        <v>1.5056740136514444E-3</v>
      </c>
      <c r="BO69" s="34">
        <f t="shared" si="104"/>
        <v>2.3126855082880541E-3</v>
      </c>
      <c r="BP69" s="34">
        <f t="shared" si="104"/>
        <v>7.1138570167696381E-3</v>
      </c>
      <c r="BQ69" s="34">
        <f t="shared" si="104"/>
        <v>2.612337492365413E-2</v>
      </c>
      <c r="BR69" s="34">
        <f t="shared" si="104"/>
        <v>7.6140291508544631E-3</v>
      </c>
      <c r="BS69" s="34">
        <f t="shared" si="104"/>
        <v>5.1245713707279419E-3</v>
      </c>
      <c r="BT69" s="34">
        <f t="shared" si="104"/>
        <v>2.8911283660994548E-3</v>
      </c>
    </row>
    <row r="70" spans="1:72">
      <c r="A70" s="15" t="s">
        <v>84</v>
      </c>
      <c r="B70" s="34">
        <f>analysis_occupation_gender!C35</f>
        <v>0</v>
      </c>
      <c r="C70" s="34">
        <f t="shared" si="80"/>
        <v>1.5750393759843995E-3</v>
      </c>
      <c r="D70" s="34">
        <f t="shared" si="80"/>
        <v>4.5385779122541605E-3</v>
      </c>
      <c r="E70" s="34">
        <f t="shared" si="80"/>
        <v>2.1793156184285989E-3</v>
      </c>
      <c r="F70" s="34">
        <f t="shared" si="80"/>
        <v>1.975528931939842E-3</v>
      </c>
      <c r="G70" s="34">
        <f t="shared" si="80"/>
        <v>3.2608695652173911E-3</v>
      </c>
      <c r="H70" s="34">
        <f t="shared" si="80"/>
        <v>1.5906680805938495E-3</v>
      </c>
      <c r="I70" s="34">
        <f t="shared" si="80"/>
        <v>1.2708964708182619E-3</v>
      </c>
      <c r="J70" s="34">
        <f t="shared" si="80"/>
        <v>1.6424213984045049E-3</v>
      </c>
      <c r="K70" s="34">
        <f t="shared" si="80"/>
        <v>1.926040061633282E-3</v>
      </c>
      <c r="L70" s="34">
        <f t="shared" si="80"/>
        <v>6.7412700552784148E-4</v>
      </c>
      <c r="M70" s="34">
        <f t="shared" si="80"/>
        <v>2.9886656265859664E-3</v>
      </c>
      <c r="N70" s="34">
        <f t="shared" si="80"/>
        <v>2.1015195602974456E-3</v>
      </c>
      <c r="O70" s="34">
        <f t="shared" si="80"/>
        <v>1.9607843137254902E-3</v>
      </c>
      <c r="P70" s="34">
        <f t="shared" si="80"/>
        <v>2.8202464004749889E-3</v>
      </c>
      <c r="Q70" s="34">
        <f t="shared" si="80"/>
        <v>1.0885341074020319E-3</v>
      </c>
      <c r="S70" s="15" t="s">
        <v>84</v>
      </c>
      <c r="T70" s="34">
        <f>analysis_occupation_gender!E35</f>
        <v>0</v>
      </c>
      <c r="U70" s="34">
        <f t="shared" ref="U70:AI70" si="105">U55/SUM(U$46:U$56)</f>
        <v>1.6100550534953776E-3</v>
      </c>
      <c r="V70" s="34">
        <f t="shared" si="105"/>
        <v>4.5714285714285718E-3</v>
      </c>
      <c r="W70" s="34">
        <f t="shared" si="105"/>
        <v>2.1344717182497333E-3</v>
      </c>
      <c r="X70" s="34">
        <f t="shared" si="105"/>
        <v>1.2684319010623118E-3</v>
      </c>
      <c r="Y70" s="34">
        <f t="shared" si="105"/>
        <v>2.0045101478326235E-3</v>
      </c>
      <c r="Z70" s="34">
        <f t="shared" si="105"/>
        <v>0</v>
      </c>
      <c r="AA70" s="34">
        <f t="shared" si="105"/>
        <v>1.6156868505122462E-3</v>
      </c>
      <c r="AB70" s="34">
        <f t="shared" si="105"/>
        <v>1.0316875460574797E-3</v>
      </c>
      <c r="AC70" s="34">
        <f t="shared" si="105"/>
        <v>1.910067648229208E-3</v>
      </c>
      <c r="AD70" s="34">
        <f t="shared" si="105"/>
        <v>1.5860963469163925E-3</v>
      </c>
      <c r="AE70" s="34">
        <f t="shared" si="105"/>
        <v>1.9674770088387414E-3</v>
      </c>
      <c r="AF70" s="34">
        <f t="shared" si="105"/>
        <v>9.1886428374529086E-4</v>
      </c>
      <c r="AG70" s="34">
        <f t="shared" si="105"/>
        <v>2.3086357405670585E-3</v>
      </c>
      <c r="AH70" s="34">
        <f t="shared" si="105"/>
        <v>1.9071310116086236E-3</v>
      </c>
      <c r="AI70" s="34">
        <f t="shared" si="105"/>
        <v>0</v>
      </c>
      <c r="AL70" s="15" t="s">
        <v>84</v>
      </c>
      <c r="AM70" s="34">
        <f>analysis_occupation_gender!L35</f>
        <v>0</v>
      </c>
      <c r="AN70" s="34">
        <f t="shared" ref="AN70:BB70" si="106">AN55/SUM(AN$5:AN$15)</f>
        <v>1.2527095121470596E-3</v>
      </c>
      <c r="AO70" s="34">
        <f t="shared" si="106"/>
        <v>1.7681728880157171E-3</v>
      </c>
      <c r="AP70" s="34">
        <f t="shared" si="106"/>
        <v>2.0476643415768335E-3</v>
      </c>
      <c r="AQ70" s="34">
        <f t="shared" si="106"/>
        <v>1.6048523901927042E-3</v>
      </c>
      <c r="AR70" s="34">
        <f t="shared" si="106"/>
        <v>1.8525008761828467E-3</v>
      </c>
      <c r="AS70" s="34">
        <f t="shared" si="106"/>
        <v>1.001602564102564E-3</v>
      </c>
      <c r="AT70" s="34">
        <f t="shared" si="106"/>
        <v>1.2479108635097492E-3</v>
      </c>
      <c r="AU70" s="34">
        <f t="shared" si="106"/>
        <v>1.3182950051267028E-3</v>
      </c>
      <c r="AV70" s="34">
        <f t="shared" si="106"/>
        <v>1.5505799168889164E-3</v>
      </c>
      <c r="AW70" s="34">
        <f t="shared" si="106"/>
        <v>1.0835512213506701E-3</v>
      </c>
      <c r="AX70" s="34">
        <f t="shared" si="106"/>
        <v>1.9724989808755267E-3</v>
      </c>
      <c r="AY70" s="34">
        <f t="shared" si="106"/>
        <v>2.3643802135912013E-3</v>
      </c>
      <c r="AZ70" s="34">
        <f t="shared" si="106"/>
        <v>1.596089580527707E-3</v>
      </c>
      <c r="BA70" s="34">
        <f t="shared" si="106"/>
        <v>1.8054118320526651E-3</v>
      </c>
      <c r="BB70" s="34">
        <f t="shared" si="106"/>
        <v>7.3398343294537064E-4</v>
      </c>
      <c r="BD70" s="15" t="s">
        <v>84</v>
      </c>
      <c r="BE70" s="34">
        <f>analysis_occupation_gender!N35</f>
        <v>0</v>
      </c>
      <c r="BF70" s="34">
        <f t="shared" ref="BF70:BT70" si="107">BF55/SUM(BF$5:BF$15)</f>
        <v>1.5322449422357216E-3</v>
      </c>
      <c r="BG70" s="34">
        <f t="shared" si="107"/>
        <v>1.0550113036925397E-3</v>
      </c>
      <c r="BH70" s="34">
        <f t="shared" si="107"/>
        <v>1.3590033975084937E-3</v>
      </c>
      <c r="BI70" s="34">
        <f t="shared" si="107"/>
        <v>1.7028867985728186E-3</v>
      </c>
      <c r="BJ70" s="34">
        <f t="shared" si="107"/>
        <v>9.5387340737207872E-4</v>
      </c>
      <c r="BK70" s="34">
        <f t="shared" si="107"/>
        <v>0</v>
      </c>
      <c r="BL70" s="34">
        <f t="shared" si="107"/>
        <v>1.2784799600864794E-3</v>
      </c>
      <c r="BM70" s="34">
        <f t="shared" si="107"/>
        <v>6.7772105001581348E-4</v>
      </c>
      <c r="BN70" s="34">
        <f t="shared" si="107"/>
        <v>1.3154836119270515E-3</v>
      </c>
      <c r="BO70" s="34">
        <f t="shared" si="107"/>
        <v>1.2401357073428697E-3</v>
      </c>
      <c r="BP70" s="34">
        <f t="shared" si="107"/>
        <v>1.557811120917917E-3</v>
      </c>
      <c r="BQ70" s="34">
        <f t="shared" si="107"/>
        <v>3.9089084722101035E-3</v>
      </c>
      <c r="BR70" s="34">
        <f t="shared" si="107"/>
        <v>1.6678349568538349E-3</v>
      </c>
      <c r="BS70" s="34">
        <f t="shared" si="107"/>
        <v>1.5310447798964964E-3</v>
      </c>
      <c r="BT70" s="34">
        <f t="shared" si="107"/>
        <v>4.9562200561704939E-4</v>
      </c>
    </row>
    <row r="71" spans="1:72">
      <c r="A71" t="s">
        <v>11</v>
      </c>
      <c r="B71" s="34">
        <f>analysis_occupation_gender!C36</f>
        <v>0.12731437877121451</v>
      </c>
      <c r="C71" s="34">
        <f t="shared" si="80"/>
        <v>0.14400360009000224</v>
      </c>
      <c r="D71" s="34">
        <f t="shared" si="80"/>
        <v>9.9092284417549165E-2</v>
      </c>
      <c r="E71" s="34">
        <f t="shared" si="80"/>
        <v>5.5362263429554581E-2</v>
      </c>
      <c r="F71" s="34">
        <f t="shared" si="80"/>
        <v>4.2983685954626559E-2</v>
      </c>
      <c r="G71" s="34">
        <f t="shared" si="80"/>
        <v>6.8750000000000006E-2</v>
      </c>
      <c r="H71" s="34">
        <f t="shared" si="80"/>
        <v>4.4538706256627786E-2</v>
      </c>
      <c r="I71" s="34">
        <f t="shared" si="80"/>
        <v>5.8167953856681984E-2</v>
      </c>
      <c r="J71" s="34">
        <f t="shared" si="80"/>
        <v>3.5429375879868608E-2</v>
      </c>
      <c r="K71" s="34">
        <f t="shared" si="80"/>
        <v>3.2742681047765794E-2</v>
      </c>
      <c r="L71" s="34">
        <f t="shared" si="80"/>
        <v>3.1144667655386274E-2</v>
      </c>
      <c r="M71" s="34">
        <f t="shared" si="80"/>
        <v>5.0017856807202873E-2</v>
      </c>
      <c r="N71" s="34">
        <f t="shared" si="80"/>
        <v>0.14274167474943419</v>
      </c>
      <c r="O71" s="34">
        <f t="shared" si="80"/>
        <v>6.0171568627450982E-2</v>
      </c>
      <c r="P71" s="34">
        <f t="shared" si="80"/>
        <v>9.6556330710998964E-2</v>
      </c>
      <c r="Q71" s="34">
        <f t="shared" si="80"/>
        <v>9.8330914368650213E-2</v>
      </c>
      <c r="S71" t="s">
        <v>11</v>
      </c>
      <c r="T71" s="34">
        <f>analysis_occupation_gender!E36</f>
        <v>0.31633955119797263</v>
      </c>
      <c r="U71" s="34">
        <f t="shared" ref="U71:AI71" si="108">U56/SUM(U$46:U$56)</f>
        <v>0.18468889581385686</v>
      </c>
      <c r="V71" s="34">
        <f t="shared" si="108"/>
        <v>0.20914285714285713</v>
      </c>
      <c r="W71" s="34">
        <f t="shared" si="108"/>
        <v>0.14392437871626773</v>
      </c>
      <c r="X71" s="34">
        <f t="shared" si="108"/>
        <v>0.13683209132709687</v>
      </c>
      <c r="Y71" s="34">
        <f t="shared" si="108"/>
        <v>0.1408168378852418</v>
      </c>
      <c r="Z71" s="34">
        <f t="shared" si="108"/>
        <v>0.17283236994219653</v>
      </c>
      <c r="AA71" s="34">
        <f t="shared" si="108"/>
        <v>0.11276759813461609</v>
      </c>
      <c r="AB71" s="34">
        <f t="shared" si="108"/>
        <v>7.5607958732498162E-2</v>
      </c>
      <c r="AC71" s="34">
        <f t="shared" si="108"/>
        <v>9.0807799442896936E-2</v>
      </c>
      <c r="AD71" s="34">
        <f t="shared" si="108"/>
        <v>0.13728170083523158</v>
      </c>
      <c r="AE71" s="34">
        <f t="shared" si="108"/>
        <v>0.12205810019227616</v>
      </c>
      <c r="AF71" s="34">
        <f t="shared" si="108"/>
        <v>0.20334466599283285</v>
      </c>
      <c r="AG71" s="34">
        <f t="shared" si="108"/>
        <v>9.494264483082028E-2</v>
      </c>
      <c r="AH71" s="34">
        <f t="shared" si="108"/>
        <v>0.14660033167495853</v>
      </c>
      <c r="AI71" s="34">
        <f t="shared" si="108"/>
        <v>0.16906077348066298</v>
      </c>
      <c r="AL71" t="s">
        <v>11</v>
      </c>
      <c r="AM71" s="34">
        <f>analysis_occupation_gender!L36</f>
        <v>0.25932398459130251</v>
      </c>
      <c r="AN71" s="34">
        <f t="shared" ref="AN71:BB71" si="109">AN56/SUM(AN$5:AN$15)</f>
        <v>0.18613292796216535</v>
      </c>
      <c r="AO71" s="34">
        <f t="shared" si="109"/>
        <v>0.20874263261296661</v>
      </c>
      <c r="AP71" s="34">
        <f t="shared" si="109"/>
        <v>6.8616571549355312E-2</v>
      </c>
      <c r="AQ71" s="34">
        <f t="shared" si="109"/>
        <v>0.13671755818352677</v>
      </c>
      <c r="AR71" s="34">
        <f t="shared" si="109"/>
        <v>0.14589696089721124</v>
      </c>
      <c r="AS71" s="34">
        <f t="shared" si="109"/>
        <v>0.15224358974358973</v>
      </c>
      <c r="AT71" s="34">
        <f t="shared" si="109"/>
        <v>0.10625069637883008</v>
      </c>
      <c r="AU71" s="34">
        <f t="shared" si="109"/>
        <v>0.13164640398418045</v>
      </c>
      <c r="AV71" s="34">
        <f t="shared" si="109"/>
        <v>9.6942256403895061E-2</v>
      </c>
      <c r="AW71" s="34">
        <f t="shared" si="109"/>
        <v>0.19399100181377052</v>
      </c>
      <c r="AX71" s="34">
        <f t="shared" si="109"/>
        <v>0.11061774284749953</v>
      </c>
      <c r="AY71" s="34">
        <f t="shared" si="109"/>
        <v>0.41514797300887307</v>
      </c>
      <c r="AZ71" s="34">
        <f t="shared" si="109"/>
        <v>0.1432989176517532</v>
      </c>
      <c r="BA71" s="34">
        <f t="shared" si="109"/>
        <v>0.10905127809947379</v>
      </c>
      <c r="BB71" s="34">
        <f t="shared" si="109"/>
        <v>0.12163154031666143</v>
      </c>
      <c r="BD71" t="s">
        <v>11</v>
      </c>
      <c r="BE71" s="34">
        <f>analysis_occupation_gender!N36</f>
        <v>0.39358536355084955</v>
      </c>
      <c r="BF71" s="34">
        <f t="shared" ref="BF71:BT71" si="110">BF56/SUM(BF$5:BF$15)</f>
        <v>0.20376145793784239</v>
      </c>
      <c r="BG71" s="34">
        <f t="shared" si="110"/>
        <v>0.25621703089675962</v>
      </c>
      <c r="BH71" s="34">
        <f t="shared" si="110"/>
        <v>0.15238958097395244</v>
      </c>
      <c r="BI71" s="34">
        <f t="shared" si="110"/>
        <v>0.1548816088225754</v>
      </c>
      <c r="BJ71" s="34">
        <f t="shared" si="110"/>
        <v>0.16256728214212715</v>
      </c>
      <c r="BK71" s="34">
        <f t="shared" si="110"/>
        <v>0.17767023850674041</v>
      </c>
      <c r="BL71" s="34">
        <f t="shared" si="110"/>
        <v>0.12008356893397638</v>
      </c>
      <c r="BM71" s="34">
        <f t="shared" si="110"/>
        <v>0.11543848551936023</v>
      </c>
      <c r="BN71" s="34">
        <f t="shared" si="110"/>
        <v>0.23330550918196996</v>
      </c>
      <c r="BO71" s="34">
        <f t="shared" si="110"/>
        <v>0.19097717479954865</v>
      </c>
      <c r="BP71" s="34">
        <f t="shared" si="110"/>
        <v>0.12980141218005295</v>
      </c>
      <c r="BQ71" s="34">
        <f t="shared" si="110"/>
        <v>0.69494808480935344</v>
      </c>
      <c r="BR71" s="34">
        <f t="shared" si="110"/>
        <v>0.13146890333808706</v>
      </c>
      <c r="BS71" s="34">
        <f t="shared" si="110"/>
        <v>0.15992458655464312</v>
      </c>
      <c r="BT71" s="34">
        <f t="shared" si="110"/>
        <v>0.20361804064100447</v>
      </c>
    </row>
    <row r="73" spans="1:72" ht="16" customHeight="1">
      <c r="A73" t="s">
        <v>234</v>
      </c>
      <c r="B73" s="50">
        <f>SUM(B61:B62)</f>
        <v>0.22500592456659516</v>
      </c>
      <c r="C73" s="50">
        <f>SUM(C61:C62)</f>
        <v>0.56671416785419637</v>
      </c>
      <c r="D73" s="50">
        <f t="shared" ref="D73:Q73" si="111">SUM(D61:D62)</f>
        <v>0.66263237518910745</v>
      </c>
      <c r="E73" s="50">
        <f t="shared" si="111"/>
        <v>0.70372777671573317</v>
      </c>
      <c r="F73" s="50">
        <f t="shared" si="111"/>
        <v>0.81481009431557483</v>
      </c>
      <c r="G73" s="50">
        <f t="shared" si="111"/>
        <v>0.7334239130434782</v>
      </c>
      <c r="H73" s="50">
        <f ca="1">SUM(H61:H498)</f>
        <v>0</v>
      </c>
      <c r="I73" s="50">
        <f t="shared" si="111"/>
        <v>0.72851696157982215</v>
      </c>
      <c r="J73" s="50">
        <f t="shared" si="111"/>
        <v>0.94955419990614731</v>
      </c>
      <c r="K73" s="50">
        <f t="shared" si="111"/>
        <v>0.86402157164869031</v>
      </c>
      <c r="L73" s="50">
        <f t="shared" si="111"/>
        <v>0.85695024942699205</v>
      </c>
      <c r="M73" s="50">
        <f t="shared" si="111"/>
        <v>0.64797654179432718</v>
      </c>
      <c r="N73" s="50">
        <f t="shared" si="111"/>
        <v>0.4828645328160362</v>
      </c>
      <c r="O73" s="50">
        <f t="shared" si="111"/>
        <v>0.7964460784313725</v>
      </c>
      <c r="P73" s="50">
        <f t="shared" si="111"/>
        <v>0.58653703428825887</v>
      </c>
      <c r="Q73" s="50">
        <f t="shared" si="111"/>
        <v>0.57438316400580558</v>
      </c>
      <c r="S73" t="s">
        <v>234</v>
      </c>
      <c r="T73" s="50">
        <f>SUM(T61:T62)</f>
        <v>0.14424338103066597</v>
      </c>
      <c r="U73" s="50">
        <f>SUM(U61:U62)</f>
        <v>0.50057130985769194</v>
      </c>
      <c r="V73" s="50">
        <f t="shared" ref="V73:AI73" si="112">SUM(V61:V62)</f>
        <v>0.5337142857142857</v>
      </c>
      <c r="W73" s="50">
        <f t="shared" si="112"/>
        <v>0.58393047720689129</v>
      </c>
      <c r="X73" s="50">
        <f t="shared" si="112"/>
        <v>0.70429681306484859</v>
      </c>
      <c r="Y73" s="50">
        <f t="shared" si="112"/>
        <v>0.66775244299674275</v>
      </c>
      <c r="Z73" s="50">
        <f ca="1">SUM(Z61:Z498)</f>
        <v>0</v>
      </c>
      <c r="AA73" s="50">
        <f t="shared" si="112"/>
        <v>0.73348510997686633</v>
      </c>
      <c r="AB73" s="50">
        <f t="shared" si="112"/>
        <v>0.85305821665438464</v>
      </c>
      <c r="AC73" s="50">
        <f t="shared" si="112"/>
        <v>0.8524074810982889</v>
      </c>
      <c r="AD73" s="50">
        <f t="shared" si="112"/>
        <v>0.76947608200455575</v>
      </c>
      <c r="AE73" s="50">
        <f t="shared" si="112"/>
        <v>0.57253580957207373</v>
      </c>
      <c r="AF73" s="50">
        <f t="shared" si="112"/>
        <v>0.39005788844987593</v>
      </c>
      <c r="AG73" s="50">
        <f t="shared" si="112"/>
        <v>0.74561719933626724</v>
      </c>
      <c r="AH73" s="50">
        <f t="shared" si="112"/>
        <v>0.5477611940298508</v>
      </c>
      <c r="AI73" s="50">
        <f t="shared" si="112"/>
        <v>0.5176795580110497</v>
      </c>
      <c r="AL73" t="s">
        <v>234</v>
      </c>
      <c r="AM73" s="50">
        <f>SUM(AM61:AM62)</f>
        <v>0.20600020471697877</v>
      </c>
      <c r="AN73" s="50">
        <f>SUM(AN61:AN62)</f>
        <v>0.46334769022886579</v>
      </c>
      <c r="AO73" s="50">
        <f t="shared" ref="AO73:BB73" si="113">SUM(AO61:AO62)</f>
        <v>0.51188605108055008</v>
      </c>
      <c r="AP73" s="50">
        <f t="shared" si="113"/>
        <v>0.57974001268230824</v>
      </c>
      <c r="AQ73" s="50">
        <f t="shared" si="113"/>
        <v>0.55145901219199644</v>
      </c>
      <c r="AR73" s="50">
        <f t="shared" si="113"/>
        <v>0.60541731337305371</v>
      </c>
      <c r="AS73" s="50">
        <f ca="1">SUM(AS61:AS498)</f>
        <v>0</v>
      </c>
      <c r="AT73" s="50">
        <f t="shared" si="113"/>
        <v>0.53985515320334265</v>
      </c>
      <c r="AU73" s="50">
        <f t="shared" si="113"/>
        <v>0.74556906401054635</v>
      </c>
      <c r="AV73" s="50">
        <f t="shared" si="113"/>
        <v>0.61638652856168208</v>
      </c>
      <c r="AW73" s="50">
        <f t="shared" si="113"/>
        <v>0.65157939368242535</v>
      </c>
      <c r="AX73" s="50">
        <f t="shared" si="113"/>
        <v>0.52826591039594628</v>
      </c>
      <c r="AY73" s="50">
        <f t="shared" si="113"/>
        <v>0.65214388183412142</v>
      </c>
      <c r="AZ73" s="50">
        <f t="shared" si="113"/>
        <v>0.68596937503117361</v>
      </c>
      <c r="BA73" s="50">
        <f t="shared" si="113"/>
        <v>0.40769281578194144</v>
      </c>
      <c r="BB73" s="50">
        <f t="shared" si="113"/>
        <v>0.43105798469120266</v>
      </c>
      <c r="BD73" t="s">
        <v>234</v>
      </c>
      <c r="BE73" s="50">
        <f>SUM(BE61:BE62)</f>
        <v>0.11397309517398618</v>
      </c>
      <c r="BF73" s="50">
        <f>SUM(BF61:BF62)</f>
        <v>0.36720995823615554</v>
      </c>
      <c r="BG73" s="50">
        <f t="shared" ref="BG73:BT73" si="114">SUM(BG61:BG62)</f>
        <v>0.41582516955538806</v>
      </c>
      <c r="BH73" s="50">
        <f t="shared" si="114"/>
        <v>0.46505096262740653</v>
      </c>
      <c r="BI73" s="50">
        <f t="shared" si="114"/>
        <v>0.41785598443074923</v>
      </c>
      <c r="BJ73" s="50">
        <f t="shared" si="114"/>
        <v>0.47979832390815563</v>
      </c>
      <c r="BK73" s="50">
        <f ca="1">SUM(BK61:BK498)</f>
        <v>0</v>
      </c>
      <c r="BL73" s="50">
        <f t="shared" si="114"/>
        <v>0.52699359720605354</v>
      </c>
      <c r="BM73" s="50">
        <f t="shared" si="114"/>
        <v>0.64988930556183078</v>
      </c>
      <c r="BN73" s="50">
        <f t="shared" si="114"/>
        <v>0.54108640983918355</v>
      </c>
      <c r="BO73" s="50">
        <f t="shared" si="114"/>
        <v>0.59030832082645923</v>
      </c>
      <c r="BP73" s="50">
        <f t="shared" si="114"/>
        <v>0.4062444836716681</v>
      </c>
      <c r="BQ73" s="50">
        <f t="shared" si="114"/>
        <v>1.0363668091789549</v>
      </c>
      <c r="BR73" s="50">
        <f t="shared" si="114"/>
        <v>0.56174615068526257</v>
      </c>
      <c r="BS73" s="50">
        <f t="shared" si="114"/>
        <v>0.36624868722400072</v>
      </c>
      <c r="BT73" s="50">
        <f t="shared" si="114"/>
        <v>0.4298694862051875</v>
      </c>
    </row>
    <row r="74" spans="1:72">
      <c r="A74" t="s">
        <v>232</v>
      </c>
      <c r="B74" s="50">
        <f>SUM(B63:B70)</f>
        <v>0.64767969666219027</v>
      </c>
      <c r="C74" s="50">
        <f>SUM(C63:C70)</f>
        <v>0.28928223205580139</v>
      </c>
      <c r="D74" s="50">
        <f t="shared" ref="D74:Q74" si="115">SUM(D63:D70)</f>
        <v>0.23827534039334344</v>
      </c>
      <c r="E74" s="50">
        <f t="shared" si="115"/>
        <v>0.24090995985471228</v>
      </c>
      <c r="F74" s="50">
        <f t="shared" si="115"/>
        <v>0.14220621972979861</v>
      </c>
      <c r="G74" s="50">
        <f t="shared" si="115"/>
        <v>0.19782608695652176</v>
      </c>
      <c r="H74" s="50">
        <f t="shared" si="115"/>
        <v>0.24390243902439027</v>
      </c>
      <c r="I74" s="50">
        <f t="shared" si="115"/>
        <v>0.21331508456349596</v>
      </c>
      <c r="J74" s="50">
        <f t="shared" si="115"/>
        <v>1.5016424213984046E-2</v>
      </c>
      <c r="K74" s="50">
        <f t="shared" si="115"/>
        <v>0.10323574730354393</v>
      </c>
      <c r="L74" s="50">
        <f t="shared" si="115"/>
        <v>0.11190508291762168</v>
      </c>
      <c r="M74" s="50">
        <f t="shared" si="115"/>
        <v>0.30200560139846994</v>
      </c>
      <c r="N74" s="50">
        <f t="shared" si="115"/>
        <v>0.37439379243452964</v>
      </c>
      <c r="O74" s="50">
        <f t="shared" si="115"/>
        <v>0.14338235294117646</v>
      </c>
      <c r="P74" s="50">
        <f t="shared" si="115"/>
        <v>0.31690663500074218</v>
      </c>
      <c r="Q74" s="50">
        <f t="shared" si="115"/>
        <v>0.32728592162554432</v>
      </c>
      <c r="S74" t="s">
        <v>232</v>
      </c>
      <c r="T74" s="50">
        <f>SUM(T63:T70)</f>
        <v>0.53941706777136134</v>
      </c>
      <c r="U74" s="50">
        <f>SUM(U63:U70)</f>
        <v>0.31473979432845117</v>
      </c>
      <c r="V74" s="50">
        <f t="shared" ref="V74:AI74" si="116">SUM(V63:V70)</f>
        <v>0.25714285714285712</v>
      </c>
      <c r="W74" s="50">
        <f t="shared" si="116"/>
        <v>0.27214514407684098</v>
      </c>
      <c r="X74" s="50">
        <f t="shared" si="116"/>
        <v>0.15887109560805457</v>
      </c>
      <c r="Y74" s="50">
        <f t="shared" si="116"/>
        <v>0.19143071911801551</v>
      </c>
      <c r="Z74" s="50">
        <f t="shared" si="116"/>
        <v>0.41387283236994221</v>
      </c>
      <c r="AA74" s="50">
        <f t="shared" si="116"/>
        <v>0.15374729188851763</v>
      </c>
      <c r="AB74" s="50">
        <f t="shared" si="116"/>
        <v>7.1333824613117172E-2</v>
      </c>
      <c r="AC74" s="50">
        <f t="shared" si="116"/>
        <v>5.6784719458814165E-2</v>
      </c>
      <c r="AD74" s="50">
        <f t="shared" si="116"/>
        <v>9.3242217160212609E-2</v>
      </c>
      <c r="AE74" s="50">
        <f t="shared" si="116"/>
        <v>0.30540609023565013</v>
      </c>
      <c r="AF74" s="50">
        <f t="shared" si="116"/>
        <v>0.4065974455572911</v>
      </c>
      <c r="AG74" s="50">
        <f t="shared" si="116"/>
        <v>0.15944015583291249</v>
      </c>
      <c r="AH74" s="50">
        <f t="shared" si="116"/>
        <v>0.30563847429519075</v>
      </c>
      <c r="AI74" s="50">
        <f t="shared" si="116"/>
        <v>0.31325966850828729</v>
      </c>
      <c r="AL74" t="s">
        <v>232</v>
      </c>
      <c r="AM74" s="50">
        <f>SUM(AM63:AM70)</f>
        <v>0.53467581069171866</v>
      </c>
      <c r="AN74" s="50">
        <f>SUM(AN63:AN70)</f>
        <v>0.21117304281732963</v>
      </c>
      <c r="AO74" s="50">
        <f t="shared" ref="AO74:BB74" si="117">SUM(AO63:AO70)</f>
        <v>0.17573673870333989</v>
      </c>
      <c r="AP74" s="50">
        <f t="shared" si="117"/>
        <v>0.1855580215599239</v>
      </c>
      <c r="AQ74" s="50">
        <f t="shared" si="117"/>
        <v>0.14388752608647898</v>
      </c>
      <c r="AR74" s="50">
        <f t="shared" si="117"/>
        <v>0.1507535172482852</v>
      </c>
      <c r="AS74" s="50">
        <f t="shared" si="117"/>
        <v>0.22175480769230768</v>
      </c>
      <c r="AT74" s="50">
        <f t="shared" si="117"/>
        <v>0.14473537604456824</v>
      </c>
      <c r="AU74" s="50">
        <f t="shared" si="117"/>
        <v>2.5670133294272736E-2</v>
      </c>
      <c r="AV74" s="50">
        <f t="shared" si="117"/>
        <v>7.721887986106804E-2</v>
      </c>
      <c r="AW74" s="50">
        <f t="shared" si="117"/>
        <v>0.11391421100982264</v>
      </c>
      <c r="AX74" s="50">
        <f t="shared" si="117"/>
        <v>0.20421501115557758</v>
      </c>
      <c r="AY74" s="50">
        <f t="shared" si="117"/>
        <v>0.55677169119600445</v>
      </c>
      <c r="AZ74" s="50">
        <f t="shared" si="117"/>
        <v>0.10990573095915009</v>
      </c>
      <c r="BA74" s="50">
        <f t="shared" si="117"/>
        <v>0.23419714216517318</v>
      </c>
      <c r="BB74" s="50">
        <f t="shared" si="117"/>
        <v>0.2229212540631226</v>
      </c>
      <c r="BD74" t="s">
        <v>232</v>
      </c>
      <c r="BE74" s="50">
        <f>SUM(BE63:BE70)</f>
        <v>0.49244154127516426</v>
      </c>
      <c r="BF74" s="50">
        <f>SUM(BF63:BF70)</f>
        <v>0.25749850843412703</v>
      </c>
      <c r="BG74" s="50">
        <f t="shared" ref="BG74:BT74" si="118">SUM(BG63:BG70)</f>
        <v>0.22758100979653351</v>
      </c>
      <c r="BH74" s="50">
        <f t="shared" si="118"/>
        <v>0.21725934314835785</v>
      </c>
      <c r="BI74" s="50">
        <f t="shared" si="118"/>
        <v>0.17924910801167693</v>
      </c>
      <c r="BJ74" s="50">
        <f t="shared" si="118"/>
        <v>0.11317026640321591</v>
      </c>
      <c r="BK74" s="50">
        <f t="shared" si="118"/>
        <v>0.33114414103007261</v>
      </c>
      <c r="BL74" s="50">
        <f t="shared" si="118"/>
        <v>0.12930317645102279</v>
      </c>
      <c r="BM74" s="50">
        <f t="shared" si="118"/>
        <v>3.6551755297519535E-2</v>
      </c>
      <c r="BN74" s="50">
        <f t="shared" si="118"/>
        <v>7.3862555736353835E-2</v>
      </c>
      <c r="BO74" s="50">
        <f t="shared" si="118"/>
        <v>9.9631683419050404E-2</v>
      </c>
      <c r="BP74" s="50">
        <f t="shared" si="118"/>
        <v>0.24988967343336274</v>
      </c>
      <c r="BQ74" s="50">
        <f t="shared" si="118"/>
        <v>0.83296396475002199</v>
      </c>
      <c r="BR74" s="50">
        <f t="shared" si="118"/>
        <v>0.14556090014744627</v>
      </c>
      <c r="BS74" s="50">
        <f t="shared" si="118"/>
        <v>0.24065240222191292</v>
      </c>
      <c r="BT74" s="50">
        <f t="shared" si="118"/>
        <v>0.23756814802577236</v>
      </c>
    </row>
    <row r="75" spans="1:72">
      <c r="A75" t="s">
        <v>233</v>
      </c>
      <c r="B75" s="50">
        <f>B71</f>
        <v>0.12731437877121451</v>
      </c>
      <c r="C75" s="50">
        <f>C71</f>
        <v>0.14400360009000224</v>
      </c>
      <c r="D75" s="50">
        <f t="shared" ref="D75:Q75" si="119">D71</f>
        <v>9.9092284417549165E-2</v>
      </c>
      <c r="E75" s="50">
        <f t="shared" si="119"/>
        <v>5.5362263429554581E-2</v>
      </c>
      <c r="F75" s="50">
        <f t="shared" si="119"/>
        <v>4.2983685954626559E-2</v>
      </c>
      <c r="G75" s="50">
        <f t="shared" si="119"/>
        <v>6.8750000000000006E-2</v>
      </c>
      <c r="H75" s="50">
        <f t="shared" si="119"/>
        <v>4.4538706256627786E-2</v>
      </c>
      <c r="I75" s="50">
        <f t="shared" si="119"/>
        <v>5.8167953856681984E-2</v>
      </c>
      <c r="J75" s="50">
        <f t="shared" si="119"/>
        <v>3.5429375879868608E-2</v>
      </c>
      <c r="K75" s="50">
        <f t="shared" si="119"/>
        <v>3.2742681047765794E-2</v>
      </c>
      <c r="L75" s="50">
        <f t="shared" si="119"/>
        <v>3.1144667655386274E-2</v>
      </c>
      <c r="M75" s="50">
        <f t="shared" si="119"/>
        <v>5.0017856807202873E-2</v>
      </c>
      <c r="N75" s="50">
        <f t="shared" si="119"/>
        <v>0.14274167474943419</v>
      </c>
      <c r="O75" s="50">
        <f t="shared" si="119"/>
        <v>6.0171568627450982E-2</v>
      </c>
      <c r="P75" s="50">
        <f t="shared" si="119"/>
        <v>9.6556330710998964E-2</v>
      </c>
      <c r="Q75" s="50">
        <f t="shared" si="119"/>
        <v>9.8330914368650213E-2</v>
      </c>
      <c r="S75" t="s">
        <v>233</v>
      </c>
      <c r="T75" s="50">
        <f>T71</f>
        <v>0.31633955119797263</v>
      </c>
      <c r="U75" s="50">
        <f>U71</f>
        <v>0.18468889581385686</v>
      </c>
      <c r="V75" s="50">
        <f t="shared" ref="V75:AI75" si="120">V71</f>
        <v>0.20914285714285713</v>
      </c>
      <c r="W75" s="50">
        <f t="shared" si="120"/>
        <v>0.14392437871626773</v>
      </c>
      <c r="X75" s="50">
        <f t="shared" si="120"/>
        <v>0.13683209132709687</v>
      </c>
      <c r="Y75" s="50">
        <f t="shared" si="120"/>
        <v>0.1408168378852418</v>
      </c>
      <c r="Z75" s="50">
        <f t="shared" si="120"/>
        <v>0.17283236994219653</v>
      </c>
      <c r="AA75" s="50">
        <f t="shared" si="120"/>
        <v>0.11276759813461609</v>
      </c>
      <c r="AB75" s="50">
        <f t="shared" si="120"/>
        <v>7.5607958732498162E-2</v>
      </c>
      <c r="AC75" s="50">
        <f t="shared" si="120"/>
        <v>9.0807799442896936E-2</v>
      </c>
      <c r="AD75" s="50">
        <f t="shared" si="120"/>
        <v>0.13728170083523158</v>
      </c>
      <c r="AE75" s="50">
        <f t="shared" si="120"/>
        <v>0.12205810019227616</v>
      </c>
      <c r="AF75" s="50">
        <f t="shared" si="120"/>
        <v>0.20334466599283285</v>
      </c>
      <c r="AG75" s="50">
        <f t="shared" si="120"/>
        <v>9.494264483082028E-2</v>
      </c>
      <c r="AH75" s="50">
        <f t="shared" si="120"/>
        <v>0.14660033167495853</v>
      </c>
      <c r="AI75" s="50">
        <f t="shared" si="120"/>
        <v>0.16906077348066298</v>
      </c>
      <c r="AL75" t="s">
        <v>233</v>
      </c>
      <c r="AM75" s="50">
        <f>AM71</f>
        <v>0.25932398459130251</v>
      </c>
      <c r="AN75" s="50">
        <f>AN71</f>
        <v>0.18613292796216535</v>
      </c>
      <c r="AO75" s="50">
        <f t="shared" ref="AO75:BB75" si="121">AO71</f>
        <v>0.20874263261296661</v>
      </c>
      <c r="AP75" s="50">
        <f t="shared" si="121"/>
        <v>6.8616571549355312E-2</v>
      </c>
      <c r="AQ75" s="50">
        <f t="shared" si="121"/>
        <v>0.13671755818352677</v>
      </c>
      <c r="AR75" s="50">
        <f t="shared" si="121"/>
        <v>0.14589696089721124</v>
      </c>
      <c r="AS75" s="50">
        <f t="shared" si="121"/>
        <v>0.15224358974358973</v>
      </c>
      <c r="AT75" s="50">
        <f t="shared" si="121"/>
        <v>0.10625069637883008</v>
      </c>
      <c r="AU75" s="50">
        <f t="shared" si="121"/>
        <v>0.13164640398418045</v>
      </c>
      <c r="AV75" s="50">
        <f t="shared" si="121"/>
        <v>9.6942256403895061E-2</v>
      </c>
      <c r="AW75" s="50">
        <f t="shared" si="121"/>
        <v>0.19399100181377052</v>
      </c>
      <c r="AX75" s="50">
        <f t="shared" si="121"/>
        <v>0.11061774284749953</v>
      </c>
      <c r="AY75" s="50">
        <f t="shared" si="121"/>
        <v>0.41514797300887307</v>
      </c>
      <c r="AZ75" s="50">
        <f t="shared" si="121"/>
        <v>0.1432989176517532</v>
      </c>
      <c r="BA75" s="50">
        <f t="shared" si="121"/>
        <v>0.10905127809947379</v>
      </c>
      <c r="BB75" s="50">
        <f t="shared" si="121"/>
        <v>0.12163154031666143</v>
      </c>
      <c r="BD75" t="s">
        <v>233</v>
      </c>
      <c r="BE75" s="50">
        <f>BE71</f>
        <v>0.39358536355084955</v>
      </c>
      <c r="BF75" s="50">
        <f>BF71</f>
        <v>0.20376145793784239</v>
      </c>
      <c r="BG75" s="50">
        <f t="shared" ref="BG75:BT75" si="122">BG71</f>
        <v>0.25621703089675962</v>
      </c>
      <c r="BH75" s="50">
        <f t="shared" si="122"/>
        <v>0.15238958097395244</v>
      </c>
      <c r="BI75" s="50">
        <f t="shared" si="122"/>
        <v>0.1548816088225754</v>
      </c>
      <c r="BJ75" s="50">
        <f t="shared" si="122"/>
        <v>0.16256728214212715</v>
      </c>
      <c r="BK75" s="50">
        <f t="shared" si="122"/>
        <v>0.17767023850674041</v>
      </c>
      <c r="BL75" s="50">
        <f t="shared" si="122"/>
        <v>0.12008356893397638</v>
      </c>
      <c r="BM75" s="50">
        <f t="shared" si="122"/>
        <v>0.11543848551936023</v>
      </c>
      <c r="BN75" s="50">
        <f t="shared" si="122"/>
        <v>0.23330550918196996</v>
      </c>
      <c r="BO75" s="50">
        <f t="shared" si="122"/>
        <v>0.19097717479954865</v>
      </c>
      <c r="BP75" s="50">
        <f t="shared" si="122"/>
        <v>0.12980141218005295</v>
      </c>
      <c r="BQ75" s="50">
        <f t="shared" si="122"/>
        <v>0.69494808480935344</v>
      </c>
      <c r="BR75" s="50">
        <f t="shared" si="122"/>
        <v>0.13146890333808706</v>
      </c>
      <c r="BS75" s="50">
        <f t="shared" si="122"/>
        <v>0.15992458655464312</v>
      </c>
      <c r="BT75" s="50">
        <f t="shared" si="122"/>
        <v>0.20361804064100447</v>
      </c>
    </row>
    <row r="76" spans="1:72"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</row>
    <row r="77" spans="1:72">
      <c r="A77" t="s">
        <v>234</v>
      </c>
      <c r="B77" s="50">
        <f>SUM(B61:B62)</f>
        <v>0.22500592456659516</v>
      </c>
      <c r="C77" s="50">
        <f t="shared" ref="C77:Q77" si="123">SUM(C61:C62)</f>
        <v>0.56671416785419637</v>
      </c>
      <c r="D77" s="50">
        <f t="shared" si="123"/>
        <v>0.66263237518910745</v>
      </c>
      <c r="E77" s="50">
        <f t="shared" si="123"/>
        <v>0.70372777671573317</v>
      </c>
      <c r="F77" s="50">
        <f t="shared" si="123"/>
        <v>0.81481009431557483</v>
      </c>
      <c r="G77" s="50">
        <f t="shared" si="123"/>
        <v>0.7334239130434782</v>
      </c>
      <c r="H77" s="50">
        <f ca="1">SUM(H61:H498)</f>
        <v>0</v>
      </c>
      <c r="I77" s="50">
        <f t="shared" si="123"/>
        <v>0.72851696157982215</v>
      </c>
      <c r="J77" s="50">
        <f t="shared" si="123"/>
        <v>0.94955419990614731</v>
      </c>
      <c r="K77" s="50">
        <f t="shared" si="123"/>
        <v>0.86402157164869031</v>
      </c>
      <c r="L77" s="50">
        <f t="shared" si="123"/>
        <v>0.85695024942699205</v>
      </c>
      <c r="M77" s="50">
        <f t="shared" si="123"/>
        <v>0.64797654179432718</v>
      </c>
      <c r="N77" s="50">
        <f t="shared" si="123"/>
        <v>0.4828645328160362</v>
      </c>
      <c r="O77" s="50">
        <f t="shared" si="123"/>
        <v>0.7964460784313725</v>
      </c>
      <c r="P77" s="50">
        <f t="shared" si="123"/>
        <v>0.58653703428825887</v>
      </c>
      <c r="Q77" s="50">
        <f t="shared" si="123"/>
        <v>0.57438316400580558</v>
      </c>
      <c r="S77" t="s">
        <v>234</v>
      </c>
      <c r="T77" s="50">
        <f>SUM(T61:T62)</f>
        <v>0.14424338103066597</v>
      </c>
      <c r="U77" s="50">
        <f t="shared" ref="U77:AI77" si="124">SUM(U61:U62)</f>
        <v>0.50057130985769194</v>
      </c>
      <c r="V77" s="50">
        <f t="shared" si="124"/>
        <v>0.5337142857142857</v>
      </c>
      <c r="W77" s="50">
        <f t="shared" si="124"/>
        <v>0.58393047720689129</v>
      </c>
      <c r="X77" s="50">
        <f t="shared" si="124"/>
        <v>0.70429681306484859</v>
      </c>
      <c r="Y77" s="50">
        <f t="shared" si="124"/>
        <v>0.66775244299674275</v>
      </c>
      <c r="Z77" s="50">
        <f ca="1">SUM(Z61:Z498)</f>
        <v>0</v>
      </c>
      <c r="AA77" s="50">
        <f t="shared" si="124"/>
        <v>0.73348510997686633</v>
      </c>
      <c r="AB77" s="50">
        <f t="shared" si="124"/>
        <v>0.85305821665438464</v>
      </c>
      <c r="AC77" s="50">
        <f t="shared" si="124"/>
        <v>0.8524074810982889</v>
      </c>
      <c r="AD77" s="50">
        <f t="shared" si="124"/>
        <v>0.76947608200455575</v>
      </c>
      <c r="AE77" s="50">
        <f t="shared" si="124"/>
        <v>0.57253580957207373</v>
      </c>
      <c r="AF77" s="50">
        <f t="shared" si="124"/>
        <v>0.39005788844987593</v>
      </c>
      <c r="AG77" s="50">
        <f t="shared" si="124"/>
        <v>0.74561719933626724</v>
      </c>
      <c r="AH77" s="50">
        <f t="shared" si="124"/>
        <v>0.5477611940298508</v>
      </c>
      <c r="AI77" s="50">
        <f t="shared" si="124"/>
        <v>0.5176795580110497</v>
      </c>
      <c r="AL77" t="s">
        <v>234</v>
      </c>
      <c r="AM77" s="50">
        <f>SUM(AM61:AM62)</f>
        <v>0.20600020471697877</v>
      </c>
      <c r="AN77" s="50">
        <f t="shared" ref="AN77:BB77" si="125">SUM(AN61:AN62)</f>
        <v>0.46334769022886579</v>
      </c>
      <c r="AO77" s="50">
        <f t="shared" si="125"/>
        <v>0.51188605108055008</v>
      </c>
      <c r="AP77" s="50">
        <f t="shared" si="125"/>
        <v>0.57974001268230824</v>
      </c>
      <c r="AQ77" s="50">
        <f t="shared" si="125"/>
        <v>0.55145901219199644</v>
      </c>
      <c r="AR77" s="50">
        <f t="shared" si="125"/>
        <v>0.60541731337305371</v>
      </c>
      <c r="AS77" s="50">
        <f ca="1">SUM(AS61:AS498)</f>
        <v>0</v>
      </c>
      <c r="AT77" s="50">
        <f t="shared" si="125"/>
        <v>0.53985515320334265</v>
      </c>
      <c r="AU77" s="50">
        <f t="shared" si="125"/>
        <v>0.74556906401054635</v>
      </c>
      <c r="AV77" s="50">
        <f t="shared" si="125"/>
        <v>0.61638652856168208</v>
      </c>
      <c r="AW77" s="50">
        <f t="shared" si="125"/>
        <v>0.65157939368242535</v>
      </c>
      <c r="AX77" s="50">
        <f t="shared" si="125"/>
        <v>0.52826591039594628</v>
      </c>
      <c r="AY77" s="50">
        <f t="shared" si="125"/>
        <v>0.65214388183412142</v>
      </c>
      <c r="AZ77" s="50">
        <f t="shared" si="125"/>
        <v>0.68596937503117361</v>
      </c>
      <c r="BA77" s="50">
        <f t="shared" si="125"/>
        <v>0.40769281578194144</v>
      </c>
      <c r="BB77" s="50">
        <f t="shared" si="125"/>
        <v>0.43105798469120266</v>
      </c>
      <c r="BD77" t="s">
        <v>234</v>
      </c>
      <c r="BE77" s="50">
        <f>SUM(BE61:BE62)</f>
        <v>0.11397309517398618</v>
      </c>
      <c r="BF77" s="50">
        <f t="shared" ref="BF77:BT77" si="126">SUM(BF61:BF62)</f>
        <v>0.36720995823615554</v>
      </c>
      <c r="BG77" s="50">
        <f t="shared" si="126"/>
        <v>0.41582516955538806</v>
      </c>
      <c r="BH77" s="50">
        <f t="shared" si="126"/>
        <v>0.46505096262740653</v>
      </c>
      <c r="BI77" s="50">
        <f t="shared" si="126"/>
        <v>0.41785598443074923</v>
      </c>
      <c r="BJ77" s="50">
        <f t="shared" si="126"/>
        <v>0.47979832390815563</v>
      </c>
      <c r="BK77" s="50">
        <f ca="1">SUM(BK61:BK498)</f>
        <v>0</v>
      </c>
      <c r="BL77" s="50">
        <f t="shared" si="126"/>
        <v>0.52699359720605354</v>
      </c>
      <c r="BM77" s="50">
        <f t="shared" si="126"/>
        <v>0.64988930556183078</v>
      </c>
      <c r="BN77" s="50">
        <f t="shared" si="126"/>
        <v>0.54108640983918355</v>
      </c>
      <c r="BO77" s="50">
        <f t="shared" si="126"/>
        <v>0.59030832082645923</v>
      </c>
      <c r="BP77" s="50">
        <f t="shared" si="126"/>
        <v>0.4062444836716681</v>
      </c>
      <c r="BQ77" s="50">
        <f t="shared" si="126"/>
        <v>1.0363668091789549</v>
      </c>
      <c r="BR77" s="50">
        <f t="shared" si="126"/>
        <v>0.56174615068526257</v>
      </c>
      <c r="BS77" s="50">
        <f t="shared" si="126"/>
        <v>0.36624868722400072</v>
      </c>
      <c r="BT77" s="50">
        <f t="shared" si="126"/>
        <v>0.4298694862051875</v>
      </c>
    </row>
    <row r="78" spans="1:72">
      <c r="A78" t="s">
        <v>236</v>
      </c>
      <c r="B78" s="50">
        <f>B63</f>
        <v>0.1191232856734865</v>
      </c>
      <c r="C78" s="50">
        <f t="shared" ref="C78:Q78" si="127">C63</f>
        <v>8.9477236930923271E-2</v>
      </c>
      <c r="D78" s="50">
        <f t="shared" si="127"/>
        <v>3.5552193645990923E-2</v>
      </c>
      <c r="E78" s="50">
        <f t="shared" si="127"/>
        <v>0.10464538329191359</v>
      </c>
      <c r="F78" s="50">
        <f t="shared" si="127"/>
        <v>6.0158042314555189E-2</v>
      </c>
      <c r="G78" s="50">
        <f t="shared" si="127"/>
        <v>9.7826086956521743E-2</v>
      </c>
      <c r="H78" s="50">
        <f t="shared" si="127"/>
        <v>5.4612937433722163E-2</v>
      </c>
      <c r="I78" s="50">
        <f t="shared" si="127"/>
        <v>2.1311956202952391E-2</v>
      </c>
      <c r="J78" s="50">
        <f t="shared" si="127"/>
        <v>2.8155795401220087E-3</v>
      </c>
      <c r="K78" s="50">
        <f t="shared" si="127"/>
        <v>1.078582434514638E-2</v>
      </c>
      <c r="L78" s="50">
        <f t="shared" si="127"/>
        <v>1.5302683025482001E-2</v>
      </c>
      <c r="M78" s="50">
        <f t="shared" si="127"/>
        <v>2.3777748538561305E-2</v>
      </c>
      <c r="N78" s="50">
        <f t="shared" si="127"/>
        <v>4.2192046556741025E-2</v>
      </c>
      <c r="O78" s="50">
        <f t="shared" si="127"/>
        <v>6.1274509803921568E-3</v>
      </c>
      <c r="P78" s="50">
        <f t="shared" si="127"/>
        <v>8.0451239424076004E-2</v>
      </c>
      <c r="Q78" s="50">
        <f t="shared" si="127"/>
        <v>7.5834542815674894E-2</v>
      </c>
      <c r="S78" t="s">
        <v>236</v>
      </c>
      <c r="T78" s="50">
        <f>T63</f>
        <v>2.3365955855732878E-2</v>
      </c>
      <c r="U78" s="50">
        <f t="shared" ref="U78:AI78" si="128">U63</f>
        <v>8.4398047159031889E-2</v>
      </c>
      <c r="V78" s="50">
        <f t="shared" si="128"/>
        <v>1.2571428571428572E-2</v>
      </c>
      <c r="W78" s="50">
        <f t="shared" si="128"/>
        <v>5.7935660923921328E-2</v>
      </c>
      <c r="X78" s="50">
        <f t="shared" si="128"/>
        <v>4.1065482796892344E-2</v>
      </c>
      <c r="Y78" s="50">
        <f t="shared" si="128"/>
        <v>6.1889250814332247E-2</v>
      </c>
      <c r="Z78" s="50">
        <f t="shared" si="128"/>
        <v>0.11676300578034682</v>
      </c>
      <c r="AA78" s="50">
        <f t="shared" si="128"/>
        <v>9.2167590790584956E-3</v>
      </c>
      <c r="AB78" s="50">
        <f t="shared" si="128"/>
        <v>2.2107590272660281E-3</v>
      </c>
      <c r="AC78" s="50">
        <f t="shared" si="128"/>
        <v>3.302825308396339E-3</v>
      </c>
      <c r="AD78" s="50">
        <f t="shared" si="128"/>
        <v>3.324052982367333E-3</v>
      </c>
      <c r="AE78" s="50">
        <f t="shared" si="128"/>
        <v>7.7059516179517375E-3</v>
      </c>
      <c r="AF78" s="50">
        <f t="shared" si="128"/>
        <v>1.7734080676284111E-2</v>
      </c>
      <c r="AG78" s="50">
        <f t="shared" si="128"/>
        <v>2.092201139888897E-3</v>
      </c>
      <c r="AH78" s="50">
        <f t="shared" si="128"/>
        <v>2.943615257048093E-2</v>
      </c>
      <c r="AI78" s="50">
        <f t="shared" si="128"/>
        <v>2.1546961325966851E-2</v>
      </c>
      <c r="AL78" t="s">
        <v>236</v>
      </c>
      <c r="AM78" s="50">
        <f>AM63</f>
        <v>0.10410482507932783</v>
      </c>
      <c r="AN78" s="50">
        <f t="shared" ref="AN78:BB78" si="129">AN63</f>
        <v>5.7723165273203279E-2</v>
      </c>
      <c r="AO78" s="50">
        <f t="shared" si="129"/>
        <v>3.3104125736738703E-2</v>
      </c>
      <c r="AP78" s="50">
        <f t="shared" si="129"/>
        <v>7.8101881209046708E-2</v>
      </c>
      <c r="AQ78" s="50">
        <f t="shared" si="129"/>
        <v>5.3448296903794289E-2</v>
      </c>
      <c r="AR78" s="50">
        <f t="shared" si="129"/>
        <v>6.5288138987633304E-2</v>
      </c>
      <c r="AS78" s="50">
        <f t="shared" si="129"/>
        <v>4.957932692307692E-2</v>
      </c>
      <c r="AT78" s="50">
        <f t="shared" si="129"/>
        <v>1.5376044568245125E-2</v>
      </c>
      <c r="AU78" s="50">
        <f t="shared" si="129"/>
        <v>3.6253112640984328E-3</v>
      </c>
      <c r="AV78" s="50">
        <f t="shared" si="129"/>
        <v>1.0419897041493518E-2</v>
      </c>
      <c r="AW78" s="50">
        <f t="shared" si="129"/>
        <v>1.8314371186959697E-2</v>
      </c>
      <c r="AX78" s="50">
        <f t="shared" si="129"/>
        <v>1.6415574851952993E-2</v>
      </c>
      <c r="AY78" s="50">
        <f t="shared" si="129"/>
        <v>5.5337123425960366E-2</v>
      </c>
      <c r="AZ78" s="50">
        <f t="shared" si="129"/>
        <v>5.9105192278916651E-3</v>
      </c>
      <c r="BA78" s="50">
        <f t="shared" si="129"/>
        <v>5.8675884541711618E-2</v>
      </c>
      <c r="BB78" s="50">
        <f t="shared" si="129"/>
        <v>4.8442906574394463E-2</v>
      </c>
      <c r="BD78" t="s">
        <v>236</v>
      </c>
      <c r="BE78" s="50">
        <f>BE63</f>
        <v>2.1737635401258636E-2</v>
      </c>
      <c r="BF78" s="50">
        <f t="shared" ref="BF78:BT78" si="130">BF63</f>
        <v>5.6706622552476001E-2</v>
      </c>
      <c r="BG78" s="50">
        <f t="shared" si="130"/>
        <v>1.5222305953278071E-2</v>
      </c>
      <c r="BH78" s="50">
        <f t="shared" si="130"/>
        <v>4.2174405436013591E-2</v>
      </c>
      <c r="BI78" s="50">
        <f t="shared" si="130"/>
        <v>3.7828413882581902E-2</v>
      </c>
      <c r="BJ78" s="50">
        <f t="shared" si="130"/>
        <v>4.5308986850173739E-2</v>
      </c>
      <c r="BK78" s="50">
        <f t="shared" si="130"/>
        <v>8.5724161769789142E-2</v>
      </c>
      <c r="BL78" s="50">
        <f t="shared" si="130"/>
        <v>7.8891568268751044E-3</v>
      </c>
      <c r="BM78" s="50">
        <f t="shared" si="130"/>
        <v>4.7892287534450819E-3</v>
      </c>
      <c r="BN78" s="50">
        <f t="shared" si="130"/>
        <v>5.0875932461275121E-3</v>
      </c>
      <c r="BO78" s="50">
        <f t="shared" si="130"/>
        <v>4.2157165787151006E-3</v>
      </c>
      <c r="BP78" s="50">
        <f t="shared" si="130"/>
        <v>6.4518976169461607E-3</v>
      </c>
      <c r="BQ78" s="50">
        <f t="shared" si="130"/>
        <v>2.999738242736236E-2</v>
      </c>
      <c r="BR78" s="50">
        <f t="shared" si="130"/>
        <v>3.1181262236832565E-3</v>
      </c>
      <c r="BS78" s="50">
        <f t="shared" si="130"/>
        <v>2.1194214928319268E-2</v>
      </c>
      <c r="BT78" s="50">
        <f t="shared" si="130"/>
        <v>1.3877416157277384E-2</v>
      </c>
    </row>
    <row r="79" spans="1:72">
      <c r="A79" t="s">
        <v>237</v>
      </c>
      <c r="B79" s="50">
        <f>SUM(B65:B66)</f>
        <v>0.19156098657705886</v>
      </c>
      <c r="C79" s="50">
        <f t="shared" ref="C79:Q79" si="131">SUM(C65:C66)</f>
        <v>9.525238130953273E-2</v>
      </c>
      <c r="D79" s="50">
        <f t="shared" si="131"/>
        <v>0.13161875945537066</v>
      </c>
      <c r="E79" s="50">
        <f t="shared" si="131"/>
        <v>7.6276046645000956E-2</v>
      </c>
      <c r="F79" s="50">
        <f t="shared" si="131"/>
        <v>4.5755799133316344E-2</v>
      </c>
      <c r="G79" s="50">
        <f t="shared" si="131"/>
        <v>5.3804347826086958E-2</v>
      </c>
      <c r="H79" s="50">
        <f t="shared" si="131"/>
        <v>9.1198303287380711E-2</v>
      </c>
      <c r="I79" s="50">
        <f t="shared" si="131"/>
        <v>5.5528399648059439E-2</v>
      </c>
      <c r="J79" s="50">
        <f t="shared" si="131"/>
        <v>7.0389488503050217E-4</v>
      </c>
      <c r="K79" s="50">
        <f t="shared" si="131"/>
        <v>1.9260400616332819E-2</v>
      </c>
      <c r="L79" s="50">
        <f t="shared" si="131"/>
        <v>3.3436699474180931E-2</v>
      </c>
      <c r="M79" s="50">
        <f t="shared" si="131"/>
        <v>0.20450743407078814</v>
      </c>
      <c r="N79" s="50">
        <f t="shared" si="131"/>
        <v>0.19172324603944391</v>
      </c>
      <c r="O79" s="50">
        <f t="shared" si="131"/>
        <v>9.5710784313725483E-2</v>
      </c>
      <c r="P79" s="50">
        <f t="shared" si="131"/>
        <v>0.13886002671812381</v>
      </c>
      <c r="Q79" s="50">
        <f t="shared" si="131"/>
        <v>0.1237300435413643</v>
      </c>
      <c r="S79" t="s">
        <v>237</v>
      </c>
      <c r="T79" s="50">
        <f>SUM(T65:T66)</f>
        <v>0.38285270011217082</v>
      </c>
      <c r="U79" s="50">
        <f t="shared" ref="U79:AI79" si="132">SUM(U65:U66)</f>
        <v>0.15134517502856548</v>
      </c>
      <c r="V79" s="50">
        <f t="shared" si="132"/>
        <v>0.2</v>
      </c>
      <c r="W79" s="50">
        <f t="shared" si="132"/>
        <v>0.16770849214819333</v>
      </c>
      <c r="X79" s="50">
        <f t="shared" si="132"/>
        <v>8.8473125099096245E-2</v>
      </c>
      <c r="Y79" s="50">
        <f t="shared" si="132"/>
        <v>0.10047607116011024</v>
      </c>
      <c r="Z79" s="50">
        <f t="shared" si="132"/>
        <v>0.20693641618497111</v>
      </c>
      <c r="AA79" s="50">
        <f t="shared" si="132"/>
        <v>7.1861344692101495E-2</v>
      </c>
      <c r="AB79" s="50">
        <f t="shared" si="132"/>
        <v>8.8430361090641122E-3</v>
      </c>
      <c r="AC79" s="50">
        <f t="shared" si="132"/>
        <v>2.5387982491046557E-2</v>
      </c>
      <c r="AD79" s="50">
        <f t="shared" si="132"/>
        <v>4.8561545600269977E-2</v>
      </c>
      <c r="AE79" s="50">
        <f t="shared" si="132"/>
        <v>0.24815549030421369</v>
      </c>
      <c r="AF79" s="50">
        <f t="shared" si="132"/>
        <v>0.28916659009464302</v>
      </c>
      <c r="AG79" s="50">
        <f t="shared" si="132"/>
        <v>0.1296443258062189</v>
      </c>
      <c r="AH79" s="50">
        <f t="shared" si="132"/>
        <v>0.20601160862354892</v>
      </c>
      <c r="AI79" s="50">
        <f t="shared" si="132"/>
        <v>0.19751381215469613</v>
      </c>
      <c r="AL79" t="s">
        <v>237</v>
      </c>
      <c r="AM79" s="50">
        <f>SUM(AM65:AM66)</f>
        <v>0.1595856228763734</v>
      </c>
      <c r="AN79" s="50">
        <f t="shared" ref="AN79:BB79" si="133">SUM(AN65:AN66)</f>
        <v>7.3895785828899579E-2</v>
      </c>
      <c r="AO79" s="50">
        <f t="shared" si="133"/>
        <v>8.4872298624754414E-2</v>
      </c>
      <c r="AP79" s="50">
        <f t="shared" si="133"/>
        <v>5.7968716973155782E-2</v>
      </c>
      <c r="AQ79" s="50">
        <f t="shared" si="133"/>
        <v>4.5539974859346591E-2</v>
      </c>
      <c r="AR79" s="50">
        <f t="shared" si="133"/>
        <v>4.6412657087067544E-2</v>
      </c>
      <c r="AS79" s="50">
        <f t="shared" si="133"/>
        <v>7.6522435897435903E-2</v>
      </c>
      <c r="AT79" s="50">
        <f t="shared" si="133"/>
        <v>3.6456824512534819E-2</v>
      </c>
      <c r="AU79" s="50">
        <f t="shared" si="133"/>
        <v>6.1154240515599824E-3</v>
      </c>
      <c r="AV79" s="50">
        <f t="shared" si="133"/>
        <v>1.575389195559139E-2</v>
      </c>
      <c r="AW79" s="50">
        <f t="shared" si="133"/>
        <v>3.562763526723671E-2</v>
      </c>
      <c r="AX79" s="50">
        <f t="shared" si="133"/>
        <v>0.13105721562043859</v>
      </c>
      <c r="AY79" s="50">
        <f t="shared" si="133"/>
        <v>0.21521173157643059</v>
      </c>
      <c r="AZ79" s="50">
        <f t="shared" si="133"/>
        <v>6.6063145294029624E-2</v>
      </c>
      <c r="BA79" s="50">
        <f t="shared" si="133"/>
        <v>9.4674035095444642E-2</v>
      </c>
      <c r="BB79" s="50">
        <f t="shared" si="133"/>
        <v>8.4932368669392883E-2</v>
      </c>
      <c r="BD79" t="s">
        <v>237</v>
      </c>
      <c r="BE79" s="50">
        <f>SUM(BE65:BE66)</f>
        <v>0.3349885128212301</v>
      </c>
      <c r="BF79" s="50">
        <f t="shared" ref="BF79:BT79" si="134">SUM(BF65:BF66)</f>
        <v>0.13612572544340185</v>
      </c>
      <c r="BG79" s="50">
        <f t="shared" si="134"/>
        <v>0.16729464958553125</v>
      </c>
      <c r="BH79" s="50">
        <f t="shared" si="134"/>
        <v>0.13485843714609286</v>
      </c>
      <c r="BI79" s="50">
        <f t="shared" si="134"/>
        <v>9.5280570872526754E-2</v>
      </c>
      <c r="BJ79" s="50">
        <f t="shared" si="134"/>
        <v>3.338556925802276E-2</v>
      </c>
      <c r="BK79" s="50">
        <f t="shared" si="134"/>
        <v>0.15330107155202213</v>
      </c>
      <c r="BL79" s="50">
        <f t="shared" si="134"/>
        <v>6.3716115083984698E-2</v>
      </c>
      <c r="BM79" s="50">
        <f t="shared" si="134"/>
        <v>1.7530384493742376E-2</v>
      </c>
      <c r="BN79" s="50">
        <f t="shared" si="134"/>
        <v>3.6595803131801947E-2</v>
      </c>
      <c r="BO79" s="50">
        <f t="shared" si="134"/>
        <v>5.4137696028958841E-2</v>
      </c>
      <c r="BP79" s="50">
        <f t="shared" si="134"/>
        <v>0.19802736098852605</v>
      </c>
      <c r="BQ79" s="50">
        <f t="shared" si="134"/>
        <v>0.48950353372306082</v>
      </c>
      <c r="BR79" s="50">
        <f t="shared" si="134"/>
        <v>0.11363032075608519</v>
      </c>
      <c r="BS79" s="50">
        <f t="shared" si="134"/>
        <v>0.15754577317761387</v>
      </c>
      <c r="BT79" s="50">
        <f t="shared" si="134"/>
        <v>0.14430860730216422</v>
      </c>
    </row>
    <row r="80" spans="1:72">
      <c r="A80" t="s">
        <v>235</v>
      </c>
      <c r="B80" s="50">
        <f>SUM(B64,B67:B70)</f>
        <v>0.33699542441164498</v>
      </c>
      <c r="C80" s="50">
        <f t="shared" ref="C80:Q80" si="135">SUM(C64,C67:C70)</f>
        <v>0.10455261381534538</v>
      </c>
      <c r="D80" s="50">
        <f t="shared" si="135"/>
        <v>7.1104387291981846E-2</v>
      </c>
      <c r="E80" s="50">
        <f t="shared" si="135"/>
        <v>5.9988529917797753E-2</v>
      </c>
      <c r="F80" s="50">
        <f t="shared" si="135"/>
        <v>3.62923782819271E-2</v>
      </c>
      <c r="G80" s="50">
        <f t="shared" si="135"/>
        <v>4.6195652173913047E-2</v>
      </c>
      <c r="H80" s="50">
        <f t="shared" si="135"/>
        <v>9.8091198303287386E-2</v>
      </c>
      <c r="I80" s="50">
        <f t="shared" si="135"/>
        <v>0.13647472871248412</v>
      </c>
      <c r="J80" s="50">
        <f t="shared" si="135"/>
        <v>1.1496949788831536E-2</v>
      </c>
      <c r="K80" s="50">
        <f t="shared" si="135"/>
        <v>7.3189522342064717E-2</v>
      </c>
      <c r="L80" s="50">
        <f t="shared" si="135"/>
        <v>6.3165700417958742E-2</v>
      </c>
      <c r="M80" s="50">
        <f t="shared" si="135"/>
        <v>7.3720418789120501E-2</v>
      </c>
      <c r="N80" s="50">
        <f t="shared" si="135"/>
        <v>0.14047849983834465</v>
      </c>
      <c r="O80" s="50">
        <f t="shared" si="135"/>
        <v>4.1544117647058822E-2</v>
      </c>
      <c r="P80" s="50">
        <f t="shared" si="135"/>
        <v>9.7595368858542364E-2</v>
      </c>
      <c r="Q80" s="50">
        <f t="shared" si="135"/>
        <v>0.12772133526850507</v>
      </c>
      <c r="S80" t="s">
        <v>235</v>
      </c>
      <c r="T80" s="50">
        <f>SUM(T64,T67:T70)</f>
        <v>0.13319841180345771</v>
      </c>
      <c r="U80" s="50">
        <f t="shared" ref="U80:AI80" si="136">SUM(U64,U67:U70)</f>
        <v>7.8996572140853843E-2</v>
      </c>
      <c r="V80" s="50">
        <f t="shared" si="136"/>
        <v>4.4571428571428574E-2</v>
      </c>
      <c r="W80" s="50">
        <f t="shared" si="136"/>
        <v>4.6500991004726336E-2</v>
      </c>
      <c r="X80" s="50">
        <f t="shared" si="136"/>
        <v>2.9332487712065959E-2</v>
      </c>
      <c r="Y80" s="50">
        <f t="shared" si="136"/>
        <v>2.9065397143573039E-2</v>
      </c>
      <c r="Z80" s="50">
        <f t="shared" si="136"/>
        <v>9.0173410404624274E-2</v>
      </c>
      <c r="AA80" s="50">
        <f t="shared" si="136"/>
        <v>7.2669188117357619E-2</v>
      </c>
      <c r="AB80" s="50">
        <f t="shared" si="136"/>
        <v>6.0280029476787032E-2</v>
      </c>
      <c r="AC80" s="50">
        <f t="shared" si="136"/>
        <v>2.8093911659371269E-2</v>
      </c>
      <c r="AD80" s="50">
        <f t="shared" si="136"/>
        <v>4.1356618577575298E-2</v>
      </c>
      <c r="AE80" s="50">
        <f t="shared" si="136"/>
        <v>4.9544648313484672E-2</v>
      </c>
      <c r="AF80" s="50">
        <f t="shared" si="136"/>
        <v>9.9696774786364073E-2</v>
      </c>
      <c r="AG80" s="50">
        <f t="shared" si="136"/>
        <v>2.7703628886804704E-2</v>
      </c>
      <c r="AH80" s="50">
        <f t="shared" si="136"/>
        <v>7.0190713101160859E-2</v>
      </c>
      <c r="AI80" s="50">
        <f t="shared" si="136"/>
        <v>9.419889502762431E-2</v>
      </c>
      <c r="AL80" t="s">
        <v>235</v>
      </c>
      <c r="AM80" s="50">
        <f>SUM(AM64,AM67:AM70)</f>
        <v>0.27098536273601748</v>
      </c>
      <c r="AN80" s="50">
        <f t="shared" ref="AN80:BB80" si="137">SUM(AN64,AN67:AN70)</f>
        <v>7.955409171522676E-2</v>
      </c>
      <c r="AO80" s="50">
        <f t="shared" si="137"/>
        <v>5.7760314341846752E-2</v>
      </c>
      <c r="AP80" s="50">
        <f t="shared" si="137"/>
        <v>4.9487423377721412E-2</v>
      </c>
      <c r="AQ80" s="50">
        <f t="shared" si="137"/>
        <v>4.4899254323338092E-2</v>
      </c>
      <c r="AR80" s="50">
        <f t="shared" si="137"/>
        <v>3.905272117358434E-2</v>
      </c>
      <c r="AS80" s="50">
        <f t="shared" si="137"/>
        <v>9.5653044871794879E-2</v>
      </c>
      <c r="AT80" s="50">
        <f t="shared" si="137"/>
        <v>9.2902506963788309E-2</v>
      </c>
      <c r="AU80" s="50">
        <f t="shared" si="137"/>
        <v>1.5929397978614326E-2</v>
      </c>
      <c r="AV80" s="50">
        <f t="shared" si="137"/>
        <v>5.1045090863983129E-2</v>
      </c>
      <c r="AW80" s="50">
        <f t="shared" si="137"/>
        <v>5.9972204555626227E-2</v>
      </c>
      <c r="AX80" s="50">
        <f t="shared" si="137"/>
        <v>5.6742220683185983E-2</v>
      </c>
      <c r="AY80" s="50">
        <f t="shared" si="137"/>
        <v>0.28622283619361349</v>
      </c>
      <c r="AZ80" s="50">
        <f t="shared" si="137"/>
        <v>3.7932066437228788E-2</v>
      </c>
      <c r="BA80" s="50">
        <f t="shared" si="137"/>
        <v>8.0847222528016918E-2</v>
      </c>
      <c r="BB80" s="50">
        <f t="shared" si="137"/>
        <v>8.9545978819335223E-2</v>
      </c>
      <c r="BD80" t="s">
        <v>235</v>
      </c>
      <c r="BE80" s="50">
        <f>SUM(BE64,BE67:BE70)</f>
        <v>0.13571539305267549</v>
      </c>
      <c r="BF80" s="50">
        <f t="shared" ref="BF80:BT80" si="138">SUM(BF64,BF67:BF70)</f>
        <v>6.4666160438249173E-2</v>
      </c>
      <c r="BG80" s="50">
        <f t="shared" si="138"/>
        <v>4.5064054257724188E-2</v>
      </c>
      <c r="BH80" s="50">
        <f t="shared" si="138"/>
        <v>4.0226500566251419E-2</v>
      </c>
      <c r="BI80" s="50">
        <f t="shared" si="138"/>
        <v>4.6140123256568279E-2</v>
      </c>
      <c r="BJ80" s="50">
        <f t="shared" si="138"/>
        <v>3.4475710295019418E-2</v>
      </c>
      <c r="BK80" s="50">
        <f t="shared" si="138"/>
        <v>9.2118907708261311E-2</v>
      </c>
      <c r="BL80" s="50">
        <f t="shared" si="138"/>
        <v>5.7697904540162985E-2</v>
      </c>
      <c r="BM80" s="50">
        <f t="shared" si="138"/>
        <v>1.4232142050332082E-2</v>
      </c>
      <c r="BN80" s="50">
        <f t="shared" si="138"/>
        <v>3.2179159358424372E-2</v>
      </c>
      <c r="BO80" s="50">
        <f t="shared" si="138"/>
        <v>4.1278270811376465E-2</v>
      </c>
      <c r="BP80" s="50">
        <f t="shared" si="138"/>
        <v>4.5410414827890551E-2</v>
      </c>
      <c r="BQ80" s="50">
        <f t="shared" si="138"/>
        <v>0.31346304859959861</v>
      </c>
      <c r="BR80" s="50">
        <f t="shared" si="138"/>
        <v>2.8812453167677842E-2</v>
      </c>
      <c r="BS80" s="50">
        <f t="shared" si="138"/>
        <v>6.1912414115979808E-2</v>
      </c>
      <c r="BT80" s="50">
        <f t="shared" si="138"/>
        <v>7.9382124566330745E-2</v>
      </c>
    </row>
    <row r="81" spans="1:72">
      <c r="A81" t="s">
        <v>233</v>
      </c>
      <c r="B81" s="50">
        <f>B75</f>
        <v>0.12731437877121451</v>
      </c>
      <c r="C81" s="50">
        <f t="shared" ref="C81:Q81" si="139">C75</f>
        <v>0.14400360009000224</v>
      </c>
      <c r="D81" s="50">
        <f t="shared" si="139"/>
        <v>9.9092284417549165E-2</v>
      </c>
      <c r="E81" s="50">
        <f t="shared" si="139"/>
        <v>5.5362263429554581E-2</v>
      </c>
      <c r="F81" s="50">
        <f t="shared" si="139"/>
        <v>4.2983685954626559E-2</v>
      </c>
      <c r="G81" s="50">
        <f t="shared" si="139"/>
        <v>6.8750000000000006E-2</v>
      </c>
      <c r="H81" s="50">
        <f t="shared" si="139"/>
        <v>4.4538706256627786E-2</v>
      </c>
      <c r="I81" s="50">
        <f t="shared" si="139"/>
        <v>5.8167953856681984E-2</v>
      </c>
      <c r="J81" s="50">
        <f t="shared" si="139"/>
        <v>3.5429375879868608E-2</v>
      </c>
      <c r="K81" s="50">
        <f t="shared" si="139"/>
        <v>3.2742681047765794E-2</v>
      </c>
      <c r="L81" s="50">
        <f t="shared" si="139"/>
        <v>3.1144667655386274E-2</v>
      </c>
      <c r="M81" s="50">
        <f t="shared" si="139"/>
        <v>5.0017856807202873E-2</v>
      </c>
      <c r="N81" s="50">
        <f t="shared" si="139"/>
        <v>0.14274167474943419</v>
      </c>
      <c r="O81" s="50">
        <f t="shared" si="139"/>
        <v>6.0171568627450982E-2</v>
      </c>
      <c r="P81" s="50">
        <f t="shared" si="139"/>
        <v>9.6556330710998964E-2</v>
      </c>
      <c r="Q81" s="50">
        <f t="shared" si="139"/>
        <v>9.8330914368650213E-2</v>
      </c>
      <c r="S81" t="s">
        <v>233</v>
      </c>
      <c r="T81" s="50">
        <f>T75</f>
        <v>0.31633955119797263</v>
      </c>
      <c r="U81" s="50">
        <f t="shared" ref="U81:AI81" si="140">U75</f>
        <v>0.18468889581385686</v>
      </c>
      <c r="V81" s="50">
        <f t="shared" si="140"/>
        <v>0.20914285714285713</v>
      </c>
      <c r="W81" s="50">
        <f t="shared" si="140"/>
        <v>0.14392437871626773</v>
      </c>
      <c r="X81" s="50">
        <f t="shared" si="140"/>
        <v>0.13683209132709687</v>
      </c>
      <c r="Y81" s="50">
        <f t="shared" si="140"/>
        <v>0.1408168378852418</v>
      </c>
      <c r="Z81" s="50">
        <f t="shared" si="140"/>
        <v>0.17283236994219653</v>
      </c>
      <c r="AA81" s="50">
        <f t="shared" si="140"/>
        <v>0.11276759813461609</v>
      </c>
      <c r="AB81" s="50">
        <f t="shared" si="140"/>
        <v>7.5607958732498162E-2</v>
      </c>
      <c r="AC81" s="50">
        <f t="shared" si="140"/>
        <v>9.0807799442896936E-2</v>
      </c>
      <c r="AD81" s="50">
        <f t="shared" si="140"/>
        <v>0.13728170083523158</v>
      </c>
      <c r="AE81" s="50">
        <f t="shared" si="140"/>
        <v>0.12205810019227616</v>
      </c>
      <c r="AF81" s="50">
        <f t="shared" si="140"/>
        <v>0.20334466599283285</v>
      </c>
      <c r="AG81" s="50">
        <f t="shared" si="140"/>
        <v>9.494264483082028E-2</v>
      </c>
      <c r="AH81" s="50">
        <f t="shared" si="140"/>
        <v>0.14660033167495853</v>
      </c>
      <c r="AI81" s="50">
        <f t="shared" si="140"/>
        <v>0.16906077348066298</v>
      </c>
      <c r="AL81" t="s">
        <v>233</v>
      </c>
      <c r="AM81" s="50">
        <f>AM75</f>
        <v>0.25932398459130251</v>
      </c>
      <c r="AN81" s="50">
        <f t="shared" ref="AN81:BB81" si="141">AN75</f>
        <v>0.18613292796216535</v>
      </c>
      <c r="AO81" s="50">
        <f t="shared" si="141"/>
        <v>0.20874263261296661</v>
      </c>
      <c r="AP81" s="50">
        <f t="shared" si="141"/>
        <v>6.8616571549355312E-2</v>
      </c>
      <c r="AQ81" s="50">
        <f t="shared" si="141"/>
        <v>0.13671755818352677</v>
      </c>
      <c r="AR81" s="50">
        <f t="shared" si="141"/>
        <v>0.14589696089721124</v>
      </c>
      <c r="AS81" s="50">
        <f t="shared" si="141"/>
        <v>0.15224358974358973</v>
      </c>
      <c r="AT81" s="50">
        <f t="shared" si="141"/>
        <v>0.10625069637883008</v>
      </c>
      <c r="AU81" s="50">
        <f t="shared" si="141"/>
        <v>0.13164640398418045</v>
      </c>
      <c r="AV81" s="50">
        <f t="shared" si="141"/>
        <v>9.6942256403895061E-2</v>
      </c>
      <c r="AW81" s="50">
        <f t="shared" si="141"/>
        <v>0.19399100181377052</v>
      </c>
      <c r="AX81" s="50">
        <f t="shared" si="141"/>
        <v>0.11061774284749953</v>
      </c>
      <c r="AY81" s="50">
        <f t="shared" si="141"/>
        <v>0.41514797300887307</v>
      </c>
      <c r="AZ81" s="50">
        <f t="shared" si="141"/>
        <v>0.1432989176517532</v>
      </c>
      <c r="BA81" s="50">
        <f t="shared" si="141"/>
        <v>0.10905127809947379</v>
      </c>
      <c r="BB81" s="50">
        <f t="shared" si="141"/>
        <v>0.12163154031666143</v>
      </c>
      <c r="BD81" t="s">
        <v>233</v>
      </c>
      <c r="BE81" s="50">
        <f>BE75</f>
        <v>0.39358536355084955</v>
      </c>
      <c r="BF81" s="50">
        <f t="shared" ref="BF81:BT81" si="142">BF75</f>
        <v>0.20376145793784239</v>
      </c>
      <c r="BG81" s="50">
        <f t="shared" si="142"/>
        <v>0.25621703089675962</v>
      </c>
      <c r="BH81" s="50">
        <f t="shared" si="142"/>
        <v>0.15238958097395244</v>
      </c>
      <c r="BI81" s="50">
        <f t="shared" si="142"/>
        <v>0.1548816088225754</v>
      </c>
      <c r="BJ81" s="50">
        <f t="shared" si="142"/>
        <v>0.16256728214212715</v>
      </c>
      <c r="BK81" s="50">
        <f t="shared" si="142"/>
        <v>0.17767023850674041</v>
      </c>
      <c r="BL81" s="50">
        <f t="shared" si="142"/>
        <v>0.12008356893397638</v>
      </c>
      <c r="BM81" s="50">
        <f t="shared" si="142"/>
        <v>0.11543848551936023</v>
      </c>
      <c r="BN81" s="50">
        <f t="shared" si="142"/>
        <v>0.23330550918196996</v>
      </c>
      <c r="BO81" s="50">
        <f t="shared" si="142"/>
        <v>0.19097717479954865</v>
      </c>
      <c r="BP81" s="50">
        <f t="shared" si="142"/>
        <v>0.12980141218005295</v>
      </c>
      <c r="BQ81" s="50">
        <f t="shared" si="142"/>
        <v>0.69494808480935344</v>
      </c>
      <c r="BR81" s="50">
        <f t="shared" si="142"/>
        <v>0.13146890333808706</v>
      </c>
      <c r="BS81" s="50">
        <f t="shared" si="142"/>
        <v>0.15992458655464312</v>
      </c>
      <c r="BT81" s="50">
        <f t="shared" si="142"/>
        <v>0.20361804064100447</v>
      </c>
    </row>
    <row r="82" spans="1:72"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</row>
    <row r="83" spans="1:72"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</row>
    <row r="84" spans="1:72" s="23" customFormat="1" ht="22">
      <c r="A84" s="53">
        <v>2006</v>
      </c>
      <c r="B84" s="53"/>
      <c r="C84" s="53"/>
      <c r="D84" s="53"/>
      <c r="E84" s="53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K84" s="49"/>
    </row>
    <row r="85" spans="1:72">
      <c r="A85" s="17" t="s">
        <v>88</v>
      </c>
      <c r="B85" s="12"/>
      <c r="C85" s="51" t="s">
        <v>190</v>
      </c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T85" s="12"/>
      <c r="U85" s="51" t="s">
        <v>192</v>
      </c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L85" s="17" t="s">
        <v>85</v>
      </c>
      <c r="AM85" s="45"/>
      <c r="AN85" s="51" t="s">
        <v>190</v>
      </c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D85" s="17"/>
      <c r="BE85" s="12"/>
      <c r="BF85" s="51" t="s">
        <v>192</v>
      </c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</row>
    <row r="86" spans="1:72">
      <c r="A86" t="s">
        <v>191</v>
      </c>
      <c r="B86" s="12"/>
      <c r="C86" s="31" t="s">
        <v>185</v>
      </c>
      <c r="D86" s="31" t="s">
        <v>176</v>
      </c>
      <c r="E86" s="32"/>
      <c r="F86" s="32"/>
      <c r="G86" s="32"/>
      <c r="H86" s="19"/>
      <c r="I86" s="32" t="s">
        <v>184</v>
      </c>
      <c r="J86" s="32" t="s">
        <v>176</v>
      </c>
      <c r="K86" s="32" t="s">
        <v>176</v>
      </c>
      <c r="L86" s="19"/>
      <c r="M86" s="32" t="s">
        <v>183</v>
      </c>
      <c r="N86" s="32" t="s">
        <v>186</v>
      </c>
      <c r="O86" s="32" t="s">
        <v>176</v>
      </c>
      <c r="P86" s="32" t="s">
        <v>188</v>
      </c>
      <c r="Q86" s="32" t="s">
        <v>176</v>
      </c>
      <c r="T86" s="12"/>
      <c r="U86" s="31" t="s">
        <v>185</v>
      </c>
      <c r="V86" s="31" t="s">
        <v>176</v>
      </c>
      <c r="W86" s="32"/>
      <c r="X86" s="32"/>
      <c r="Y86" s="32"/>
      <c r="Z86" s="19"/>
      <c r="AA86" s="32" t="s">
        <v>184</v>
      </c>
      <c r="AB86" s="32" t="s">
        <v>176</v>
      </c>
      <c r="AC86" s="32" t="s">
        <v>176</v>
      </c>
      <c r="AD86" s="19"/>
      <c r="AE86" s="32" t="s">
        <v>183</v>
      </c>
      <c r="AF86" s="32" t="s">
        <v>186</v>
      </c>
      <c r="AG86" s="32" t="s">
        <v>176</v>
      </c>
      <c r="AH86" s="32" t="s">
        <v>188</v>
      </c>
      <c r="AI86" s="32" t="s">
        <v>176</v>
      </c>
      <c r="AL86" t="s">
        <v>191</v>
      </c>
      <c r="AM86" s="12"/>
      <c r="AN86" s="31" t="s">
        <v>185</v>
      </c>
      <c r="AO86" s="31" t="s">
        <v>176</v>
      </c>
      <c r="AP86" s="32"/>
      <c r="AQ86" s="32"/>
      <c r="AR86" s="32"/>
      <c r="AS86" s="19"/>
      <c r="AT86" s="32" t="s">
        <v>184</v>
      </c>
      <c r="AU86" s="32" t="s">
        <v>176</v>
      </c>
      <c r="AV86" s="32" t="s">
        <v>176</v>
      </c>
      <c r="AW86" s="19"/>
      <c r="AX86" s="32" t="s">
        <v>183</v>
      </c>
      <c r="AY86" s="32" t="s">
        <v>186</v>
      </c>
      <c r="AZ86" s="32" t="s">
        <v>176</v>
      </c>
      <c r="BA86" s="32" t="s">
        <v>188</v>
      </c>
      <c r="BB86" s="32" t="s">
        <v>176</v>
      </c>
      <c r="BE86" s="12"/>
      <c r="BF86" s="31" t="s">
        <v>185</v>
      </c>
      <c r="BG86" s="31" t="s">
        <v>176</v>
      </c>
      <c r="BH86" s="32"/>
      <c r="BI86" s="32"/>
      <c r="BJ86" s="32"/>
      <c r="BK86" s="19"/>
      <c r="BL86" s="32" t="s">
        <v>184</v>
      </c>
      <c r="BM86" s="32" t="s">
        <v>176</v>
      </c>
      <c r="BN86" s="32" t="s">
        <v>176</v>
      </c>
      <c r="BO86" s="19"/>
      <c r="BP86" s="32" t="s">
        <v>183</v>
      </c>
      <c r="BQ86" s="32" t="s">
        <v>186</v>
      </c>
      <c r="BR86" s="32" t="s">
        <v>176</v>
      </c>
      <c r="BS86" s="32" t="s">
        <v>188</v>
      </c>
      <c r="BT86" s="32" t="s">
        <v>176</v>
      </c>
    </row>
    <row r="87" spans="1:72" ht="45">
      <c r="B87" s="12" t="s">
        <v>79</v>
      </c>
      <c r="C87" s="33" t="s">
        <v>174</v>
      </c>
      <c r="D87" s="33" t="s">
        <v>175</v>
      </c>
      <c r="E87" s="33" t="s">
        <v>177</v>
      </c>
      <c r="F87" s="33" t="s">
        <v>178</v>
      </c>
      <c r="G87" s="33" t="s">
        <v>240</v>
      </c>
      <c r="H87" s="33" t="s">
        <v>189</v>
      </c>
      <c r="I87" s="33" t="s">
        <v>180</v>
      </c>
      <c r="J87" s="33" t="s">
        <v>181</v>
      </c>
      <c r="K87" s="33" t="s">
        <v>134</v>
      </c>
      <c r="L87" s="33" t="s">
        <v>59</v>
      </c>
      <c r="M87" s="33" t="s">
        <v>182</v>
      </c>
      <c r="N87" s="33" t="s">
        <v>173</v>
      </c>
      <c r="O87" s="33" t="s">
        <v>149</v>
      </c>
      <c r="P87" s="33" t="s">
        <v>187</v>
      </c>
      <c r="Q87" s="33" t="s">
        <v>158</v>
      </c>
      <c r="T87" s="12" t="s">
        <v>79</v>
      </c>
      <c r="U87" s="33" t="s">
        <v>174</v>
      </c>
      <c r="V87" s="33" t="s">
        <v>175</v>
      </c>
      <c r="W87" s="33" t="s">
        <v>177</v>
      </c>
      <c r="X87" s="33" t="s">
        <v>178</v>
      </c>
      <c r="Y87" s="33" t="s">
        <v>179</v>
      </c>
      <c r="Z87" s="33" t="s">
        <v>189</v>
      </c>
      <c r="AA87" s="33" t="s">
        <v>180</v>
      </c>
      <c r="AB87" s="33" t="s">
        <v>181</v>
      </c>
      <c r="AC87" s="33" t="s">
        <v>134</v>
      </c>
      <c r="AD87" s="33" t="s">
        <v>59</v>
      </c>
      <c r="AE87" s="33" t="s">
        <v>182</v>
      </c>
      <c r="AF87" s="33" t="s">
        <v>173</v>
      </c>
      <c r="AG87" s="33" t="s">
        <v>149</v>
      </c>
      <c r="AH87" s="33" t="s">
        <v>187</v>
      </c>
      <c r="AI87" s="33" t="s">
        <v>158</v>
      </c>
      <c r="AM87" s="12" t="s">
        <v>79</v>
      </c>
      <c r="AN87" s="33" t="s">
        <v>174</v>
      </c>
      <c r="AO87" s="33" t="s">
        <v>175</v>
      </c>
      <c r="AP87" s="33" t="s">
        <v>177</v>
      </c>
      <c r="AQ87" s="33" t="s">
        <v>178</v>
      </c>
      <c r="AR87" s="33" t="s">
        <v>179</v>
      </c>
      <c r="AS87" s="33" t="s">
        <v>189</v>
      </c>
      <c r="AT87" s="33" t="s">
        <v>180</v>
      </c>
      <c r="AU87" s="33" t="s">
        <v>181</v>
      </c>
      <c r="AV87" s="33" t="s">
        <v>134</v>
      </c>
      <c r="AW87" s="33" t="s">
        <v>59</v>
      </c>
      <c r="AX87" s="33" t="s">
        <v>182</v>
      </c>
      <c r="AY87" s="33" t="s">
        <v>173</v>
      </c>
      <c r="AZ87" s="33" t="s">
        <v>149</v>
      </c>
      <c r="BA87" s="33" t="s">
        <v>187</v>
      </c>
      <c r="BB87" s="33" t="s">
        <v>158</v>
      </c>
      <c r="BE87" s="12" t="s">
        <v>79</v>
      </c>
      <c r="BF87" s="33" t="s">
        <v>174</v>
      </c>
      <c r="BG87" s="33" t="s">
        <v>175</v>
      </c>
      <c r="BH87" s="33" t="s">
        <v>177</v>
      </c>
      <c r="BI87" s="33" t="s">
        <v>178</v>
      </c>
      <c r="BJ87" s="33" t="s">
        <v>179</v>
      </c>
      <c r="BK87" s="33" t="s">
        <v>189</v>
      </c>
      <c r="BL87" s="33" t="s">
        <v>180</v>
      </c>
      <c r="BM87" s="33" t="s">
        <v>181</v>
      </c>
      <c r="BN87" s="33" t="s">
        <v>134</v>
      </c>
      <c r="BO87" s="33" t="s">
        <v>59</v>
      </c>
      <c r="BP87" s="33" t="s">
        <v>182</v>
      </c>
      <c r="BQ87" s="33" t="s">
        <v>173</v>
      </c>
      <c r="BR87" s="33" t="s">
        <v>149</v>
      </c>
      <c r="BS87" s="33" t="s">
        <v>187</v>
      </c>
      <c r="BT87" s="33" t="s">
        <v>158</v>
      </c>
    </row>
    <row r="88" spans="1:72">
      <c r="A88" t="s">
        <v>38</v>
      </c>
      <c r="B88" s="14"/>
      <c r="C88" s="21">
        <f>SUM('06_bach_field'!I14:J14)-SUM('06_bach_field'!I223:J223)</f>
        <v>1716</v>
      </c>
      <c r="D88" s="21">
        <f>SUM('06_bach_field'!I223:J223)</f>
        <v>172</v>
      </c>
      <c r="E88" s="21">
        <f>SUM('06_bach_field'!I26:J26)</f>
        <v>2079</v>
      </c>
      <c r="F88" s="21">
        <f>SUM('06_bach_field'!I38:J38)</f>
        <v>4231</v>
      </c>
      <c r="G88" s="21">
        <f>SUM('06_bach_field'!I465:J465)</f>
        <v>237</v>
      </c>
      <c r="H88">
        <f>SUM('06_bach_field'!I498:J498)</f>
        <v>755</v>
      </c>
      <c r="I88" s="21">
        <f>SUM('06_bach_field'!I74:J74)-SUM('06_bach_field'!I575:J575)-SUM('06_bach_field'!I608:J608)-SUM('06_bach_field'!I586:J586)</f>
        <v>551</v>
      </c>
      <c r="J88" s="21">
        <f>SUM('06_bach_field'!I575:J575)</f>
        <v>29</v>
      </c>
      <c r="K88" s="21">
        <f>SUM('06_bach_field'!I586:J586)</f>
        <v>91</v>
      </c>
      <c r="L88" s="21">
        <f>SUM('06_bach_field'!I86:J86)</f>
        <v>869</v>
      </c>
      <c r="M88" s="21">
        <f>SUM('06_bach_field'!I98:J98)</f>
        <v>9767</v>
      </c>
      <c r="N88" s="21">
        <f>SUM('06_bach_field'!I839:J839)+SUM('06_bach_field'!I850:J850)+SUM('06_bach_field'!I916:J916)+SUM('06_bach_field'!I927:J927)</f>
        <v>760</v>
      </c>
      <c r="O88" s="21">
        <f>SUM('06_bach_field'!I883:J883)</f>
        <v>475</v>
      </c>
      <c r="P88" s="21">
        <f>SUM('06_bach_field'!I122:J122)-SUM('06_bach_field'!I982:J982)</f>
        <v>841</v>
      </c>
      <c r="Q88" s="21">
        <f>SUM('06_bach_field'!I982:J982)</f>
        <v>167</v>
      </c>
      <c r="S88" t="s">
        <v>38</v>
      </c>
      <c r="U88" s="21">
        <f>SUM('06_bach_field'!AD14:AE14)-SUM('06_bach_field'!AD223:AE223)</f>
        <v>1540</v>
      </c>
      <c r="V88" s="21">
        <f>SUM('06_bach_field'!AD223:AE223)</f>
        <v>122</v>
      </c>
      <c r="W88" s="21">
        <f>SUM('06_bach_field'!AD26:AE26)</f>
        <v>600</v>
      </c>
      <c r="X88" s="21">
        <f>SUM('06_bach_field'!AD38:AE38)</f>
        <v>698</v>
      </c>
      <c r="Y88" s="21">
        <f>SUM('06_bach_field'!AD465:AE465)</f>
        <v>176</v>
      </c>
      <c r="Z88">
        <f>SUM('06_bach_field'!AD498:AE498)</f>
        <v>211</v>
      </c>
      <c r="AA88" s="21">
        <f>SUM('06_bach_field'!AD74:AE74)-SUM('06_bach_field'!AD575:AE575)-SUM('06_bach_field'!AD608:AE608)-SUM('06_bach_field'!AD586:AE586)</f>
        <v>791</v>
      </c>
      <c r="AB88" s="21">
        <f>SUM('06_bach_field'!AD575:AE575)</f>
        <v>32</v>
      </c>
      <c r="AC88" s="21">
        <f>SUM('06_bach_field'!AD586:AE586)</f>
        <v>424</v>
      </c>
      <c r="AD88" s="21">
        <f>SUM('06_bach_field'!AD86:AE86)</f>
        <v>2111</v>
      </c>
      <c r="AE88" s="21">
        <f>SUM('06_bach_field'!AD98:AE98)</f>
        <v>9419</v>
      </c>
      <c r="AF88" s="21">
        <f>SUM('06_bach_field'!AD839:AE839)+SUM('06_bach_field'!AD850:AE850)+SUM('06_bach_field'!AD916:AE916)+SUM('06_bach_field'!AD927:AE927)</f>
        <v>1245</v>
      </c>
      <c r="AG88" s="21">
        <f>SUM('06_bach_field'!AD883:AE883)</f>
        <v>503</v>
      </c>
      <c r="AH88" s="21">
        <f>SUM('06_bach_field'!AD122:AE122)-SUM('06_bach_field'!AD982:AE982)</f>
        <v>1825</v>
      </c>
      <c r="AI88" s="21">
        <f>SUM('06_bach_field'!AD982:AE982)</f>
        <v>247</v>
      </c>
      <c r="AK88" s="47" t="s">
        <v>92</v>
      </c>
      <c r="AL88" t="s">
        <v>38</v>
      </c>
      <c r="AM88" s="14"/>
      <c r="AN88" s="21">
        <f>SUM('06_bach_field'!D14:X14)-SUM('06_bach_field'!D223:X223)</f>
        <v>9136</v>
      </c>
      <c r="AO88" s="21">
        <f>SUM('06_bach_field'!D223:X223)</f>
        <v>1150</v>
      </c>
      <c r="AP88" s="21">
        <f>SUM('06_bach_field'!D26:X26)</f>
        <v>6455</v>
      </c>
      <c r="AQ88" s="21">
        <f>SUM('06_bach_field'!D38:X38)</f>
        <v>22079</v>
      </c>
      <c r="AR88" s="21">
        <f>SUM('06_bach_field'!D465:X465)</f>
        <v>1410</v>
      </c>
      <c r="AS88">
        <f>SUM('06_bach_field'!D498:X498)</f>
        <v>2766</v>
      </c>
      <c r="AT88" s="21">
        <f>SUM('06_bach_field'!D74:X74)-SUM('06_bach_field'!D575:X575)-SUM('06_bach_field'!D608:X608)-SUM('06_bach_field'!D586:X586)</f>
        <v>1992</v>
      </c>
      <c r="AU88" s="21">
        <f>SUM('06_bach_field'!D575:X575)</f>
        <v>420</v>
      </c>
      <c r="AV88" s="21">
        <f>SUM('06_bach_field'!D586:X586)</f>
        <v>519</v>
      </c>
      <c r="AW88" s="21">
        <f>SUM('06_bach_field'!D86:X86)</f>
        <v>8502</v>
      </c>
      <c r="AX88" s="21">
        <f>SUM('06_bach_field'!D98:X98)</f>
        <v>38556</v>
      </c>
      <c r="AY88" s="21">
        <f>SUM('06_bach_field'!D839:X839)+SUM('06_bach_field'!D850:X850)+SUM('06_bach_field'!D916:X916)+SUM('06_bach_field'!D927:X927)</f>
        <v>3979</v>
      </c>
      <c r="AZ88" s="21">
        <f>SUM('06_bach_field'!D883:X883)</f>
        <v>2668</v>
      </c>
      <c r="BA88" s="21">
        <f>SUM('06_bach_field'!D122:X122)-SUM('06_bach_field'!D982:X982)</f>
        <v>2259</v>
      </c>
      <c r="BB88" s="21">
        <f>SUM('06_bach_field'!D982:X982)</f>
        <v>399</v>
      </c>
      <c r="BD88" t="s">
        <v>38</v>
      </c>
      <c r="BE88" s="14"/>
      <c r="BF88" s="21">
        <f>SUM('06_bach_field'!Y14:AS14)-SUM('06_bach_field'!Y223:AS223)</f>
        <v>4408</v>
      </c>
      <c r="BG88" s="21">
        <f>SUM('06_bach_field'!Y223:AS223)</f>
        <v>544</v>
      </c>
      <c r="BH88" s="21">
        <f>SUM('06_bach_field'!Y26:AS26)</f>
        <v>1648</v>
      </c>
      <c r="BI88" s="21">
        <f>SUM('06_bach_field'!Y38:AS38)</f>
        <v>1634</v>
      </c>
      <c r="BJ88" s="21">
        <f>SUM('06_bach_field'!Y465:AS465)</f>
        <v>531</v>
      </c>
      <c r="BK88">
        <f>SUM('06_bach_field'!Y498:AS498)</f>
        <v>603</v>
      </c>
      <c r="BL88" s="21">
        <f>SUM('06_bach_field'!Y74:AS74)-SUM('06_bach_field'!Y575:AS575)-SUM('06_bach_field'!Y608:AS608)-SUM('06_bach_field'!Y586:AS586)</f>
        <v>2469</v>
      </c>
      <c r="BM88" s="21">
        <f>SUM('06_bach_field'!Y575:AS575)</f>
        <v>220</v>
      </c>
      <c r="BN88" s="21">
        <f>SUM('06_bach_field'!Y586:AS586)</f>
        <v>5495</v>
      </c>
      <c r="BO88" s="21">
        <f>SUM('06_bach_field'!Y86:AS86)</f>
        <v>11665</v>
      </c>
      <c r="BP88" s="21">
        <f>SUM('06_bach_field'!Y98:AS98)</f>
        <v>20923</v>
      </c>
      <c r="BQ88" s="21">
        <f>SUM('06_bach_field'!Y110:AS110)-SUM('06_bach_field'!Y938:AS938)-SUM('06_bach_field'!Y883:AS883)</f>
        <v>11178</v>
      </c>
      <c r="BR88" s="21">
        <f>SUM('06_bach_field'!Y883:AS883)</f>
        <v>1585</v>
      </c>
      <c r="BS88" s="21">
        <f>SUM('06_bach_field'!Y122:AS122)-SUM('06_bach_field'!Y982:AS982)</f>
        <v>4035</v>
      </c>
      <c r="BT88" s="21">
        <f>SUM('06_bach_field'!Y982:AS982)</f>
        <v>572</v>
      </c>
    </row>
    <row r="89" spans="1:72">
      <c r="A89" t="s">
        <v>39</v>
      </c>
      <c r="B89" s="14"/>
      <c r="C89" s="21">
        <f>SUM('06_bach_field'!I15:J15)-SUM('06_bach_field'!I224:J224)</f>
        <v>6348</v>
      </c>
      <c r="D89" s="21">
        <f>SUM('06_bach_field'!I224:J224)</f>
        <v>787</v>
      </c>
      <c r="E89" s="21">
        <f>SUM('06_bach_field'!I27:J27)</f>
        <v>12336</v>
      </c>
      <c r="F89" s="21">
        <f>SUM('06_bach_field'!I39:J39)</f>
        <v>18580</v>
      </c>
      <c r="G89" s="21">
        <f>SUM('06_bach_field'!I466:J466)</f>
        <v>2625</v>
      </c>
      <c r="H89">
        <f>SUM('06_bach_field'!I499:J499)</f>
        <v>605</v>
      </c>
      <c r="I89" s="21">
        <f>SUM('06_bach_field'!I75:J75)-SUM('06_bach_field'!I576:J576)-SUM('06_bach_field'!I609:J609)-SUM('06_bach_field'!I587:J587)</f>
        <v>5642</v>
      </c>
      <c r="J89" s="21">
        <f>SUM('06_bach_field'!I576:J576)</f>
        <v>3690</v>
      </c>
      <c r="K89" s="21">
        <f>SUM('06_bach_field'!I587:J587)</f>
        <v>2181</v>
      </c>
      <c r="L89" s="21">
        <f>SUM('06_bach_field'!I87:J87)</f>
        <v>10659</v>
      </c>
      <c r="M89" s="21">
        <f>SUM('06_bach_field'!I99:J99)</f>
        <v>20328</v>
      </c>
      <c r="N89" s="21">
        <f>SUM('06_bach_field'!I840:J840)+SUM('06_bach_field'!I851:J851)+SUM('06_bach_field'!I917:J917)+SUM('06_bach_field'!I928:J928)</f>
        <v>2241</v>
      </c>
      <c r="O89" s="21">
        <f>SUM('06_bach_field'!I884:J884)</f>
        <v>5101</v>
      </c>
      <c r="P89" s="21">
        <f>SUM('06_bach_field'!I123:J123)-SUM('06_bach_field'!I983:J983)</f>
        <v>4866</v>
      </c>
      <c r="Q89" s="21">
        <f>SUM('06_bach_field'!I983:J983)</f>
        <v>1144</v>
      </c>
      <c r="S89" t="s">
        <v>39</v>
      </c>
      <c r="U89" s="21">
        <f>SUM('06_bach_field'!AD15:AE15)-SUM('06_bach_field'!AD224:AE224)</f>
        <v>7857</v>
      </c>
      <c r="V89" s="21">
        <f>SUM('06_bach_field'!AD224:AE224)</f>
        <v>518</v>
      </c>
      <c r="W89" s="21">
        <f>SUM('06_bach_field'!AD27:AE27)</f>
        <v>3008</v>
      </c>
      <c r="X89" s="21">
        <f>SUM('06_bach_field'!AD39:AE39)</f>
        <v>3207</v>
      </c>
      <c r="Y89" s="21">
        <f>SUM('06_bach_field'!AD466:AE466)</f>
        <v>2219</v>
      </c>
      <c r="Z89">
        <f>SUM('06_bach_field'!AD499:AE499)</f>
        <v>482</v>
      </c>
      <c r="AA89" s="21">
        <f>SUM('06_bach_field'!AD75:AE75)-SUM('06_bach_field'!AD576:AE576)-SUM('06_bach_field'!AD609:AE609)-SUM('06_bach_field'!AD587:AE587)</f>
        <v>13803</v>
      </c>
      <c r="AB89" s="21">
        <f>SUM('06_bach_field'!AD576:AE576)</f>
        <v>3628</v>
      </c>
      <c r="AC89" s="21">
        <f>SUM('06_bach_field'!AD587:AE587)</f>
        <v>19494</v>
      </c>
      <c r="AD89" s="21">
        <f>SUM('06_bach_field'!AD87:AE87)</f>
        <v>37413</v>
      </c>
      <c r="AE89" s="21">
        <f>SUM('06_bach_field'!AD99:AE99)</f>
        <v>22746</v>
      </c>
      <c r="AF89" s="21">
        <f>SUM('06_bach_field'!AD840:AE840)+SUM('06_bach_field'!AD851:AE851)+SUM('06_bach_field'!AD917:AE917)+SUM('06_bach_field'!AD928:AE928)</f>
        <v>3129</v>
      </c>
      <c r="AG89" s="21">
        <f>SUM('06_bach_field'!AD884:AE884)</f>
        <v>7282</v>
      </c>
      <c r="AH89" s="21">
        <f>SUM('06_bach_field'!AD123:AE123)-SUM('06_bach_field'!AD983:AE983)</f>
        <v>7623</v>
      </c>
      <c r="AI89" s="21">
        <f>SUM('06_bach_field'!AD983:AE983)</f>
        <v>1353</v>
      </c>
      <c r="AK89" s="47" t="s">
        <v>92</v>
      </c>
      <c r="AL89" t="s">
        <v>39</v>
      </c>
      <c r="AM89" s="14"/>
      <c r="AN89" s="21">
        <f>SUM('06_bach_field'!D15:X15)-SUM('06_bach_field'!D224:X224)</f>
        <v>21439</v>
      </c>
      <c r="AO89" s="21">
        <f>SUM('06_bach_field'!D224:X224)</f>
        <v>3800</v>
      </c>
      <c r="AP89" s="21">
        <f>SUM('06_bach_field'!D27:X27)</f>
        <v>27997</v>
      </c>
      <c r="AQ89" s="21">
        <f>SUM('06_bach_field'!D39:X39)</f>
        <v>53202</v>
      </c>
      <c r="AR89" s="21">
        <f>SUM('06_bach_field'!D466:X466)</f>
        <v>9697</v>
      </c>
      <c r="AS89">
        <f>SUM('06_bach_field'!D499:X499)</f>
        <v>2194</v>
      </c>
      <c r="AT89" s="21">
        <f>SUM('06_bach_field'!D75:X75)-SUM('06_bach_field'!D576:X576)-SUM('06_bach_field'!D609:X609)-SUM('06_bach_field'!D587:X587)</f>
        <v>17736</v>
      </c>
      <c r="AU89" s="21">
        <f>SUM('06_bach_field'!D576:X576)</f>
        <v>18231</v>
      </c>
      <c r="AV89" s="21">
        <f>SUM('06_bach_field'!D587:X587)</f>
        <v>7512</v>
      </c>
      <c r="AW89" s="21">
        <f>SUM('06_bach_field'!D87:X87)</f>
        <v>43210</v>
      </c>
      <c r="AX89" s="21">
        <f>SUM('06_bach_field'!D99:X99)</f>
        <v>63526</v>
      </c>
      <c r="AY89" s="21">
        <f>SUM('06_bach_field'!D840:X840)+SUM('06_bach_field'!D851:X851)+SUM('06_bach_field'!D917:X917)+SUM('06_bach_field'!D928:X928)</f>
        <v>10708</v>
      </c>
      <c r="AZ89" s="21">
        <f>SUM('06_bach_field'!D884:X884)</f>
        <v>22254</v>
      </c>
      <c r="BA89" s="21">
        <f>SUM('06_bach_field'!D123:X123)-SUM('06_bach_field'!D983:X983)</f>
        <v>10920</v>
      </c>
      <c r="BB89" s="21">
        <f>SUM('06_bach_field'!D983:X983)</f>
        <v>2783</v>
      </c>
      <c r="BD89" t="s">
        <v>39</v>
      </c>
      <c r="BE89" s="14"/>
      <c r="BF89" s="21">
        <f>SUM('06_bach_field'!Y15:AS15)-SUM('06_bach_field'!Y224:AS224)</f>
        <v>19319</v>
      </c>
      <c r="BG89" s="21">
        <f>SUM('06_bach_field'!Y224:AS224)</f>
        <v>2167</v>
      </c>
      <c r="BH89" s="21">
        <f>SUM('06_bach_field'!Y27:AS27)</f>
        <v>7187</v>
      </c>
      <c r="BI89" s="21">
        <f>SUM('06_bach_field'!Y39:AS39)</f>
        <v>6130</v>
      </c>
      <c r="BJ89" s="21">
        <f>SUM('06_bach_field'!Y466:AS466)</f>
        <v>5070</v>
      </c>
      <c r="BK89">
        <f>SUM('06_bach_field'!Y499:AS499)</f>
        <v>1064</v>
      </c>
      <c r="BL89" s="21">
        <f>SUM('06_bach_field'!Y75:AS75)-SUM('06_bach_field'!Y576:AS576)-SUM('06_bach_field'!Y609:AS609)-SUM('06_bach_field'!Y587:AS587)</f>
        <v>35034</v>
      </c>
      <c r="BM89" s="21">
        <f>SUM('06_bach_field'!Y576:AS576)</f>
        <v>10767</v>
      </c>
      <c r="BN89" s="21">
        <f>SUM('06_bach_field'!Y587:AS587)</f>
        <v>82301</v>
      </c>
      <c r="BO89" s="21">
        <f>SUM('06_bach_field'!Y87:AS87)</f>
        <v>124066</v>
      </c>
      <c r="BP89" s="21">
        <f>SUM('06_bach_field'!Y99:AS99)</f>
        <v>49979</v>
      </c>
      <c r="BQ89" s="21">
        <f>SUM('06_bach_field'!Y111:AS111)-SUM('06_bach_field'!Y939:AS939)-SUM('06_bach_field'!Y884:AS884)</f>
        <v>40033</v>
      </c>
      <c r="BR89" s="21">
        <f>SUM('06_bach_field'!Y884:AS884)</f>
        <v>16114</v>
      </c>
      <c r="BS89" s="21">
        <f>SUM('06_bach_field'!Y123:AS123)-SUM('06_bach_field'!Y983:AS983)</f>
        <v>16543</v>
      </c>
      <c r="BT89" s="21">
        <f>SUM('06_bach_field'!Y983:AS983)</f>
        <v>3707</v>
      </c>
    </row>
    <row r="90" spans="1:72">
      <c r="A90" t="s">
        <v>40</v>
      </c>
      <c r="B90" s="14"/>
      <c r="C90" s="21">
        <f>SUM('06_bach_field'!I16:J16)-SUM('06_bach_field'!I225:J225)</f>
        <v>1287</v>
      </c>
      <c r="D90" s="21">
        <f>SUM('06_bach_field'!I225:J225)</f>
        <v>55</v>
      </c>
      <c r="E90" s="21">
        <f>SUM('06_bach_field'!I28:J28)</f>
        <v>2210</v>
      </c>
      <c r="F90" s="21">
        <f>SUM('06_bach_field'!I40:J40)</f>
        <v>1833</v>
      </c>
      <c r="G90" s="21">
        <f>SUM('06_bach_field'!I467:J467)</f>
        <v>313</v>
      </c>
      <c r="H90">
        <f>SUM('06_bach_field'!I500:J500)</f>
        <v>91</v>
      </c>
      <c r="I90" s="21">
        <f>SUM('06_bach_field'!I76:J76)-SUM('06_bach_field'!I577:J577)-SUM('06_bach_field'!I610:J610)-SUM('06_bach_field'!I588:J588)</f>
        <v>169</v>
      </c>
      <c r="J90" s="21">
        <f>SUM('06_bach_field'!I577:J577)</f>
        <v>14</v>
      </c>
      <c r="K90" s="21">
        <f>SUM('06_bach_field'!I588:J588)</f>
        <v>36</v>
      </c>
      <c r="L90" s="21">
        <f>SUM('06_bach_field'!I88:J88)</f>
        <v>203</v>
      </c>
      <c r="M90" s="21">
        <f>SUM('06_bach_field'!I100:J100)</f>
        <v>893</v>
      </c>
      <c r="N90" s="21">
        <f>SUM('06_bach_field'!I841:J841)+SUM('06_bach_field'!I852:J852)+SUM('06_bach_field'!I918:J918)+SUM('06_bach_field'!I929:J929)</f>
        <v>253</v>
      </c>
      <c r="O90" s="21">
        <f>SUM('06_bach_field'!I885:J885)</f>
        <v>36</v>
      </c>
      <c r="P90" s="21">
        <f>SUM('06_bach_field'!I124:J124)-SUM('06_bach_field'!I984:J984)</f>
        <v>749</v>
      </c>
      <c r="Q90" s="21">
        <f>SUM('06_bach_field'!I984:J984)</f>
        <v>132</v>
      </c>
      <c r="S90" t="s">
        <v>40</v>
      </c>
      <c r="U90" s="21">
        <f>SUM('06_bach_field'!AD16:AE16)-SUM('06_bach_field'!AD225:AE225)</f>
        <v>1557</v>
      </c>
      <c r="V90" s="21">
        <f>SUM('06_bach_field'!AD225:AE225)</f>
        <v>24</v>
      </c>
      <c r="W90" s="21">
        <f>SUM('06_bach_field'!AD28:AE28)</f>
        <v>413</v>
      </c>
      <c r="X90" s="21">
        <f>SUM('06_bach_field'!AD40:AE40)</f>
        <v>241</v>
      </c>
      <c r="Y90" s="21">
        <f>SUM('06_bach_field'!AD467:AE467)</f>
        <v>191</v>
      </c>
      <c r="Z90">
        <f>SUM('06_bach_field'!AD500:AE500)</f>
        <v>130</v>
      </c>
      <c r="AA90" s="21">
        <f>SUM('06_bach_field'!AD76:AE76)-SUM('06_bach_field'!AD577:AE577)-SUM('06_bach_field'!AD610:AE610)-SUM('06_bach_field'!AD588:AE588)</f>
        <v>230</v>
      </c>
      <c r="AB90" s="21">
        <f>SUM('06_bach_field'!AD577:AE577)</f>
        <v>8</v>
      </c>
      <c r="AC90" s="21">
        <f>SUM('06_bach_field'!AD588:AE588)</f>
        <v>101</v>
      </c>
      <c r="AD90" s="21">
        <f>SUM('06_bach_field'!AD88:AE88)</f>
        <v>187</v>
      </c>
      <c r="AE90" s="21">
        <f>SUM('06_bach_field'!AD100:AE100)</f>
        <v>385</v>
      </c>
      <c r="AF90" s="21">
        <f>SUM('06_bach_field'!AD841:AE841)+SUM('06_bach_field'!AD852:AE852)+SUM('06_bach_field'!AD918:AE918)+SUM('06_bach_field'!AD929:AE929)</f>
        <v>219</v>
      </c>
      <c r="AG90" s="21">
        <f>SUM('06_bach_field'!AD885:AE885)</f>
        <v>26</v>
      </c>
      <c r="AH90" s="21">
        <f>SUM('06_bach_field'!AD124:AE124)-SUM('06_bach_field'!AD984:AE984)</f>
        <v>612</v>
      </c>
      <c r="AI90" s="21">
        <f>SUM('06_bach_field'!AD984:AE984)</f>
        <v>45</v>
      </c>
      <c r="AL90" t="s">
        <v>40</v>
      </c>
      <c r="AM90" s="14"/>
      <c r="AN90" s="21">
        <f>SUM('06_bach_field'!D16:X16)-SUM('06_bach_field'!D225:X225)</f>
        <v>3809</v>
      </c>
      <c r="AO90" s="21">
        <f>SUM('06_bach_field'!D225:X225)</f>
        <v>273</v>
      </c>
      <c r="AP90" s="21">
        <f>SUM('06_bach_field'!D28:X28)</f>
        <v>4774</v>
      </c>
      <c r="AQ90" s="21">
        <f>SUM('06_bach_field'!D40:X40)</f>
        <v>7335</v>
      </c>
      <c r="AR90" s="21">
        <f>SUM('06_bach_field'!D467:X467)</f>
        <v>1068</v>
      </c>
      <c r="AS90">
        <f>SUM('06_bach_field'!D500:X500)</f>
        <v>420</v>
      </c>
      <c r="AT90" s="21">
        <f>SUM('06_bach_field'!D76:X76)-SUM('06_bach_field'!D577:X577)-SUM('06_bach_field'!D610:X610)-SUM('06_bach_field'!D588:X588)</f>
        <v>554</v>
      </c>
      <c r="AU90" s="21">
        <f>SUM('06_bach_field'!D577:X577)</f>
        <v>107</v>
      </c>
      <c r="AV90" s="21">
        <f>SUM('06_bach_field'!D588:X588)</f>
        <v>133</v>
      </c>
      <c r="AW90" s="21">
        <f>SUM('06_bach_field'!D88:X88)</f>
        <v>1338</v>
      </c>
      <c r="AX90" s="21">
        <f>SUM('06_bach_field'!D100:X100)</f>
        <v>2621</v>
      </c>
      <c r="AY90" s="21">
        <f>SUM('06_bach_field'!D841:X841)+SUM('06_bach_field'!D852:X852)+SUM('06_bach_field'!D918:X918)+SUM('06_bach_field'!D929:X929)</f>
        <v>1018</v>
      </c>
      <c r="AZ90" s="21">
        <f>SUM('06_bach_field'!D885:X885)</f>
        <v>196</v>
      </c>
      <c r="BA90" s="21">
        <f>SUM('06_bach_field'!D124:X124)-SUM('06_bach_field'!D984:X984)</f>
        <v>1850</v>
      </c>
      <c r="BB90" s="21">
        <f>SUM('06_bach_field'!D984:X984)</f>
        <v>278</v>
      </c>
      <c r="BD90" t="s">
        <v>40</v>
      </c>
      <c r="BE90" s="14"/>
      <c r="BF90" s="21">
        <f>SUM('06_bach_field'!Y16:AS16)-SUM('06_bach_field'!Y225:AS225)</f>
        <v>3977</v>
      </c>
      <c r="BG90" s="21">
        <f>SUM('06_bach_field'!Y225:AS225)</f>
        <v>113</v>
      </c>
      <c r="BH90" s="21">
        <f>SUM('06_bach_field'!Y28:AS28)</f>
        <v>892</v>
      </c>
      <c r="BI90" s="21">
        <f>SUM('06_bach_field'!Y40:AS40)</f>
        <v>764</v>
      </c>
      <c r="BJ90" s="21">
        <f>SUM('06_bach_field'!Y467:AS467)</f>
        <v>544</v>
      </c>
      <c r="BK90">
        <f>SUM('06_bach_field'!Y500:AS500)</f>
        <v>301</v>
      </c>
      <c r="BL90" s="21">
        <f>SUM('06_bach_field'!Y76:AS76)-SUM('06_bach_field'!Y577:AS577)-SUM('06_bach_field'!Y610:AS610)-SUM('06_bach_field'!Y588:AS588)</f>
        <v>633</v>
      </c>
      <c r="BM90" s="21">
        <f>SUM('06_bach_field'!Y577:AS577)</f>
        <v>68</v>
      </c>
      <c r="BN90" s="21">
        <f>SUM('06_bach_field'!Y588:AS588)</f>
        <v>918</v>
      </c>
      <c r="BO90" s="21">
        <f>SUM('06_bach_field'!Y88:AS88)</f>
        <v>960</v>
      </c>
      <c r="BP90" s="21">
        <f>SUM('06_bach_field'!Y100:AS100)</f>
        <v>1028</v>
      </c>
      <c r="BQ90" s="21">
        <f>SUM('06_bach_field'!Y112:AS112)-SUM('06_bach_field'!Y940:AS940)-SUM('06_bach_field'!Y885:AS885)</f>
        <v>1926</v>
      </c>
      <c r="BR90" s="21">
        <f>SUM('06_bach_field'!Y885:AS885)</f>
        <v>77</v>
      </c>
      <c r="BS90" s="21">
        <f>SUM('06_bach_field'!Y124:AS124)-SUM('06_bach_field'!Y984:AS984)</f>
        <v>1341</v>
      </c>
      <c r="BT90" s="21">
        <f>SUM('06_bach_field'!Y984:AS984)</f>
        <v>120</v>
      </c>
    </row>
    <row r="91" spans="1:72">
      <c r="A91" t="s">
        <v>41</v>
      </c>
      <c r="B91" s="14"/>
      <c r="C91" s="21">
        <f>SUM('06_bach_field'!I17:J17)-SUM('06_bach_field'!I226:J226)</f>
        <v>766</v>
      </c>
      <c r="D91" s="21">
        <f>SUM('06_bach_field'!I226:J226)</f>
        <v>31</v>
      </c>
      <c r="E91" s="21">
        <f>SUM('06_bach_field'!I29:J29)</f>
        <v>279</v>
      </c>
      <c r="F91" s="21">
        <f>SUM('06_bach_field'!I41:J41)</f>
        <v>286</v>
      </c>
      <c r="G91" s="21">
        <f>SUM('06_bach_field'!I468:J468)</f>
        <v>45</v>
      </c>
      <c r="H91">
        <f>SUM('06_bach_field'!I501:J501)</f>
        <v>30</v>
      </c>
      <c r="I91" s="21">
        <f>SUM('06_bach_field'!I77:J77)-SUM('06_bach_field'!I578:J578)-SUM('06_bach_field'!I611:J611)-SUM('06_bach_field'!I589:J589)</f>
        <v>721</v>
      </c>
      <c r="J91" s="21">
        <f>SUM('06_bach_field'!I578:J578)</f>
        <v>21</v>
      </c>
      <c r="K91" s="21">
        <f>SUM('06_bach_field'!I589:J589)</f>
        <v>165</v>
      </c>
      <c r="L91" s="21">
        <f>SUM('06_bach_field'!I89:J89)</f>
        <v>531</v>
      </c>
      <c r="M91" s="21">
        <f>SUM('06_bach_field'!I101:J101)</f>
        <v>1213</v>
      </c>
      <c r="N91" s="21">
        <f>SUM('06_bach_field'!I842:J842)+SUM('06_bach_field'!I853:J853)+SUM('06_bach_field'!I919:J919)+SUM('06_bach_field'!I930:J930)</f>
        <v>483</v>
      </c>
      <c r="O91" s="21">
        <f>SUM('06_bach_field'!I886:J886)</f>
        <v>147</v>
      </c>
      <c r="P91" s="21">
        <f>SUM('06_bach_field'!I125:J125)-SUM('06_bach_field'!I985:J985)</f>
        <v>412</v>
      </c>
      <c r="Q91" s="21">
        <f>SUM('06_bach_field'!I985:J985)</f>
        <v>130</v>
      </c>
      <c r="S91" t="s">
        <v>41</v>
      </c>
      <c r="U91" s="21">
        <f>SUM('06_bach_field'!AD17:AE17)-SUM('06_bach_field'!AD226:AE226)</f>
        <v>941</v>
      </c>
      <c r="V91" s="21">
        <f>SUM('06_bach_field'!AD226:AE226)</f>
        <v>25</v>
      </c>
      <c r="W91" s="21">
        <f>SUM('06_bach_field'!AD29:AE29)</f>
        <v>93</v>
      </c>
      <c r="X91" s="21">
        <f>SUM('06_bach_field'!AD41:AE41)</f>
        <v>76</v>
      </c>
      <c r="Y91" s="21">
        <f>SUM('06_bach_field'!AD468:AE468)</f>
        <v>62</v>
      </c>
      <c r="Z91">
        <f>SUM('06_bach_field'!AD501:AE501)</f>
        <v>72</v>
      </c>
      <c r="AA91" s="21">
        <f>SUM('06_bach_field'!AD77:AE77)-SUM('06_bach_field'!AD578:AE578)-SUM('06_bach_field'!AD611:AE611)-SUM('06_bach_field'!AD589:AE589)</f>
        <v>997</v>
      </c>
      <c r="AB91" s="21">
        <f>SUM('06_bach_field'!AD578:AE578)</f>
        <v>30</v>
      </c>
      <c r="AC91" s="21">
        <f>SUM('06_bach_field'!AD589:AE589)</f>
        <v>615</v>
      </c>
      <c r="AD91" s="21">
        <f>SUM('06_bach_field'!AD89:AE89)</f>
        <v>1625</v>
      </c>
      <c r="AE91" s="21">
        <f>SUM('06_bach_field'!AD101:AE101)</f>
        <v>1529</v>
      </c>
      <c r="AF91" s="21">
        <f>SUM('06_bach_field'!AD842:AE842)+SUM('06_bach_field'!AD853:AE853)+SUM('06_bach_field'!AD919:AE919)+SUM('06_bach_field'!AD930:AE930)</f>
        <v>860</v>
      </c>
      <c r="AG91" s="21">
        <f>SUM('06_bach_field'!AD886:AE886)</f>
        <v>143</v>
      </c>
      <c r="AH91" s="21">
        <f>SUM('06_bach_field'!AD125:AE125)-SUM('06_bach_field'!AD985:AE985)</f>
        <v>942</v>
      </c>
      <c r="AI91" s="21">
        <f>SUM('06_bach_field'!AD985:AE985)</f>
        <v>265</v>
      </c>
      <c r="AL91" t="s">
        <v>41</v>
      </c>
      <c r="AM91" s="14"/>
      <c r="AN91" s="21">
        <f>SUM('06_bach_field'!D17:X17)-SUM('06_bach_field'!D226:X226)</f>
        <v>1893</v>
      </c>
      <c r="AO91" s="21">
        <f>SUM('06_bach_field'!D226:X226)</f>
        <v>129</v>
      </c>
      <c r="AP91" s="21">
        <f>SUM('06_bach_field'!D29:X29)</f>
        <v>656</v>
      </c>
      <c r="AQ91" s="21">
        <f>SUM('06_bach_field'!D41:X41)</f>
        <v>999</v>
      </c>
      <c r="AR91" s="21">
        <f>SUM('06_bach_field'!D468:X468)</f>
        <v>147</v>
      </c>
      <c r="AS91">
        <f>SUM('06_bach_field'!D501:X501)</f>
        <v>117</v>
      </c>
      <c r="AT91" s="21">
        <f>SUM('06_bach_field'!D77:X77)-SUM('06_bach_field'!D578:X578)-SUM('06_bach_field'!D611:X611)-SUM('06_bach_field'!D589:X589)</f>
        <v>1935</v>
      </c>
      <c r="AU91" s="21">
        <f>SUM('06_bach_field'!D578:X578)</f>
        <v>158</v>
      </c>
      <c r="AV91" s="21">
        <f>SUM('06_bach_field'!D589:X589)</f>
        <v>489</v>
      </c>
      <c r="AW91" s="21">
        <f>SUM('06_bach_field'!D89:X89)</f>
        <v>2003</v>
      </c>
      <c r="AX91" s="21">
        <f>SUM('06_bach_field'!D101:X101)</f>
        <v>3295</v>
      </c>
      <c r="AY91" s="21">
        <f>SUM('06_bach_field'!D842:X842)+SUM('06_bach_field'!D853:X853)+SUM('06_bach_field'!D919:X919)+SUM('06_bach_field'!D930:X930)</f>
        <v>1655</v>
      </c>
      <c r="AZ91" s="21">
        <f>SUM('06_bach_field'!D886:X886)</f>
        <v>457</v>
      </c>
      <c r="BA91" s="21">
        <f>SUM('06_bach_field'!D125:X125)-SUM('06_bach_field'!D985:X985)</f>
        <v>1066</v>
      </c>
      <c r="BB91" s="21">
        <f>SUM('06_bach_field'!D985:X985)</f>
        <v>286</v>
      </c>
      <c r="BD91" t="s">
        <v>41</v>
      </c>
      <c r="BE91" s="14"/>
      <c r="BF91" s="21">
        <f>SUM('06_bach_field'!Y17:AS17)-SUM('06_bach_field'!Y226:AS226)</f>
        <v>2535</v>
      </c>
      <c r="BG91" s="21">
        <f>SUM('06_bach_field'!Y226:AS226)</f>
        <v>134</v>
      </c>
      <c r="BH91" s="21">
        <f>SUM('06_bach_field'!Y29:AS29)</f>
        <v>262</v>
      </c>
      <c r="BI91" s="21">
        <f>SUM('06_bach_field'!Y41:AS41)</f>
        <v>370</v>
      </c>
      <c r="BJ91" s="21">
        <f>SUM('06_bach_field'!Y468:AS468)</f>
        <v>215</v>
      </c>
      <c r="BK91">
        <f>SUM('06_bach_field'!Y501:AS501)</f>
        <v>208</v>
      </c>
      <c r="BL91" s="21">
        <f>SUM('06_bach_field'!Y77:AS77)-SUM('06_bach_field'!Y578:AS578)-SUM('06_bach_field'!Y611:AS611)-SUM('06_bach_field'!Y589:AS589)</f>
        <v>2802</v>
      </c>
      <c r="BM91" s="21">
        <f>SUM('06_bach_field'!Y578:AS578)</f>
        <v>169</v>
      </c>
      <c r="BN91" s="21">
        <f>SUM('06_bach_field'!Y589:AS589)</f>
        <v>4450</v>
      </c>
      <c r="BO91" s="21">
        <f>SUM('06_bach_field'!Y89:AS89)</f>
        <v>6075</v>
      </c>
      <c r="BP91" s="21">
        <f>SUM('06_bach_field'!Y101:AS101)</f>
        <v>3991</v>
      </c>
      <c r="BQ91" s="21">
        <f>SUM('06_bach_field'!Y113:AS113)-SUM('06_bach_field'!Y941:AS941)-SUM('06_bach_field'!Y886:AS886)</f>
        <v>12047</v>
      </c>
      <c r="BR91" s="21">
        <f>SUM('06_bach_field'!Y886:AS886)</f>
        <v>422</v>
      </c>
      <c r="BS91" s="21">
        <f>SUM('06_bach_field'!Y125:AS125)-SUM('06_bach_field'!Y985:AS985)</f>
        <v>2444</v>
      </c>
      <c r="BT91" s="21">
        <f>SUM('06_bach_field'!Y985:AS985)</f>
        <v>608</v>
      </c>
    </row>
    <row r="92" spans="1:72">
      <c r="A92" t="s">
        <v>42</v>
      </c>
      <c r="B92" s="14"/>
      <c r="C92" s="21">
        <f>SUM('06_bach_field'!I18:J18)-SUM('06_bach_field'!I227:J227)</f>
        <v>753</v>
      </c>
      <c r="D92" s="21">
        <f>SUM('06_bach_field'!I227:J227)</f>
        <v>148</v>
      </c>
      <c r="E92" s="21">
        <f>SUM('06_bach_field'!I30:J30)</f>
        <v>973</v>
      </c>
      <c r="F92" s="21">
        <f>SUM('06_bach_field'!I42:J42)</f>
        <v>1105</v>
      </c>
      <c r="G92" s="21">
        <f>SUM('06_bach_field'!I469:J469)</f>
        <v>116</v>
      </c>
      <c r="H92">
        <f>SUM('06_bach_field'!I502:J502)</f>
        <v>84</v>
      </c>
      <c r="I92" s="21">
        <f>SUM('06_bach_field'!I78:J78)-SUM('06_bach_field'!I579:J579)-SUM('06_bach_field'!I612:J612)-SUM('06_bach_field'!I590:J590)</f>
        <v>188</v>
      </c>
      <c r="J92" s="21">
        <f>SUM('06_bach_field'!I579:J579)</f>
        <v>12</v>
      </c>
      <c r="K92" s="21">
        <f>SUM('06_bach_field'!I590:J590)</f>
        <v>27</v>
      </c>
      <c r="L92" s="21">
        <f>SUM('06_bach_field'!I90:J90)</f>
        <v>243</v>
      </c>
      <c r="M92" s="21">
        <f>SUM('06_bach_field'!I102:J102)</f>
        <v>4713</v>
      </c>
      <c r="N92" s="21">
        <f>SUM('06_bach_field'!I843:J843)+SUM('06_bach_field'!I854:J854)+SUM('06_bach_field'!I920:J920)+SUM('06_bach_field'!I931:J931)</f>
        <v>858</v>
      </c>
      <c r="O92" s="21">
        <f>SUM('06_bach_field'!I887:J887)</f>
        <v>492</v>
      </c>
      <c r="P92" s="21">
        <f>SUM('06_bach_field'!I126:J126)-SUM('06_bach_field'!I986:J986)</f>
        <v>678</v>
      </c>
      <c r="Q92" s="21">
        <f>SUM('06_bach_field'!I986:J986)</f>
        <v>139</v>
      </c>
      <c r="S92" t="s">
        <v>42</v>
      </c>
      <c r="U92" s="21">
        <f>SUM('06_bach_field'!AD18:AE18)-SUM('06_bach_field'!AD227:AE227)</f>
        <v>2126</v>
      </c>
      <c r="V92" s="21">
        <f>SUM('06_bach_field'!AD227:AE227)</f>
        <v>225</v>
      </c>
      <c r="W92" s="21">
        <f>SUM('06_bach_field'!AD30:AE30)</f>
        <v>784</v>
      </c>
      <c r="X92" s="21">
        <f>SUM('06_bach_field'!AD42:AE42)</f>
        <v>503</v>
      </c>
      <c r="Y92" s="21">
        <f>SUM('06_bach_field'!AD469:AE469)</f>
        <v>197</v>
      </c>
      <c r="Z92">
        <f>SUM('06_bach_field'!AD502:AE502)</f>
        <v>206</v>
      </c>
      <c r="AA92" s="21">
        <f>SUM('06_bach_field'!AD78:AE78)-SUM('06_bach_field'!AD579:AE579)-SUM('06_bach_field'!AD612:AE612)-SUM('06_bach_field'!AD590:AE590)</f>
        <v>1031</v>
      </c>
      <c r="AB92" s="21">
        <f>SUM('06_bach_field'!AD579:AE579)</f>
        <v>29</v>
      </c>
      <c r="AC92" s="21">
        <f>SUM('06_bach_field'!AD590:AE590)</f>
        <v>663</v>
      </c>
      <c r="AD92" s="21">
        <f>SUM('06_bach_field'!AD90:AE90)</f>
        <v>2064</v>
      </c>
      <c r="AE92" s="21">
        <f>SUM('06_bach_field'!AD102:AE102)</f>
        <v>9632</v>
      </c>
      <c r="AF92" s="21">
        <f>SUM('06_bach_field'!AD843:AE843)+SUM('06_bach_field'!AD854:AE854)+SUM('06_bach_field'!AD920:AE920)+SUM('06_bach_field'!AD931:AE931)</f>
        <v>2598</v>
      </c>
      <c r="AG92" s="21">
        <f>SUM('06_bach_field'!AD887:AE887)</f>
        <v>1192</v>
      </c>
      <c r="AH92" s="21">
        <f>SUM('06_bach_field'!AD126:AE126)-SUM('06_bach_field'!AD986:AE986)</f>
        <v>2518</v>
      </c>
      <c r="AI92" s="21">
        <f>SUM('06_bach_field'!AD986:AE986)</f>
        <v>464</v>
      </c>
      <c r="AL92" t="s">
        <v>42</v>
      </c>
      <c r="AM92" s="14"/>
      <c r="AN92" s="21">
        <f>SUM('06_bach_field'!D18:X18)-SUM('06_bach_field'!D227:X227)</f>
        <v>2713</v>
      </c>
      <c r="AO92" s="21">
        <f>SUM('06_bach_field'!D227:X227)</f>
        <v>605</v>
      </c>
      <c r="AP92" s="21">
        <f>SUM('06_bach_field'!D30:X30)</f>
        <v>2395</v>
      </c>
      <c r="AQ92" s="21">
        <f>SUM('06_bach_field'!D42:X42)</f>
        <v>4628</v>
      </c>
      <c r="AR92" s="21">
        <f>SUM('06_bach_field'!D469:X469)</f>
        <v>435</v>
      </c>
      <c r="AS92">
        <f>SUM('06_bach_field'!D502:X502)</f>
        <v>362</v>
      </c>
      <c r="AT92" s="21">
        <f>SUM('06_bach_field'!D78:X78)-SUM('06_bach_field'!D579:X579)-SUM('06_bach_field'!D612:X612)-SUM('06_bach_field'!D590:X590)</f>
        <v>538</v>
      </c>
      <c r="AU92" s="21">
        <f>SUM('06_bach_field'!D579:X579)</f>
        <v>107</v>
      </c>
      <c r="AV92" s="21">
        <f>SUM('06_bach_field'!D590:X590)</f>
        <v>134</v>
      </c>
      <c r="AW92" s="21">
        <f>SUM('06_bach_field'!D90:X90)</f>
        <v>1559</v>
      </c>
      <c r="AX92" s="21">
        <f>SUM('06_bach_field'!D102:X102)</f>
        <v>14112</v>
      </c>
      <c r="AY92" s="21">
        <f>SUM('06_bach_field'!D843:X843)+SUM('06_bach_field'!D854:X854)+SUM('06_bach_field'!D920:X920)+SUM('06_bach_field'!D931:X931)</f>
        <v>2963</v>
      </c>
      <c r="AZ92" s="21">
        <f>SUM('06_bach_field'!D887:X887)</f>
        <v>1670</v>
      </c>
      <c r="BA92" s="21">
        <f>SUM('06_bach_field'!D126:X126)-SUM('06_bach_field'!D986:X986)</f>
        <v>1557</v>
      </c>
      <c r="BB92" s="21">
        <f>SUM('06_bach_field'!D986:X986)</f>
        <v>312</v>
      </c>
      <c r="BD92" t="s">
        <v>42</v>
      </c>
      <c r="BE92" s="14"/>
      <c r="BF92" s="21">
        <f>SUM('06_bach_field'!Y18:AS18)-SUM('06_bach_field'!Y227:AS227)</f>
        <v>5993</v>
      </c>
      <c r="BG92" s="21">
        <f>SUM('06_bach_field'!Y227:AS227)</f>
        <v>882</v>
      </c>
      <c r="BH92" s="21">
        <f>SUM('06_bach_field'!Y30:AS30)</f>
        <v>1962</v>
      </c>
      <c r="BI92" s="21">
        <f>SUM('06_bach_field'!Y42:AS42)</f>
        <v>1467</v>
      </c>
      <c r="BJ92" s="21">
        <f>SUM('06_bach_field'!Y469:AS469)</f>
        <v>621</v>
      </c>
      <c r="BK92">
        <f>SUM('06_bach_field'!Y502:AS502)</f>
        <v>516</v>
      </c>
      <c r="BL92" s="21">
        <f>SUM('06_bach_field'!Y78:AS78)-SUM('06_bach_field'!Y579:AS579)-SUM('06_bach_field'!Y612:AS612)-SUM('06_bach_field'!Y590:AS590)</f>
        <v>3099</v>
      </c>
      <c r="BM92" s="21">
        <f>SUM('06_bach_field'!Y579:AS579)</f>
        <v>268</v>
      </c>
      <c r="BN92" s="21">
        <f>SUM('06_bach_field'!Y590:AS590)</f>
        <v>5495</v>
      </c>
      <c r="BO92" s="21">
        <f>SUM('06_bach_field'!Y90:AS90)</f>
        <v>9402</v>
      </c>
      <c r="BP92" s="21">
        <f>SUM('06_bach_field'!Y102:AS102)</f>
        <v>25521</v>
      </c>
      <c r="BQ92" s="21">
        <f>SUM('06_bach_field'!Y114:AS114)-SUM('06_bach_field'!Y942:AS942)-SUM('06_bach_field'!Y887:AS887)</f>
        <v>19602</v>
      </c>
      <c r="BR92" s="21">
        <f>SUM('06_bach_field'!Y887:AS887)</f>
        <v>2944</v>
      </c>
      <c r="BS92" s="21">
        <f>SUM('06_bach_field'!Y126:AS126)-SUM('06_bach_field'!Y986:AS986)</f>
        <v>5975</v>
      </c>
      <c r="BT92" s="21">
        <f>SUM('06_bach_field'!Y986:AS986)</f>
        <v>983</v>
      </c>
    </row>
    <row r="93" spans="1:72">
      <c r="A93" t="s">
        <v>43</v>
      </c>
      <c r="B93" s="14"/>
      <c r="C93" s="21">
        <f>SUM('06_bach_field'!I19:J19)-SUM('06_bach_field'!I228:J228)</f>
        <v>543</v>
      </c>
      <c r="D93" s="21">
        <f>SUM('06_bach_field'!I228:J228)</f>
        <v>42</v>
      </c>
      <c r="E93" s="21">
        <f>SUM('06_bach_field'!I31:J31)</f>
        <v>459</v>
      </c>
      <c r="F93" s="21">
        <f>SUM('06_bach_field'!I43:J43)</f>
        <v>403</v>
      </c>
      <c r="G93" s="21">
        <f>SUM('06_bach_field'!I470:J470)</f>
        <v>71</v>
      </c>
      <c r="H93">
        <f>SUM('06_bach_field'!I503:J503)</f>
        <v>127</v>
      </c>
      <c r="I93" s="21">
        <f>SUM('06_bach_field'!I79:J79)-SUM('06_bach_field'!I580:J580)-SUM('06_bach_field'!I613:J613)-SUM('06_bach_field'!I591:J591)</f>
        <v>170</v>
      </c>
      <c r="J93" s="21">
        <f>SUM('06_bach_field'!I580:J580)</f>
        <v>10</v>
      </c>
      <c r="K93" s="21">
        <f>SUM('06_bach_field'!I591:J591)</f>
        <v>22</v>
      </c>
      <c r="L93" s="21">
        <f>SUM('06_bach_field'!I91:J91)</f>
        <v>209</v>
      </c>
      <c r="M93" s="21">
        <f>SUM('06_bach_field'!I103:J103)</f>
        <v>3068</v>
      </c>
      <c r="N93" s="21">
        <f>SUM('06_bach_field'!I844:J844)+SUM('06_bach_field'!I855:J855)+SUM('06_bach_field'!I921:J921)+SUM('06_bach_field'!I932:J932)</f>
        <v>354</v>
      </c>
      <c r="O93" s="21">
        <f>SUM('06_bach_field'!I888:J888)</f>
        <v>92</v>
      </c>
      <c r="P93" s="21">
        <f>SUM('06_bach_field'!I127:J127)-SUM('06_bach_field'!I987:J987)</f>
        <v>559</v>
      </c>
      <c r="Q93" s="21">
        <f>SUM('06_bach_field'!I987:J987)</f>
        <v>147</v>
      </c>
      <c r="S93" t="s">
        <v>43</v>
      </c>
      <c r="U93" s="21">
        <f>SUM('06_bach_field'!AD19:AE19)-SUM('06_bach_field'!AD228:AE228)</f>
        <v>668</v>
      </c>
      <c r="V93" s="21">
        <f>SUM('06_bach_field'!AD228:AE228)</f>
        <v>44</v>
      </c>
      <c r="W93" s="21">
        <f>SUM('06_bach_field'!AD31:AE31)</f>
        <v>150</v>
      </c>
      <c r="X93" s="21">
        <f>SUM('06_bach_field'!AD43:AE43)</f>
        <v>109</v>
      </c>
      <c r="Y93" s="21">
        <f>SUM('06_bach_field'!AD470:AE470)</f>
        <v>121</v>
      </c>
      <c r="Z93">
        <f>SUM('06_bach_field'!AD503:AE503)</f>
        <v>69</v>
      </c>
      <c r="AA93" s="21">
        <f>SUM('06_bach_field'!AD79:AE79)-SUM('06_bach_field'!AD580:AE580)-SUM('06_bach_field'!AD613:AE613)-SUM('06_bach_field'!AD591:AE591)</f>
        <v>314</v>
      </c>
      <c r="AB93" s="21">
        <f>SUM('06_bach_field'!AD580:AE580)</f>
        <v>8</v>
      </c>
      <c r="AC93" s="21">
        <f>SUM('06_bach_field'!AD591:AE591)</f>
        <v>160</v>
      </c>
      <c r="AD93" s="21">
        <f>SUM('06_bach_field'!AD91:AE91)</f>
        <v>691</v>
      </c>
      <c r="AE93" s="21">
        <f>SUM('06_bach_field'!AD103:AE103)</f>
        <v>2558</v>
      </c>
      <c r="AF93" s="21">
        <f>SUM('06_bach_field'!AD844:AE844)+SUM('06_bach_field'!AD855:AE855)+SUM('06_bach_field'!AD921:AE921)+SUM('06_bach_field'!AD932:AE932)</f>
        <v>670</v>
      </c>
      <c r="AG93" s="21">
        <f>SUM('06_bach_field'!AD888:AE888)</f>
        <v>113</v>
      </c>
      <c r="AH93" s="21">
        <f>SUM('06_bach_field'!AD127:AE127)-SUM('06_bach_field'!AD987:AE987)</f>
        <v>1273</v>
      </c>
      <c r="AI93" s="21">
        <f>SUM('06_bach_field'!AD987:AE987)</f>
        <v>214</v>
      </c>
      <c r="AL93" t="s">
        <v>43</v>
      </c>
      <c r="AM93" s="14"/>
      <c r="AN93" s="21">
        <f>SUM('06_bach_field'!D19:X19)-SUM('06_bach_field'!D228:X228)</f>
        <v>1783</v>
      </c>
      <c r="AO93" s="21">
        <f>SUM('06_bach_field'!D228:X228)</f>
        <v>187</v>
      </c>
      <c r="AP93" s="21">
        <f>SUM('06_bach_field'!D31:X31)</f>
        <v>1157</v>
      </c>
      <c r="AQ93" s="21">
        <f>SUM('06_bach_field'!D43:X43)</f>
        <v>1759</v>
      </c>
      <c r="AR93" s="21">
        <f>SUM('06_bach_field'!D470:X470)</f>
        <v>264</v>
      </c>
      <c r="AS93">
        <f>SUM('06_bach_field'!D503:X503)</f>
        <v>392</v>
      </c>
      <c r="AT93" s="21">
        <f>SUM('06_bach_field'!D79:X79)-SUM('06_bach_field'!D580:X580)-SUM('06_bach_field'!D613:X613)-SUM('06_bach_field'!D591:X591)</f>
        <v>493</v>
      </c>
      <c r="AU93" s="21">
        <f>SUM('06_bach_field'!D580:X580)</f>
        <v>45</v>
      </c>
      <c r="AV93" s="21">
        <f>SUM('06_bach_field'!D591:X591)</f>
        <v>86</v>
      </c>
      <c r="AW93" s="21">
        <f>SUM('06_bach_field'!D91:X91)</f>
        <v>988</v>
      </c>
      <c r="AX93" s="21">
        <f>SUM('06_bach_field'!D103:X103)</f>
        <v>7918</v>
      </c>
      <c r="AY93" s="21">
        <f>SUM('06_bach_field'!D844:X844)+SUM('06_bach_field'!D855:X855)+SUM('06_bach_field'!D921:X921)+SUM('06_bach_field'!D932:X932)</f>
        <v>1203</v>
      </c>
      <c r="AZ93" s="21">
        <f>SUM('06_bach_field'!D888:X888)</f>
        <v>407</v>
      </c>
      <c r="BA93" s="21">
        <f>SUM('06_bach_field'!D127:X127)-SUM('06_bach_field'!D987:X987)</f>
        <v>1349</v>
      </c>
      <c r="BB93" s="21">
        <f>SUM('06_bach_field'!D987:X987)</f>
        <v>334</v>
      </c>
      <c r="BD93" t="s">
        <v>43</v>
      </c>
      <c r="BE93" s="14"/>
      <c r="BF93" s="21">
        <f>SUM('06_bach_field'!Y19:AS19)-SUM('06_bach_field'!Y228:AS228)</f>
        <v>2268</v>
      </c>
      <c r="BG93" s="21">
        <f>SUM('06_bach_field'!Y228:AS228)</f>
        <v>139</v>
      </c>
      <c r="BH93" s="21">
        <f>SUM('06_bach_field'!Y31:AS31)</f>
        <v>413</v>
      </c>
      <c r="BI93" s="21">
        <f>SUM('06_bach_field'!Y43:AS43)</f>
        <v>406</v>
      </c>
      <c r="BJ93" s="21">
        <f>SUM('06_bach_field'!Y470:AS470)</f>
        <v>313</v>
      </c>
      <c r="BK93">
        <f>SUM('06_bach_field'!Y503:AS503)</f>
        <v>179</v>
      </c>
      <c r="BL93" s="21">
        <f>SUM('06_bach_field'!Y79:AS79)-SUM('06_bach_field'!Y580:AS580)-SUM('06_bach_field'!Y613:AS613)-SUM('06_bach_field'!Y591:AS591)</f>
        <v>1061</v>
      </c>
      <c r="BM93" s="21">
        <f>SUM('06_bach_field'!Y580:AS580)</f>
        <v>51</v>
      </c>
      <c r="BN93" s="21">
        <f>SUM('06_bach_field'!Y591:AS591)</f>
        <v>1083</v>
      </c>
      <c r="BO93" s="21">
        <f>SUM('06_bach_field'!Y91:AS91)</f>
        <v>2775</v>
      </c>
      <c r="BP93" s="21">
        <f>SUM('06_bach_field'!Y103:AS103)</f>
        <v>6102</v>
      </c>
      <c r="BQ93" s="21">
        <f>SUM('06_bach_field'!Y115:AS115)-SUM('06_bach_field'!Y943:AS943)-SUM('06_bach_field'!Y888:AS888)</f>
        <v>4840</v>
      </c>
      <c r="BR93" s="21">
        <f>SUM('06_bach_field'!Y888:AS888)</f>
        <v>360</v>
      </c>
      <c r="BS93" s="21">
        <f>SUM('06_bach_field'!Y127:AS127)-SUM('06_bach_field'!Y987:AS987)</f>
        <v>3278</v>
      </c>
      <c r="BT93" s="21">
        <f>SUM('06_bach_field'!Y987:AS987)</f>
        <v>558</v>
      </c>
    </row>
    <row r="94" spans="1:72">
      <c r="A94" t="s">
        <v>44</v>
      </c>
      <c r="B94" s="14"/>
      <c r="C94" s="21">
        <f>SUM('06_bach_field'!I20:J20)-SUM('06_bach_field'!I229:J229)</f>
        <v>238</v>
      </c>
      <c r="D94" s="21">
        <f>SUM('06_bach_field'!I229:J229)</f>
        <v>18</v>
      </c>
      <c r="E94" s="21">
        <f>SUM('06_bach_field'!I32:J32)</f>
        <v>254</v>
      </c>
      <c r="F94" s="21">
        <f>SUM('06_bach_field'!I44:J44)</f>
        <v>267</v>
      </c>
      <c r="G94" s="21">
        <f>SUM('06_bach_field'!I471:J471)</f>
        <v>16</v>
      </c>
      <c r="H94">
        <f>SUM('06_bach_field'!I504:J504)</f>
        <v>53</v>
      </c>
      <c r="I94" s="21">
        <f>SUM('06_bach_field'!I80:J80)-SUM('06_bach_field'!I581:J581)-SUM('06_bach_field'!I614:J614)-SUM('06_bach_field'!I592:J592)</f>
        <v>68</v>
      </c>
      <c r="J94" s="21">
        <f>SUM('06_bach_field'!I581:J581)</f>
        <v>0</v>
      </c>
      <c r="K94" s="21">
        <f>SUM('06_bach_field'!I592:J592)</f>
        <v>11</v>
      </c>
      <c r="L94" s="21">
        <f>SUM('06_bach_field'!I92:J92)</f>
        <v>85</v>
      </c>
      <c r="M94" s="21">
        <f>SUM('06_bach_field'!I104:J104)</f>
        <v>436</v>
      </c>
      <c r="N94" s="21">
        <f>SUM('06_bach_field'!I845:J845)+SUM('06_bach_field'!I856:J856)+SUM('06_bach_field'!I922:J922)+SUM('06_bach_field'!I933:J933)</f>
        <v>129</v>
      </c>
      <c r="O94" s="21">
        <f>SUM('06_bach_field'!I889:J889)</f>
        <v>23</v>
      </c>
      <c r="P94" s="21">
        <f>SUM('06_bach_field'!I128:J128)-SUM('06_bach_field'!I988:J988)</f>
        <v>172</v>
      </c>
      <c r="Q94" s="21">
        <f>SUM('06_bach_field'!I988:J988)</f>
        <v>30</v>
      </c>
      <c r="S94" t="s">
        <v>44</v>
      </c>
      <c r="U94" s="21">
        <f>SUM('06_bach_field'!AD20:AE20)-SUM('06_bach_field'!AD229:AE229)</f>
        <v>40</v>
      </c>
      <c r="V94" s="21">
        <f>SUM('06_bach_field'!AD229:AE229)</f>
        <v>5</v>
      </c>
      <c r="W94" s="21">
        <f>SUM('06_bach_field'!AD32:AE32)</f>
        <v>9</v>
      </c>
      <c r="X94" s="21">
        <f>SUM('06_bach_field'!AD44:AE44)</f>
        <v>10</v>
      </c>
      <c r="Y94" s="21">
        <f>SUM('06_bach_field'!AD471:AE471)</f>
        <v>6</v>
      </c>
      <c r="Z94">
        <f>SUM('06_bach_field'!AD504:AE504)</f>
        <v>16</v>
      </c>
      <c r="AA94" s="21">
        <f>SUM('06_bach_field'!AD80:AE80)-SUM('06_bach_field'!AD581:AE581)-SUM('06_bach_field'!AD614:AE614)-SUM('06_bach_field'!AD592:AE592)</f>
        <v>13</v>
      </c>
      <c r="AB94" s="21">
        <f>SUM('06_bach_field'!AD581:AE581)</f>
        <v>0</v>
      </c>
      <c r="AC94" s="21">
        <f>SUM('06_bach_field'!AD592:AE592)</f>
        <v>14</v>
      </c>
      <c r="AD94" s="21">
        <f>SUM('06_bach_field'!AD92:AE92)</f>
        <v>40</v>
      </c>
      <c r="AE94" s="21">
        <f>SUM('06_bach_field'!AD104:AE104)</f>
        <v>75</v>
      </c>
      <c r="AF94" s="21">
        <f>SUM('06_bach_field'!AD845:AE845)+SUM('06_bach_field'!AD856:AE856)+SUM('06_bach_field'!AD922:AE922)+SUM('06_bach_field'!AD933:AE933)</f>
        <v>11</v>
      </c>
      <c r="AG94" s="21">
        <f>SUM('06_bach_field'!AD889:AE889)</f>
        <v>4</v>
      </c>
      <c r="AH94" s="21">
        <f>SUM('06_bach_field'!AD128:AE128)-SUM('06_bach_field'!AD988:AE988)</f>
        <v>106</v>
      </c>
      <c r="AI94" s="21">
        <f>SUM('06_bach_field'!AD988:AE988)</f>
        <v>4</v>
      </c>
      <c r="AL94" t="s">
        <v>44</v>
      </c>
      <c r="AM94" s="14"/>
      <c r="AN94" s="21">
        <f>SUM('06_bach_field'!D20:X20)-SUM('06_bach_field'!D229:X229)</f>
        <v>996</v>
      </c>
      <c r="AO94" s="21">
        <f>SUM('06_bach_field'!D229:X229)</f>
        <v>146</v>
      </c>
      <c r="AP94" s="21">
        <f>SUM('06_bach_field'!D32:X32)</f>
        <v>579</v>
      </c>
      <c r="AQ94" s="21">
        <f>SUM('06_bach_field'!D44:X44)</f>
        <v>2113</v>
      </c>
      <c r="AR94" s="21">
        <f>SUM('06_bach_field'!D471:X471)</f>
        <v>118</v>
      </c>
      <c r="AS94">
        <f>SUM('06_bach_field'!D504:X504)</f>
        <v>284</v>
      </c>
      <c r="AT94" s="21">
        <f>SUM('06_bach_field'!D80:X80)-SUM('06_bach_field'!D581:X581)-SUM('06_bach_field'!D614:X614)-SUM('06_bach_field'!D592:X592)</f>
        <v>212</v>
      </c>
      <c r="AU94" s="21">
        <f>SUM('06_bach_field'!D581:X581)</f>
        <v>64</v>
      </c>
      <c r="AV94" s="21">
        <f>SUM('06_bach_field'!D592:X592)</f>
        <v>60</v>
      </c>
      <c r="AW94" s="21">
        <f>SUM('06_bach_field'!D92:X92)</f>
        <v>803</v>
      </c>
      <c r="AX94" s="21">
        <f>SUM('06_bach_field'!D104:X104)</f>
        <v>1825</v>
      </c>
      <c r="AY94" s="21">
        <f>SUM('06_bach_field'!D845:X845)+SUM('06_bach_field'!D856:X856)+SUM('06_bach_field'!D922:X922)+SUM('06_bach_field'!D933:X933)</f>
        <v>703</v>
      </c>
      <c r="AZ94" s="21">
        <f>SUM('06_bach_field'!D889:X889)</f>
        <v>189</v>
      </c>
      <c r="BA94" s="21">
        <f>SUM('06_bach_field'!D128:X128)-SUM('06_bach_field'!D988:X988)</f>
        <v>528</v>
      </c>
      <c r="BB94" s="21">
        <f>SUM('06_bach_field'!D988:X988)</f>
        <v>91</v>
      </c>
      <c r="BD94" t="s">
        <v>44</v>
      </c>
      <c r="BE94" s="14"/>
      <c r="BF94" s="21">
        <f>SUM('06_bach_field'!Y20:AS20)-SUM('06_bach_field'!Y229:AS229)</f>
        <v>182</v>
      </c>
      <c r="BG94" s="21">
        <f>SUM('06_bach_field'!Y229:AS229)</f>
        <v>14</v>
      </c>
      <c r="BH94" s="21">
        <f>SUM('06_bach_field'!Y32:AS32)</f>
        <v>30</v>
      </c>
      <c r="BI94" s="21">
        <f>SUM('06_bach_field'!Y44:AS44)</f>
        <v>115</v>
      </c>
      <c r="BJ94" s="21">
        <f>SUM('06_bach_field'!Y471:AS471)</f>
        <v>12</v>
      </c>
      <c r="BK94">
        <f>SUM('06_bach_field'!Y504:AS504)</f>
        <v>29</v>
      </c>
      <c r="BL94" s="21">
        <f>SUM('06_bach_field'!Y80:AS80)-SUM('06_bach_field'!Y581:AS581)-SUM('06_bach_field'!Y614:AS614)-SUM('06_bach_field'!Y592:AS592)</f>
        <v>63</v>
      </c>
      <c r="BM94" s="21">
        <f>SUM('06_bach_field'!Y581:AS581)</f>
        <v>16</v>
      </c>
      <c r="BN94" s="21">
        <f>SUM('06_bach_field'!Y592:AS592)</f>
        <v>185</v>
      </c>
      <c r="BO94" s="21">
        <f>SUM('06_bach_field'!Y92:AS92)</f>
        <v>296</v>
      </c>
      <c r="BP94" s="21">
        <f>SUM('06_bach_field'!Y104:AS104)</f>
        <v>376</v>
      </c>
      <c r="BQ94" s="21">
        <f>SUM('06_bach_field'!Y116:AS116)-SUM('06_bach_field'!Y944:AS944)-SUM('06_bach_field'!Y889:AS889)</f>
        <v>224</v>
      </c>
      <c r="BR94" s="21">
        <f>SUM('06_bach_field'!Y889:AS889)</f>
        <v>29</v>
      </c>
      <c r="BS94" s="21">
        <f>SUM('06_bach_field'!Y128:AS128)-SUM('06_bach_field'!Y988:AS988)</f>
        <v>208</v>
      </c>
      <c r="BT94" s="21">
        <f>SUM('06_bach_field'!Y988:AS988)</f>
        <v>23</v>
      </c>
    </row>
    <row r="95" spans="1:72">
      <c r="A95" t="s">
        <v>45</v>
      </c>
      <c r="B95" s="14"/>
      <c r="C95" s="21">
        <f>SUM('06_bach_field'!I21:J21)-SUM('06_bach_field'!I230:J230)</f>
        <v>392</v>
      </c>
      <c r="D95" s="21">
        <f>SUM('06_bach_field'!I230:J230)</f>
        <v>17</v>
      </c>
      <c r="E95" s="21">
        <f>SUM('06_bach_field'!I33:J33)</f>
        <v>209</v>
      </c>
      <c r="F95" s="21">
        <f>SUM('06_bach_field'!I45:J45)</f>
        <v>304</v>
      </c>
      <c r="G95" s="21">
        <f>SUM('06_bach_field'!I472:J472)</f>
        <v>23</v>
      </c>
      <c r="H95">
        <f>SUM('06_bach_field'!I505:J505)</f>
        <v>92</v>
      </c>
      <c r="I95" s="21">
        <f>SUM('06_bach_field'!I81:J81)-SUM('06_bach_field'!I582:J582)-SUM('06_bach_field'!I615:J615)-SUM('06_bach_field'!I593:J593)</f>
        <v>90</v>
      </c>
      <c r="J95" s="21">
        <f>SUM('06_bach_field'!I582:J582)</f>
        <v>3</v>
      </c>
      <c r="K95" s="21">
        <f>SUM('06_bach_field'!I593:J593)</f>
        <v>19</v>
      </c>
      <c r="L95" s="21">
        <f>SUM('06_bach_field'!I93:J93)</f>
        <v>114</v>
      </c>
      <c r="M95" s="21">
        <f>SUM('06_bach_field'!I105:J105)</f>
        <v>527</v>
      </c>
      <c r="N95" s="21">
        <f>SUM('06_bach_field'!I846:J846)+SUM('06_bach_field'!I857:J857)+SUM('06_bach_field'!I923:J923)+SUM('06_bach_field'!I934:J934)</f>
        <v>187</v>
      </c>
      <c r="O95" s="21">
        <f>SUM('06_bach_field'!I890:J890)</f>
        <v>31</v>
      </c>
      <c r="P95" s="21">
        <f>SUM('06_bach_field'!I129:J129)-SUM('06_bach_field'!I989:J989)</f>
        <v>307</v>
      </c>
      <c r="Q95" s="21">
        <f>SUM('06_bach_field'!I989:J989)</f>
        <v>65</v>
      </c>
      <c r="S95" t="s">
        <v>45</v>
      </c>
      <c r="U95" s="21">
        <f>SUM('06_bach_field'!AD21:AE21)-SUM('06_bach_field'!AD230:AE230)</f>
        <v>278</v>
      </c>
      <c r="V95" s="21">
        <f>SUM('06_bach_field'!AD230:AE230)</f>
        <v>7</v>
      </c>
      <c r="W95" s="21">
        <f>SUM('06_bach_field'!AD33:AE33)</f>
        <v>39</v>
      </c>
      <c r="X95" s="21">
        <f>SUM('06_bach_field'!AD45:AE45)</f>
        <v>56</v>
      </c>
      <c r="Y95" s="21">
        <f>SUM('06_bach_field'!AD472:AE472)</f>
        <v>17</v>
      </c>
      <c r="Z95">
        <f>SUM('06_bach_field'!AD505:AE505)</f>
        <v>55</v>
      </c>
      <c r="AA95" s="21">
        <f>SUM('06_bach_field'!AD81:AE81)-SUM('06_bach_field'!AD582:AE582)-SUM('06_bach_field'!AD615:AE615)-SUM('06_bach_field'!AD593:AE593)</f>
        <v>63</v>
      </c>
      <c r="AB95" s="21">
        <f>SUM('06_bach_field'!AD582:AE582)</f>
        <v>0</v>
      </c>
      <c r="AC95" s="21">
        <f>SUM('06_bach_field'!AD593:AE593)</f>
        <v>73</v>
      </c>
      <c r="AD95" s="21">
        <f>SUM('06_bach_field'!AD93:AE93)</f>
        <v>172</v>
      </c>
      <c r="AE95" s="21">
        <f>SUM('06_bach_field'!AD105:AE105)</f>
        <v>231</v>
      </c>
      <c r="AF95" s="21">
        <f>SUM('06_bach_field'!AD846:AE846)+SUM('06_bach_field'!AD857:AE857)+SUM('06_bach_field'!AD923:AE923)+SUM('06_bach_field'!AD934:AE934)</f>
        <v>113</v>
      </c>
      <c r="AG95" s="21">
        <f>SUM('06_bach_field'!AD890:AE890)</f>
        <v>11</v>
      </c>
      <c r="AH95" s="21">
        <f>SUM('06_bach_field'!AD129:AE129)-SUM('06_bach_field'!AD989:AE989)</f>
        <v>181</v>
      </c>
      <c r="AI95" s="21">
        <f>SUM('06_bach_field'!AD989:AE989)</f>
        <v>41</v>
      </c>
      <c r="AL95" t="s">
        <v>45</v>
      </c>
      <c r="AM95" s="14"/>
      <c r="AN95" s="21">
        <f>SUM('06_bach_field'!D21:X21)-SUM('06_bach_field'!D230:X230)</f>
        <v>1429</v>
      </c>
      <c r="AO95" s="21">
        <f>SUM('06_bach_field'!D230:X230)</f>
        <v>112</v>
      </c>
      <c r="AP95" s="21">
        <f>SUM('06_bach_field'!D33:X33)</f>
        <v>564</v>
      </c>
      <c r="AQ95" s="21">
        <f>SUM('06_bach_field'!D45:X45)</f>
        <v>1883</v>
      </c>
      <c r="AR95" s="21">
        <f>SUM('06_bach_field'!D472:X472)</f>
        <v>167</v>
      </c>
      <c r="AS95">
        <f>SUM('06_bach_field'!D505:X505)</f>
        <v>383</v>
      </c>
      <c r="AT95" s="21">
        <f>SUM('06_bach_field'!D81:X81)-SUM('06_bach_field'!D582:X582)-SUM('06_bach_field'!D615:X615)-SUM('06_bach_field'!D593:X593)</f>
        <v>280</v>
      </c>
      <c r="AU95" s="21">
        <f>SUM('06_bach_field'!D582:X582)</f>
        <v>53</v>
      </c>
      <c r="AV95" s="21">
        <f>SUM('06_bach_field'!D593:X593)</f>
        <v>79</v>
      </c>
      <c r="AW95" s="21">
        <f>SUM('06_bach_field'!D93:X93)</f>
        <v>875</v>
      </c>
      <c r="AX95" s="21">
        <f>SUM('06_bach_field'!D105:X105)</f>
        <v>2003</v>
      </c>
      <c r="AY95" s="21">
        <f>SUM('06_bach_field'!D846:X846)+SUM('06_bach_field'!D857:X857)+SUM('06_bach_field'!D923:X923)+SUM('06_bach_field'!D934:X934)</f>
        <v>850</v>
      </c>
      <c r="AZ95" s="21">
        <f>SUM('06_bach_field'!D890:X890)</f>
        <v>213</v>
      </c>
      <c r="BA95" s="21">
        <f>SUM('06_bach_field'!D129:X129)-SUM('06_bach_field'!D989:X989)</f>
        <v>846</v>
      </c>
      <c r="BB95" s="21">
        <f>SUM('06_bach_field'!D989:X989)</f>
        <v>181</v>
      </c>
      <c r="BD95" t="s">
        <v>45</v>
      </c>
      <c r="BE95" s="14"/>
      <c r="BF95" s="21">
        <f>SUM('06_bach_field'!Y21:AS21)-SUM('06_bach_field'!Y230:AS230)</f>
        <v>853</v>
      </c>
      <c r="BG95" s="21">
        <f>SUM('06_bach_field'!Y230:AS230)</f>
        <v>46</v>
      </c>
      <c r="BH95" s="21">
        <f>SUM('06_bach_field'!Y33:AS33)</f>
        <v>101</v>
      </c>
      <c r="BI95" s="21">
        <f>SUM('06_bach_field'!Y45:AS45)</f>
        <v>329</v>
      </c>
      <c r="BJ95" s="21">
        <f>SUM('06_bach_field'!Y472:AS472)</f>
        <v>63</v>
      </c>
      <c r="BK95">
        <f>SUM('06_bach_field'!Y505:AS505)</f>
        <v>187</v>
      </c>
      <c r="BL95" s="21">
        <f>SUM('06_bach_field'!Y81:AS81)-SUM('06_bach_field'!Y582:AS582)-SUM('06_bach_field'!Y615:AS615)-SUM('06_bach_field'!Y593:AS593)</f>
        <v>287</v>
      </c>
      <c r="BM95" s="21">
        <f>SUM('06_bach_field'!Y582:AS582)</f>
        <v>27</v>
      </c>
      <c r="BN95" s="21">
        <f>SUM('06_bach_field'!Y593:AS593)</f>
        <v>775</v>
      </c>
      <c r="BO95" s="21">
        <f>SUM('06_bach_field'!Y93:AS93)</f>
        <v>1256</v>
      </c>
      <c r="BP95" s="21">
        <f>SUM('06_bach_field'!Y105:AS105)</f>
        <v>1473</v>
      </c>
      <c r="BQ95" s="21">
        <f>SUM('06_bach_field'!Y117:AS117)-SUM('06_bach_field'!Y945:AS945)-SUM('06_bach_field'!Y890:AS890)</f>
        <v>1243</v>
      </c>
      <c r="BR95" s="21">
        <f>SUM('06_bach_field'!Y890:AS890)</f>
        <v>64</v>
      </c>
      <c r="BS95" s="21">
        <f>SUM('06_bach_field'!Y129:AS129)-SUM('06_bach_field'!Y989:AS989)</f>
        <v>625</v>
      </c>
      <c r="BT95" s="21">
        <f>SUM('06_bach_field'!Y989:AS989)</f>
        <v>121</v>
      </c>
    </row>
    <row r="96" spans="1:72">
      <c r="A96" t="s">
        <v>46</v>
      </c>
      <c r="B96" s="14"/>
      <c r="C96" s="21">
        <f>SUM('06_bach_field'!I22:J22)-SUM('06_bach_field'!I231:J231)</f>
        <v>111</v>
      </c>
      <c r="D96" s="21">
        <f>SUM('06_bach_field'!I231:J231)</f>
        <v>11</v>
      </c>
      <c r="E96" s="21">
        <f>SUM('06_bach_field'!I34:J34)</f>
        <v>282</v>
      </c>
      <c r="F96" s="21">
        <f>SUM('06_bach_field'!I46:J46)</f>
        <v>141</v>
      </c>
      <c r="G96" s="21">
        <f>SUM('06_bach_field'!I473:J473)</f>
        <v>14</v>
      </c>
      <c r="H96">
        <f>SUM('06_bach_field'!I506:J506)</f>
        <v>10</v>
      </c>
      <c r="I96" s="21">
        <f>SUM('06_bach_field'!I82:J82)-SUM('06_bach_field'!I583:J583)-SUM('06_bach_field'!I616:J616)-SUM('06_bach_field'!I594:J594)</f>
        <v>51</v>
      </c>
      <c r="J96" s="21">
        <f>SUM('06_bach_field'!I583:J583)</f>
        <v>19</v>
      </c>
      <c r="K96" s="21">
        <f>SUM('06_bach_field'!I594:J594)</f>
        <v>3</v>
      </c>
      <c r="L96" s="21">
        <f>SUM('06_bach_field'!I94:J94)</f>
        <v>23</v>
      </c>
      <c r="M96" s="21">
        <f>SUM('06_bach_field'!I106:J106)</f>
        <v>397</v>
      </c>
      <c r="N96" s="21">
        <f>SUM('06_bach_field'!I847:J847)+SUM('06_bach_field'!I858:J858)+SUM('06_bach_field'!I924:J924)+SUM('06_bach_field'!I935:J935)</f>
        <v>60</v>
      </c>
      <c r="O96" s="21">
        <f>SUM('06_bach_field'!I891:J891)</f>
        <v>43</v>
      </c>
      <c r="P96" s="21">
        <f>SUM('06_bach_field'!I130:J130)-SUM('06_bach_field'!I990:J990)</f>
        <v>63</v>
      </c>
      <c r="Q96" s="21">
        <f>SUM('06_bach_field'!I990:J990)</f>
        <v>22</v>
      </c>
      <c r="S96" t="s">
        <v>46</v>
      </c>
      <c r="U96" s="21">
        <f>SUM('06_bach_field'!AD22:AE22)-SUM('06_bach_field'!AD231:AE231)</f>
        <v>99</v>
      </c>
      <c r="V96" s="21">
        <f>SUM('06_bach_field'!AD231:AE231)</f>
        <v>17</v>
      </c>
      <c r="W96" s="21">
        <f>SUM('06_bach_field'!AD34:AE34)</f>
        <v>72</v>
      </c>
      <c r="X96" s="21">
        <f>SUM('06_bach_field'!AD46:AE46)</f>
        <v>36</v>
      </c>
      <c r="Y96" s="21">
        <f>SUM('06_bach_field'!AD473:AE473)</f>
        <v>14</v>
      </c>
      <c r="Z96">
        <f>SUM('06_bach_field'!AD506:AE506)</f>
        <v>6</v>
      </c>
      <c r="AA96" s="21">
        <f>SUM('06_bach_field'!AD82:AE82)-SUM('06_bach_field'!AD583:AE583)-SUM('06_bach_field'!AD616:AE616)-SUM('06_bach_field'!AD594:AE594)</f>
        <v>71</v>
      </c>
      <c r="AB96" s="21">
        <f>SUM('06_bach_field'!AD583:AE583)</f>
        <v>12</v>
      </c>
      <c r="AC96" s="21">
        <f>SUM('06_bach_field'!AD594:AE594)</f>
        <v>23</v>
      </c>
      <c r="AD96" s="21">
        <f>SUM('06_bach_field'!AD94:AE94)</f>
        <v>82</v>
      </c>
      <c r="AE96" s="21">
        <f>SUM('06_bach_field'!AD106:AE106)</f>
        <v>313</v>
      </c>
      <c r="AF96" s="21">
        <f>SUM('06_bach_field'!AD847:AE847)+SUM('06_bach_field'!AD858:AE858)+SUM('06_bach_field'!AD924:AE924)+SUM('06_bach_field'!AD935:AE935)</f>
        <v>72</v>
      </c>
      <c r="AG96" s="21">
        <f>SUM('06_bach_field'!AD891:AE891)</f>
        <v>42</v>
      </c>
      <c r="AH96" s="21">
        <f>SUM('06_bach_field'!AD130:AE130)-SUM('06_bach_field'!AD990:AE990)</f>
        <v>109</v>
      </c>
      <c r="AI96" s="21">
        <f>SUM('06_bach_field'!AD990:AE990)</f>
        <v>8</v>
      </c>
      <c r="AL96" t="s">
        <v>46</v>
      </c>
      <c r="AM96" s="14"/>
      <c r="AN96" s="21">
        <f>SUM('06_bach_field'!D22:X22)-SUM('06_bach_field'!D231:X231)</f>
        <v>439</v>
      </c>
      <c r="AO96" s="21">
        <f>SUM('06_bach_field'!D231:X231)</f>
        <v>65</v>
      </c>
      <c r="AP96" s="21">
        <f>SUM('06_bach_field'!D34:X34)</f>
        <v>657</v>
      </c>
      <c r="AQ96" s="21">
        <f>SUM('06_bach_field'!D46:X46)</f>
        <v>808</v>
      </c>
      <c r="AR96" s="21">
        <f>SUM('06_bach_field'!D473:X473)</f>
        <v>72</v>
      </c>
      <c r="AS96">
        <f>SUM('06_bach_field'!D506:X506)</f>
        <v>74</v>
      </c>
      <c r="AT96" s="21">
        <f>SUM('06_bach_field'!D82:X82)-SUM('06_bach_field'!D583:X583)-SUM('06_bach_field'!D616:X616)-SUM('06_bach_field'!D594:X594)</f>
        <v>192</v>
      </c>
      <c r="AU96" s="21">
        <f>SUM('06_bach_field'!D583:X583)</f>
        <v>139</v>
      </c>
      <c r="AV96" s="21">
        <f>SUM('06_bach_field'!D594:X594)</f>
        <v>19</v>
      </c>
      <c r="AW96" s="21">
        <f>SUM('06_bach_field'!D94:X94)</f>
        <v>227</v>
      </c>
      <c r="AX96" s="21">
        <f>SUM('06_bach_field'!D106:X106)</f>
        <v>1447</v>
      </c>
      <c r="AY96" s="21">
        <f>SUM('06_bach_field'!D847:X847)+SUM('06_bach_field'!D858:X858)+SUM('06_bach_field'!D924:X924)+SUM('06_bach_field'!D935:X935)</f>
        <v>257</v>
      </c>
      <c r="AZ96" s="21">
        <f>SUM('06_bach_field'!D891:X891)</f>
        <v>291</v>
      </c>
      <c r="BA96" s="21">
        <f>SUM('06_bach_field'!D130:X130)-SUM('06_bach_field'!D990:X990)</f>
        <v>177</v>
      </c>
      <c r="BB96" s="21">
        <f>SUM('06_bach_field'!D990:X990)</f>
        <v>39</v>
      </c>
      <c r="BD96" t="s">
        <v>46</v>
      </c>
      <c r="BE96" s="14"/>
      <c r="BF96" s="21">
        <f>SUM('06_bach_field'!Y22:AS22)-SUM('06_bach_field'!Y231:AS231)</f>
        <v>289</v>
      </c>
      <c r="BG96" s="21">
        <f>SUM('06_bach_field'!Y231:AS231)</f>
        <v>53</v>
      </c>
      <c r="BH96" s="21">
        <f>SUM('06_bach_field'!Y34:AS34)</f>
        <v>196</v>
      </c>
      <c r="BI96" s="21">
        <f>SUM('06_bach_field'!Y46:AS46)</f>
        <v>101</v>
      </c>
      <c r="BJ96" s="21">
        <f>SUM('06_bach_field'!Y473:AS473)</f>
        <v>32</v>
      </c>
      <c r="BK96">
        <f>SUM('06_bach_field'!Y506:AS506)</f>
        <v>27</v>
      </c>
      <c r="BL96" s="21">
        <f>SUM('06_bach_field'!Y82:AS82)-SUM('06_bach_field'!Y583:AS583)-SUM('06_bach_field'!Y616:AS616)-SUM('06_bach_field'!Y594:AS594)</f>
        <v>247</v>
      </c>
      <c r="BM96" s="21">
        <f>SUM('06_bach_field'!Y583:AS583)</f>
        <v>64</v>
      </c>
      <c r="BN96" s="21">
        <f>SUM('06_bach_field'!Y594:AS594)</f>
        <v>215</v>
      </c>
      <c r="BO96" s="21">
        <f>SUM('06_bach_field'!Y94:AS94)</f>
        <v>396</v>
      </c>
      <c r="BP96" s="21">
        <f>SUM('06_bach_field'!Y106:AS106)</f>
        <v>832</v>
      </c>
      <c r="BQ96" s="21">
        <f>SUM('06_bach_field'!Y118:AS118)-SUM('06_bach_field'!Y946:AS946)-SUM('06_bach_field'!Y891:AS891)</f>
        <v>757</v>
      </c>
      <c r="BR96" s="21">
        <f>SUM('06_bach_field'!Y891:AS891)</f>
        <v>150</v>
      </c>
      <c r="BS96" s="21">
        <f>SUM('06_bach_field'!Y130:AS130)-SUM('06_bach_field'!Y990:AS990)</f>
        <v>268</v>
      </c>
      <c r="BT96" s="21">
        <f>SUM('06_bach_field'!Y990:AS990)</f>
        <v>24</v>
      </c>
    </row>
    <row r="97" spans="1:72">
      <c r="A97" s="15" t="s">
        <v>84</v>
      </c>
      <c r="B97" s="14"/>
      <c r="C97" s="21">
        <f>SUM('06_bach_field'!I23:J23)-SUM('06_bach_field'!I232:J232)</f>
        <v>27</v>
      </c>
      <c r="D97" s="21">
        <f>SUM('06_bach_field'!I232:J232)</f>
        <v>3</v>
      </c>
      <c r="E97" s="21">
        <f>SUM('06_bach_field'!I35:J35)</f>
        <v>44</v>
      </c>
      <c r="F97" s="21">
        <f>SUM('06_bach_field'!I47:J47)</f>
        <v>41</v>
      </c>
      <c r="G97" s="21">
        <f>SUM('06_bach_field'!I474:J474)</f>
        <v>7</v>
      </c>
      <c r="H97">
        <f>SUM('06_bach_field'!I507:J507)</f>
        <v>0</v>
      </c>
      <c r="I97" s="21">
        <f>SUM('06_bach_field'!I83:J83)-SUM('06_bach_field'!I584:J584)-SUM('06_bach_field'!I617:J617)-SUM('06_bach_field'!I595:J595)</f>
        <v>13</v>
      </c>
      <c r="J97" s="21">
        <f>SUM('06_bach_field'!I584:J584)</f>
        <v>4</v>
      </c>
      <c r="K97" s="21">
        <f>SUM('06_bach_field'!I595:J595)</f>
        <v>3</v>
      </c>
      <c r="L97" s="21">
        <f>SUM('06_bach_field'!I95:J95)</f>
        <v>15</v>
      </c>
      <c r="M97" s="21">
        <f>SUM('06_bach_field'!I107:J107)</f>
        <v>98</v>
      </c>
      <c r="N97" s="21">
        <f>SUM('06_bach_field'!I848:J848)+SUM('06_bach_field'!I859:J859)+SUM('06_bach_field'!I925:J925)+SUM('06_bach_field'!I936:J936)</f>
        <v>6</v>
      </c>
      <c r="O97" s="21">
        <f>SUM('06_bach_field'!I892:J892)</f>
        <v>13</v>
      </c>
      <c r="P97" s="21">
        <f>SUM('06_bach_field'!I131:J131)-SUM('06_bach_field'!I991:J991)</f>
        <v>19</v>
      </c>
      <c r="Q97" s="21">
        <f>SUM('06_bach_field'!I991:J991)</f>
        <v>4</v>
      </c>
      <c r="S97" s="15" t="s">
        <v>84</v>
      </c>
      <c r="U97" s="21">
        <f>SUM('06_bach_field'!AD23:AE23)-SUM('06_bach_field'!AD232:AE232)</f>
        <v>36</v>
      </c>
      <c r="V97" s="21">
        <f>SUM('06_bach_field'!AD232:AE232)</f>
        <v>3</v>
      </c>
      <c r="W97" s="21">
        <f>SUM('06_bach_field'!AD35:AE35)</f>
        <v>7</v>
      </c>
      <c r="X97" s="21">
        <f>SUM('06_bach_field'!AD47:AE47)</f>
        <v>9</v>
      </c>
      <c r="Y97" s="21">
        <f>SUM('06_bach_field'!AD474:AE474)</f>
        <v>7</v>
      </c>
      <c r="Z97">
        <f>SUM('06_bach_field'!AD507:AE507)</f>
        <v>3</v>
      </c>
      <c r="AA97" s="21">
        <f>SUM('06_bach_field'!AD83:AE83)-SUM('06_bach_field'!AD584:AE584)-SUM('06_bach_field'!AD617:AE617)-SUM('06_bach_field'!AD595:AE595)</f>
        <v>12</v>
      </c>
      <c r="AB97" s="21">
        <f>SUM('06_bach_field'!AD584:AE584)</f>
        <v>3</v>
      </c>
      <c r="AC97" s="21">
        <f>SUM('06_bach_field'!AD595:AE595)</f>
        <v>60</v>
      </c>
      <c r="AD97" s="21">
        <f>SUM('06_bach_field'!AD95:AE95)</f>
        <v>90</v>
      </c>
      <c r="AE97" s="21">
        <f>SUM('06_bach_field'!AD107:AE107)</f>
        <v>97</v>
      </c>
      <c r="AF97" s="21">
        <f>SUM('06_bach_field'!AD848:AE848)+SUM('06_bach_field'!AD859:AE859)+SUM('06_bach_field'!AD925:AE925)+SUM('06_bach_field'!AD936:AE936)</f>
        <v>17</v>
      </c>
      <c r="AG97" s="21">
        <f>SUM('06_bach_field'!AD892:AE892)</f>
        <v>21</v>
      </c>
      <c r="AH97" s="21">
        <f>SUM('06_bach_field'!AD131:AE131)-SUM('06_bach_field'!AD991:AE991)</f>
        <v>43</v>
      </c>
      <c r="AI97" s="21">
        <f>SUM('06_bach_field'!AD991:AE991)</f>
        <v>6</v>
      </c>
      <c r="AL97" s="15" t="s">
        <v>84</v>
      </c>
      <c r="AM97" s="14"/>
      <c r="AN97" s="21">
        <f>SUM('06_bach_field'!D23:X23)-SUM('06_bach_field'!D232:X232)</f>
        <v>97</v>
      </c>
      <c r="AO97" s="21">
        <f>SUM('06_bach_field'!D232:X232)</f>
        <v>6</v>
      </c>
      <c r="AP97" s="21">
        <f>SUM('06_bach_field'!D35:X35)</f>
        <v>106</v>
      </c>
      <c r="AQ97" s="21">
        <f>SUM('06_bach_field'!D47:X47)</f>
        <v>187</v>
      </c>
      <c r="AR97" s="21">
        <f>SUM('06_bach_field'!D474:X474)</f>
        <v>21</v>
      </c>
      <c r="AS97">
        <f>SUM('06_bach_field'!D507:X507)</f>
        <v>0</v>
      </c>
      <c r="AT97" s="21">
        <f>SUM('06_bach_field'!D83:X83)-SUM('06_bach_field'!D584:X584)-SUM('06_bach_field'!D617:X617)-SUM('06_bach_field'!D595:X595)</f>
        <v>58</v>
      </c>
      <c r="AU97" s="21">
        <f>SUM('06_bach_field'!D584:X584)</f>
        <v>24</v>
      </c>
      <c r="AV97" s="21">
        <f>SUM('06_bach_field'!D595:X595)</f>
        <v>6</v>
      </c>
      <c r="AW97" s="21">
        <f>SUM('06_bach_field'!D95:X95)</f>
        <v>84</v>
      </c>
      <c r="AX97" s="21">
        <f>SUM('06_bach_field'!D107:X107)</f>
        <v>271</v>
      </c>
      <c r="AY97" s="21">
        <f>SUM('06_bach_field'!D848:X848)+SUM('06_bach_field'!D859:X859)+SUM('06_bach_field'!D925:X925)+SUM('06_bach_field'!D936:X936)</f>
        <v>30</v>
      </c>
      <c r="AZ97" s="21">
        <f>SUM('06_bach_field'!D892:X892)</f>
        <v>64</v>
      </c>
      <c r="BA97" s="21">
        <f>SUM('06_bach_field'!D131:X131)-SUM('06_bach_field'!D991:X991)</f>
        <v>46</v>
      </c>
      <c r="BB97" s="21">
        <f>SUM('06_bach_field'!D991:X991)</f>
        <v>8</v>
      </c>
      <c r="BD97" s="15" t="s">
        <v>84</v>
      </c>
      <c r="BE97" s="14"/>
      <c r="BF97" s="21">
        <f>SUM('06_bach_field'!Y23:AS23)-SUM('06_bach_field'!Y232:AS232)</f>
        <v>101</v>
      </c>
      <c r="BG97" s="21">
        <f>SUM('06_bach_field'!Y232:AS232)</f>
        <v>3</v>
      </c>
      <c r="BH97" s="21">
        <f>SUM('06_bach_field'!Y35:AS35)</f>
        <v>15</v>
      </c>
      <c r="BI97" s="21">
        <f>SUM('06_bach_field'!Y47:AS47)</f>
        <v>37</v>
      </c>
      <c r="BJ97" s="21">
        <f>SUM('06_bach_field'!Y474:AS474)</f>
        <v>16</v>
      </c>
      <c r="BK97">
        <f>SUM('06_bach_field'!Y507:AS507)</f>
        <v>6</v>
      </c>
      <c r="BL97" s="21">
        <f>SUM('06_bach_field'!Y83:AS83)-SUM('06_bach_field'!Y584:AS584)-SUM('06_bach_field'!Y617:AS617)-SUM('06_bach_field'!Y595:AS595)</f>
        <v>86</v>
      </c>
      <c r="BM97" s="21">
        <f>SUM('06_bach_field'!Y584:AS584)</f>
        <v>21</v>
      </c>
      <c r="BN97" s="21">
        <f>SUM('06_bach_field'!Y595:AS595)</f>
        <v>280</v>
      </c>
      <c r="BO97" s="21">
        <f>SUM('06_bach_field'!Y95:AS95)</f>
        <v>346</v>
      </c>
      <c r="BP97" s="21">
        <f>SUM('06_bach_field'!Y107:AS107)</f>
        <v>267</v>
      </c>
      <c r="BQ97" s="21">
        <f>SUM('06_bach_field'!Y119:AS119)-SUM('06_bach_field'!Y947:AS947)-SUM('06_bach_field'!Y892:AS892)</f>
        <v>208</v>
      </c>
      <c r="BR97" s="21">
        <f>SUM('06_bach_field'!Y892:AS892)</f>
        <v>61</v>
      </c>
      <c r="BS97" s="21">
        <f>SUM('06_bach_field'!Y131:AS131)-SUM('06_bach_field'!Y991:AS991)</f>
        <v>86</v>
      </c>
      <c r="BT97" s="21">
        <f>SUM('06_bach_field'!Y991:AS991)</f>
        <v>15</v>
      </c>
    </row>
    <row r="98" spans="1:72">
      <c r="A98" t="s">
        <v>11</v>
      </c>
      <c r="B98" s="14"/>
      <c r="C98" s="21">
        <f>SUM('06_bach_field'!I24:J24)-SUM('06_bach_field'!I233:J233)</f>
        <v>1665</v>
      </c>
      <c r="D98" s="21">
        <f>SUM('06_bach_field'!I233:J233)</f>
        <v>129</v>
      </c>
      <c r="E98" s="21">
        <f>SUM('06_bach_field'!I36:J36)</f>
        <v>1126</v>
      </c>
      <c r="F98" s="21">
        <f>SUM('06_bach_field'!I48:J48)</f>
        <v>1192</v>
      </c>
      <c r="G98" s="21">
        <f>SUM('06_bach_field'!I475:J475)</f>
        <v>178</v>
      </c>
      <c r="H98">
        <f>SUM('06_bach_field'!I508:J508)</f>
        <v>67</v>
      </c>
      <c r="I98" s="21">
        <f>SUM('06_bach_field'!I84:J84)-SUM('06_bach_field'!I585:J585)-SUM('06_bach_field'!I618:J618)-SUM('06_bach_field'!I596:J596)</f>
        <v>359</v>
      </c>
      <c r="J98" s="21">
        <f>SUM('06_bach_field'!I585:J585)</f>
        <v>138</v>
      </c>
      <c r="K98" s="21">
        <f>SUM('06_bach_field'!I596:J596)</f>
        <v>95</v>
      </c>
      <c r="L98" s="21">
        <f>SUM('06_bach_field'!I96:J96)</f>
        <v>436</v>
      </c>
      <c r="M98" s="21">
        <f>SUM('06_bach_field'!I108:J108)</f>
        <v>1697</v>
      </c>
      <c r="N98" s="21">
        <f>SUM('06_bach_field'!I849:J849)+SUM('06_bach_field'!I860:J860)+SUM('06_bach_field'!I926:J926)+SUM('06_bach_field'!I937:J937)</f>
        <v>859</v>
      </c>
      <c r="O98" s="21">
        <f>SUM('06_bach_field'!I893:J893)</f>
        <v>332</v>
      </c>
      <c r="P98" s="21">
        <f>SUM('06_bach_field'!I132:J132)-SUM('06_bach_field'!I992:J992)</f>
        <v>893</v>
      </c>
      <c r="Q98" s="21">
        <f>SUM('06_bach_field'!I992:J992)</f>
        <v>221</v>
      </c>
      <c r="S98" t="s">
        <v>11</v>
      </c>
      <c r="U98" s="21">
        <f>SUM('06_bach_field'!AD24:AE24)-SUM('06_bach_field'!AD233:AE233)</f>
        <v>3393</v>
      </c>
      <c r="V98" s="21">
        <f>SUM('06_bach_field'!AD233:AE233)</f>
        <v>226</v>
      </c>
      <c r="W98" s="21">
        <f>SUM('06_bach_field'!AD36:AE36)</f>
        <v>817</v>
      </c>
      <c r="X98" s="21">
        <f>SUM('06_bach_field'!AD48:AE48)</f>
        <v>743</v>
      </c>
      <c r="Y98" s="21">
        <f>SUM('06_bach_field'!AD475:AE475)</f>
        <v>424</v>
      </c>
      <c r="Z98">
        <f>SUM('06_bach_field'!AD508:AE508)</f>
        <v>255</v>
      </c>
      <c r="AA98" s="21">
        <f>SUM('06_bach_field'!AD84:AE84)-SUM('06_bach_field'!AD585:AE585)-SUM('06_bach_field'!AD618:AE618)-SUM('06_bach_field'!AD596:AE596)</f>
        <v>2301</v>
      </c>
      <c r="AB98" s="21">
        <f>SUM('06_bach_field'!AD585:AE585)</f>
        <v>312</v>
      </c>
      <c r="AC98" s="21">
        <f>SUM('06_bach_field'!AD596:AE596)</f>
        <v>2920</v>
      </c>
      <c r="AD98" s="21">
        <f>SUM('06_bach_field'!AD96:AE96)</f>
        <v>7981</v>
      </c>
      <c r="AE98" s="21">
        <f>SUM('06_bach_field'!AD108:AE108)</f>
        <v>6443</v>
      </c>
      <c r="AF98" s="21">
        <f>SUM('06_bach_field'!AD849:AE849)+SUM('06_bach_field'!AD860:AE860)+SUM('06_bach_field'!AD926:AE926)+SUM('06_bach_field'!AD937:AE937)</f>
        <v>2289</v>
      </c>
      <c r="AG98" s="21">
        <f>SUM('06_bach_field'!AD893:AE893)</f>
        <v>1002</v>
      </c>
      <c r="AH98" s="21">
        <f>SUM('06_bach_field'!AD132:AE132)-SUM('06_bach_field'!AD992:AE992)</f>
        <v>2836</v>
      </c>
      <c r="AI98" s="21">
        <f>SUM('06_bach_field'!AD992:AE992)</f>
        <v>542</v>
      </c>
      <c r="AL98" t="s">
        <v>11</v>
      </c>
      <c r="AM98" s="14"/>
      <c r="AN98" s="21">
        <f>SUM('06_bach_field'!D24:X24)-SUM('06_bach_field'!D233:X233)</f>
        <v>10142</v>
      </c>
      <c r="AO98" s="21">
        <f>SUM('06_bach_field'!D233:X233)</f>
        <v>1541</v>
      </c>
      <c r="AP98" s="21">
        <f>SUM('06_bach_field'!D36:X36)</f>
        <v>3675</v>
      </c>
      <c r="AQ98" s="21">
        <f>SUM('06_bach_field'!D48:X48)</f>
        <v>17110</v>
      </c>
      <c r="AR98" s="21">
        <f>SUM('06_bach_field'!D475:X475)</f>
        <v>1929</v>
      </c>
      <c r="AS98">
        <f>SUM('06_bach_field'!D508:X508)</f>
        <v>1272</v>
      </c>
      <c r="AT98" s="21">
        <f>SUM('06_bach_field'!D84:X84)-SUM('06_bach_field'!D585:X585)-SUM('06_bach_field'!D618:X618)-SUM('06_bach_field'!D596:X596)</f>
        <v>3275</v>
      </c>
      <c r="AU98" s="21">
        <f>SUM('06_bach_field'!D585:X585)</f>
        <v>3253</v>
      </c>
      <c r="AV98" s="21">
        <f>SUM('06_bach_field'!D596:X596)</f>
        <v>1118</v>
      </c>
      <c r="AW98" s="21">
        <f>SUM('06_bach_field'!D96:X96)</f>
        <v>12113</v>
      </c>
      <c r="AX98" s="21">
        <f>SUM('06_bach_field'!D108:X108)</f>
        <v>17289</v>
      </c>
      <c r="AY98" s="21">
        <f>SUM('06_bach_field'!D849:X849)+SUM('06_bach_field'!D860:X860)+SUM('06_bach_field'!D926:X926)+SUM('06_bach_field'!D937:X937)</f>
        <v>8083</v>
      </c>
      <c r="AZ98" s="21">
        <f>SUM('06_bach_field'!D893:X893)</f>
        <v>4412</v>
      </c>
      <c r="BA98" s="21">
        <f>SUM('06_bach_field'!D132:X132)-SUM('06_bach_field'!D992:X992)</f>
        <v>3299</v>
      </c>
      <c r="BB98" s="21">
        <f>SUM('06_bach_field'!D992:X992)</f>
        <v>813</v>
      </c>
      <c r="BD98" t="s">
        <v>11</v>
      </c>
      <c r="BE98" s="14"/>
      <c r="BF98" s="21">
        <f>SUM('06_bach_field'!Y24:AS24)-SUM('06_bach_field'!Y233:AS233)</f>
        <v>12020</v>
      </c>
      <c r="BG98" s="21">
        <f>SUM('06_bach_field'!Y233:AS233)</f>
        <v>1295</v>
      </c>
      <c r="BH98" s="21">
        <f>SUM('06_bach_field'!Y36:AS36)</f>
        <v>2446</v>
      </c>
      <c r="BI98" s="21">
        <f>SUM('06_bach_field'!Y48:AS48)</f>
        <v>2767</v>
      </c>
      <c r="BJ98" s="21">
        <f>SUM('06_bach_field'!Y475:AS475)</f>
        <v>1558</v>
      </c>
      <c r="BK98">
        <f>SUM('06_bach_field'!Y508:AS508)</f>
        <v>836</v>
      </c>
      <c r="BL98" s="21">
        <f>SUM('06_bach_field'!Y84:AS84)-SUM('06_bach_field'!Y585:AS585)-SUM('06_bach_field'!Y618:AS618)-SUM('06_bach_field'!Y596:AS596)</f>
        <v>8080</v>
      </c>
      <c r="BM98" s="21">
        <f>SUM('06_bach_field'!Y585:AS585)</f>
        <v>2197</v>
      </c>
      <c r="BN98" s="21">
        <f>SUM('06_bach_field'!Y596:AS596)</f>
        <v>37865</v>
      </c>
      <c r="BO98" s="21">
        <f>SUM('06_bach_field'!Y96:AS96)</f>
        <v>38679</v>
      </c>
      <c r="BP98" s="21">
        <f>SUM('06_bach_field'!Y108:AS108)</f>
        <v>19652</v>
      </c>
      <c r="BQ98" s="21">
        <f>SUM('06_bach_field'!Y120:AS120)-SUM('06_bach_field'!Y948:AS948)-SUM('06_bach_field'!Y893:AS893)</f>
        <v>31145</v>
      </c>
      <c r="BR98" s="21">
        <f>SUM('06_bach_field'!Y893:AS893)</f>
        <v>3861</v>
      </c>
      <c r="BS98" s="21">
        <f>SUM('06_bach_field'!Y132:AS132)-SUM('06_bach_field'!Y992:AS992)</f>
        <v>9087</v>
      </c>
      <c r="BT98" s="21">
        <f>SUM('06_bach_field'!Y992:AS992)</f>
        <v>1952</v>
      </c>
    </row>
    <row r="99" spans="1:72">
      <c r="B99" s="14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AM99" s="14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</row>
    <row r="100" spans="1:72"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</row>
    <row r="101" spans="1:72">
      <c r="A101" s="12" t="s">
        <v>193</v>
      </c>
      <c r="AL101" s="12" t="s">
        <v>193</v>
      </c>
    </row>
    <row r="102" spans="1:72" ht="45">
      <c r="B102" s="12" t="s">
        <v>79</v>
      </c>
      <c r="C102" s="33" t="s">
        <v>174</v>
      </c>
      <c r="D102" s="33" t="s">
        <v>175</v>
      </c>
      <c r="E102" s="33" t="s">
        <v>177</v>
      </c>
      <c r="F102" s="33" t="s">
        <v>178</v>
      </c>
      <c r="G102" s="33" t="s">
        <v>179</v>
      </c>
      <c r="H102" s="33" t="s">
        <v>189</v>
      </c>
      <c r="I102" s="33" t="s">
        <v>180</v>
      </c>
      <c r="J102" s="33" t="s">
        <v>181</v>
      </c>
      <c r="K102" s="33" t="s">
        <v>134</v>
      </c>
      <c r="L102" s="33" t="s">
        <v>59</v>
      </c>
      <c r="M102" s="33" t="s">
        <v>182</v>
      </c>
      <c r="N102" s="33" t="s">
        <v>173</v>
      </c>
      <c r="O102" s="33" t="s">
        <v>149</v>
      </c>
      <c r="P102" s="33" t="s">
        <v>187</v>
      </c>
      <c r="Q102" s="33" t="s">
        <v>158</v>
      </c>
      <c r="T102" s="12" t="s">
        <v>79</v>
      </c>
      <c r="U102" s="33" t="s">
        <v>174</v>
      </c>
      <c r="V102" s="33" t="s">
        <v>175</v>
      </c>
      <c r="W102" s="33" t="s">
        <v>177</v>
      </c>
      <c r="X102" s="33" t="s">
        <v>178</v>
      </c>
      <c r="Y102" s="33" t="s">
        <v>179</v>
      </c>
      <c r="Z102" s="33" t="s">
        <v>189</v>
      </c>
      <c r="AA102" s="33" t="s">
        <v>180</v>
      </c>
      <c r="AB102" s="33" t="s">
        <v>181</v>
      </c>
      <c r="AC102" s="33" t="s">
        <v>134</v>
      </c>
      <c r="AD102" s="33" t="s">
        <v>59</v>
      </c>
      <c r="AE102" s="33" t="s">
        <v>182</v>
      </c>
      <c r="AF102" s="33" t="s">
        <v>173</v>
      </c>
      <c r="AG102" s="33" t="s">
        <v>149</v>
      </c>
      <c r="AH102" s="33" t="s">
        <v>187</v>
      </c>
      <c r="AI102" s="33" t="s">
        <v>158</v>
      </c>
      <c r="AM102" s="12" t="s">
        <v>79</v>
      </c>
      <c r="AN102" s="33" t="s">
        <v>174</v>
      </c>
      <c r="AO102" s="33" t="s">
        <v>175</v>
      </c>
      <c r="AP102" s="33" t="s">
        <v>177</v>
      </c>
      <c r="AQ102" s="33" t="s">
        <v>178</v>
      </c>
      <c r="AR102" s="33" t="s">
        <v>179</v>
      </c>
      <c r="AS102" s="33" t="s">
        <v>189</v>
      </c>
      <c r="AT102" s="33" t="s">
        <v>180</v>
      </c>
      <c r="AU102" s="33" t="s">
        <v>181</v>
      </c>
      <c r="AV102" s="33" t="s">
        <v>134</v>
      </c>
      <c r="AW102" s="33" t="s">
        <v>59</v>
      </c>
      <c r="AX102" s="33" t="s">
        <v>182</v>
      </c>
      <c r="AY102" s="33" t="s">
        <v>173</v>
      </c>
      <c r="AZ102" s="33" t="s">
        <v>149</v>
      </c>
      <c r="BA102" s="33" t="s">
        <v>187</v>
      </c>
      <c r="BB102" s="33" t="s">
        <v>158</v>
      </c>
      <c r="BE102" s="12" t="s">
        <v>79</v>
      </c>
      <c r="BF102" s="33" t="s">
        <v>174</v>
      </c>
      <c r="BG102" s="33" t="s">
        <v>175</v>
      </c>
      <c r="BH102" s="33" t="s">
        <v>177</v>
      </c>
      <c r="BI102" s="33" t="s">
        <v>178</v>
      </c>
      <c r="BJ102" s="33" t="s">
        <v>179</v>
      </c>
      <c r="BK102" s="33" t="s">
        <v>189</v>
      </c>
      <c r="BL102" s="33" t="s">
        <v>180</v>
      </c>
      <c r="BM102" s="33" t="s">
        <v>181</v>
      </c>
      <c r="BN102" s="33" t="s">
        <v>134</v>
      </c>
      <c r="BO102" s="33" t="s">
        <v>59</v>
      </c>
      <c r="BP102" s="33" t="s">
        <v>182</v>
      </c>
      <c r="BQ102" s="33" t="s">
        <v>173</v>
      </c>
      <c r="BR102" s="33" t="s">
        <v>149</v>
      </c>
      <c r="BS102" s="33" t="s">
        <v>187</v>
      </c>
      <c r="BT102" s="33" t="s">
        <v>158</v>
      </c>
    </row>
    <row r="103" spans="1:72">
      <c r="A103" t="s">
        <v>38</v>
      </c>
      <c r="B103" s="34">
        <f>analysis_occupation_gender!C47</f>
        <v>0.15373686041233103</v>
      </c>
      <c r="C103" s="34">
        <f>C88/SUM(C$88:C$98)</f>
        <v>0.12393471038567096</v>
      </c>
      <c r="D103" s="34">
        <f t="shared" ref="D103:Q103" si="143">D88/SUM(D$88:D$98)</f>
        <v>0.12172682236376504</v>
      </c>
      <c r="E103" s="34">
        <f t="shared" si="143"/>
        <v>0.10266159695817491</v>
      </c>
      <c r="F103" s="34">
        <f t="shared" si="143"/>
        <v>0.14906810414684846</v>
      </c>
      <c r="G103" s="34">
        <f t="shared" si="143"/>
        <v>6.5020576131687241E-2</v>
      </c>
      <c r="H103" s="34">
        <f t="shared" si="143"/>
        <v>0.39446185997910138</v>
      </c>
      <c r="I103" s="34">
        <f t="shared" si="143"/>
        <v>6.8686113188730996E-2</v>
      </c>
      <c r="J103" s="34">
        <f t="shared" si="143"/>
        <v>7.3604060913705586E-3</v>
      </c>
      <c r="K103" s="34">
        <f t="shared" si="143"/>
        <v>3.430079155672823E-2</v>
      </c>
      <c r="L103" s="34">
        <f t="shared" si="143"/>
        <v>6.4913722267871815E-2</v>
      </c>
      <c r="M103" s="34">
        <f t="shared" si="143"/>
        <v>0.22641815610728608</v>
      </c>
      <c r="N103" s="34">
        <f t="shared" si="143"/>
        <v>0.12277867528271405</v>
      </c>
      <c r="O103" s="34">
        <f t="shared" si="143"/>
        <v>7.0007369196757555E-2</v>
      </c>
      <c r="P103" s="34">
        <f t="shared" si="143"/>
        <v>8.7979914216968297E-2</v>
      </c>
      <c r="Q103" s="34">
        <f t="shared" si="143"/>
        <v>7.5874602453430265E-2</v>
      </c>
      <c r="S103" t="s">
        <v>38</v>
      </c>
      <c r="T103" s="34">
        <f>analysis_occupation_gender!E47</f>
        <v>8.2097282177202677E-2</v>
      </c>
      <c r="U103" s="34">
        <f>U88/SUM(U$88:U$98)</f>
        <v>8.3086053412462904E-2</v>
      </c>
      <c r="V103" s="34">
        <f t="shared" ref="V103:AI103" si="144">V88/SUM(V$88:V$98)</f>
        <v>0.10032894736842106</v>
      </c>
      <c r="W103" s="34">
        <f t="shared" si="144"/>
        <v>0.10013351134846461</v>
      </c>
      <c r="X103" s="34">
        <f t="shared" si="144"/>
        <v>0.12271448663853728</v>
      </c>
      <c r="Y103" s="34">
        <f t="shared" si="144"/>
        <v>5.1252184041933602E-2</v>
      </c>
      <c r="Z103" s="34">
        <f t="shared" si="144"/>
        <v>0.14019933554817277</v>
      </c>
      <c r="AA103" s="34">
        <f t="shared" si="144"/>
        <v>4.0303678793437277E-2</v>
      </c>
      <c r="AB103" s="34">
        <f t="shared" si="144"/>
        <v>7.8778926637124574E-3</v>
      </c>
      <c r="AC103" s="34">
        <f t="shared" si="144"/>
        <v>1.7272986515663828E-2</v>
      </c>
      <c r="AD103" s="34">
        <f t="shared" si="144"/>
        <v>4.02432514869605E-2</v>
      </c>
      <c r="AE103" s="34">
        <f t="shared" si="144"/>
        <v>0.17629332934042075</v>
      </c>
      <c r="AF103" s="34">
        <f t="shared" si="144"/>
        <v>0.11093290564020315</v>
      </c>
      <c r="AG103" s="34">
        <f t="shared" si="144"/>
        <v>4.8650739916819806E-2</v>
      </c>
      <c r="AH103" s="34">
        <f t="shared" si="144"/>
        <v>0.10100730573389417</v>
      </c>
      <c r="AI103" s="34">
        <f t="shared" si="144"/>
        <v>7.7453747256193167E-2</v>
      </c>
      <c r="AL103" t="s">
        <v>38</v>
      </c>
      <c r="AM103" s="34">
        <f>analysis_occupation_gender!L47</f>
        <v>0.14565372390220538</v>
      </c>
      <c r="AN103" s="34">
        <f t="shared" ref="AN103:BB103" si="145">AN88/SUM(AN$5:AN$15)</f>
        <v>0.12859274273006222</v>
      </c>
      <c r="AO103" s="34">
        <f t="shared" si="145"/>
        <v>0.11296660117878192</v>
      </c>
      <c r="AP103" s="34">
        <f t="shared" si="145"/>
        <v>8.5275311773409426E-2</v>
      </c>
      <c r="AQ103" s="34">
        <f t="shared" si="145"/>
        <v>0.13472827347172897</v>
      </c>
      <c r="AR103" s="34">
        <f t="shared" si="145"/>
        <v>7.0595303659940919E-2</v>
      </c>
      <c r="AS103" s="34">
        <f t="shared" si="145"/>
        <v>0.27704326923076922</v>
      </c>
      <c r="AT103" s="34">
        <f t="shared" si="145"/>
        <v>4.4389972144846794E-2</v>
      </c>
      <c r="AU103" s="34">
        <f t="shared" si="145"/>
        <v>1.5380108393144866E-2</v>
      </c>
      <c r="AV103" s="34">
        <f t="shared" si="145"/>
        <v>3.2190039074613909E-2</v>
      </c>
      <c r="AW103" s="34">
        <f t="shared" si="145"/>
        <v>0.10013426612960215</v>
      </c>
      <c r="AX103" s="34">
        <f t="shared" si="145"/>
        <v>0.16900371268141512</v>
      </c>
      <c r="AY103" s="34">
        <f t="shared" si="145"/>
        <v>0.10570639179639764</v>
      </c>
      <c r="AZ103" s="34">
        <f t="shared" si="145"/>
        <v>6.6536984388248788E-2</v>
      </c>
      <c r="BA103" s="34">
        <f t="shared" si="145"/>
        <v>4.9736894251304523E-2</v>
      </c>
      <c r="BB103" s="34">
        <f t="shared" si="145"/>
        <v>4.1837055677886127E-2</v>
      </c>
      <c r="BD103" t="s">
        <v>38</v>
      </c>
      <c r="BE103" s="34">
        <f>analysis_occupation_gender!N47</f>
        <v>7.090105797291639E-2</v>
      </c>
      <c r="BF103" s="34">
        <f t="shared" ref="BF103:BT103" si="146">BF88/SUM(BF$5:BF$15)</f>
        <v>5.9771112436947445E-2</v>
      </c>
      <c r="BG103" s="34">
        <f t="shared" si="146"/>
        <v>8.1989449886963078E-2</v>
      </c>
      <c r="BH103" s="34">
        <f t="shared" si="146"/>
        <v>7.4654586636466597E-2</v>
      </c>
      <c r="BI103" s="34">
        <f t="shared" si="146"/>
        <v>6.6250405449237756E-2</v>
      </c>
      <c r="BJ103" s="34">
        <f t="shared" si="146"/>
        <v>3.6179055665326705E-2</v>
      </c>
      <c r="BK103" s="34">
        <f t="shared" si="146"/>
        <v>0.10421707569996544</v>
      </c>
      <c r="BL103" s="34">
        <f t="shared" si="146"/>
        <v>2.5663146515882255E-2</v>
      </c>
      <c r="BM103" s="34">
        <f t="shared" si="146"/>
        <v>9.9399087335652649E-3</v>
      </c>
      <c r="BN103" s="34">
        <f t="shared" si="146"/>
        <v>2.9030451596542762E-2</v>
      </c>
      <c r="BO103" s="34">
        <f t="shared" si="146"/>
        <v>4.3441991069533253E-2</v>
      </c>
      <c r="BP103" s="34">
        <f t="shared" si="146"/>
        <v>9.2334510150044125E-2</v>
      </c>
      <c r="BQ103" s="34">
        <f t="shared" si="146"/>
        <v>0.19506151295698457</v>
      </c>
      <c r="BR103" s="34">
        <f t="shared" si="146"/>
        <v>3.8311860965410553E-2</v>
      </c>
      <c r="BS103" s="34">
        <f t="shared" si="146"/>
        <v>5.1055914767622834E-2</v>
      </c>
      <c r="BT103" s="34">
        <f t="shared" si="146"/>
        <v>4.7249297868825375E-2</v>
      </c>
    </row>
    <row r="104" spans="1:72">
      <c r="A104" t="s">
        <v>39</v>
      </c>
      <c r="B104" s="34">
        <f>analysis_occupation_gender!C48</f>
        <v>8.3816272749246856E-2</v>
      </c>
      <c r="C104" s="34">
        <f t="shared" ref="C104:Q113" si="147">C89/SUM(C$88:C$98)</f>
        <v>0.4584717607973422</v>
      </c>
      <c r="D104" s="34">
        <f t="shared" si="147"/>
        <v>0.55697098372257603</v>
      </c>
      <c r="E104" s="34">
        <f t="shared" si="147"/>
        <v>0.60915510345168145</v>
      </c>
      <c r="F104" s="34">
        <f t="shared" si="147"/>
        <v>0.65461720043688121</v>
      </c>
      <c r="G104" s="34">
        <f t="shared" si="147"/>
        <v>0.72016460905349799</v>
      </c>
      <c r="H104" s="34">
        <f t="shared" si="147"/>
        <v>0.31609195402298851</v>
      </c>
      <c r="I104" s="34">
        <f t="shared" si="147"/>
        <v>0.70331588132635248</v>
      </c>
      <c r="J104" s="34">
        <f t="shared" si="147"/>
        <v>0.93654822335025378</v>
      </c>
      <c r="K104" s="34">
        <f t="shared" si="147"/>
        <v>0.82208820203543154</v>
      </c>
      <c r="L104" s="34">
        <f t="shared" si="147"/>
        <v>0.79622021364009865</v>
      </c>
      <c r="M104" s="34">
        <f t="shared" si="147"/>
        <v>0.47124278461645452</v>
      </c>
      <c r="N104" s="34">
        <f t="shared" si="147"/>
        <v>0.3620355411954766</v>
      </c>
      <c r="O104" s="34">
        <f t="shared" si="147"/>
        <v>0.75180545320560055</v>
      </c>
      <c r="P104" s="34">
        <f t="shared" si="147"/>
        <v>0.50904906370959302</v>
      </c>
      <c r="Q104" s="34">
        <f t="shared" si="147"/>
        <v>0.51976374375283962</v>
      </c>
      <c r="S104" t="s">
        <v>39</v>
      </c>
      <c r="T104" s="34">
        <f>analysis_occupation_gender!E48</f>
        <v>5.6538495917219191E-2</v>
      </c>
      <c r="U104" s="34">
        <f t="shared" ref="U104:AI104" si="148">U89/SUM(U$88:U$98)</f>
        <v>0.42390072835176695</v>
      </c>
      <c r="V104" s="34">
        <f t="shared" si="148"/>
        <v>0.42598684210526316</v>
      </c>
      <c r="W104" s="34">
        <f t="shared" si="148"/>
        <v>0.50200267022696932</v>
      </c>
      <c r="X104" s="34">
        <f t="shared" si="148"/>
        <v>0.56381856540084385</v>
      </c>
      <c r="Y104" s="34">
        <f t="shared" si="148"/>
        <v>0.64618520675596969</v>
      </c>
      <c r="Z104" s="34">
        <f t="shared" si="148"/>
        <v>0.32026578073089701</v>
      </c>
      <c r="AA104" s="34">
        <f t="shared" si="148"/>
        <v>0.70330174258636502</v>
      </c>
      <c r="AB104" s="34">
        <f t="shared" si="148"/>
        <v>0.89315608074839981</v>
      </c>
      <c r="AC104" s="34">
        <f t="shared" si="148"/>
        <v>0.79414999796309116</v>
      </c>
      <c r="AD104" s="34">
        <f t="shared" si="148"/>
        <v>0.71322632301357325</v>
      </c>
      <c r="AE104" s="34">
        <f t="shared" si="148"/>
        <v>0.4257318260088343</v>
      </c>
      <c r="AF104" s="34">
        <f t="shared" si="148"/>
        <v>0.27880245923549851</v>
      </c>
      <c r="AG104" s="34">
        <f t="shared" si="148"/>
        <v>0.70432343553535159</v>
      </c>
      <c r="AH104" s="34">
        <f t="shared" si="148"/>
        <v>0.42190613238875357</v>
      </c>
      <c r="AI104" s="34">
        <f t="shared" si="148"/>
        <v>0.42427093132643462</v>
      </c>
      <c r="AL104" t="s">
        <v>39</v>
      </c>
      <c r="AM104" s="34">
        <f>analysis_occupation_gender!L48</f>
        <v>7.0892658872705891E-2</v>
      </c>
      <c r="AN104" s="34">
        <f t="shared" ref="AN104:BB104" si="149">AN89/SUM(AN$5:AN$15)</f>
        <v>0.30176223854967205</v>
      </c>
      <c r="AO104" s="34">
        <f t="shared" si="149"/>
        <v>0.37328094302554027</v>
      </c>
      <c r="AP104" s="34">
        <f t="shared" si="149"/>
        <v>0.3698610230395265</v>
      </c>
      <c r="AQ104" s="34">
        <f t="shared" si="149"/>
        <v>0.32464394244498956</v>
      </c>
      <c r="AR104" s="34">
        <f t="shared" si="149"/>
        <v>0.48550543233365046</v>
      </c>
      <c r="AS104" s="34">
        <f t="shared" si="149"/>
        <v>0.21975160256410256</v>
      </c>
      <c r="AT104" s="34">
        <f t="shared" si="149"/>
        <v>0.39523119777158772</v>
      </c>
      <c r="AU104" s="34">
        <f t="shared" si="149"/>
        <v>0.66760656217958103</v>
      </c>
      <c r="AV104" s="34">
        <f t="shared" si="149"/>
        <v>0.46591825342678161</v>
      </c>
      <c r="AW104" s="34">
        <f t="shared" si="149"/>
        <v>0.50891574211480928</v>
      </c>
      <c r="AX104" s="34">
        <f t="shared" si="149"/>
        <v>0.27845548946466375</v>
      </c>
      <c r="AY104" s="34">
        <f t="shared" si="149"/>
        <v>0.28446947558578184</v>
      </c>
      <c r="AZ104" s="34">
        <f t="shared" si="149"/>
        <v>0.5549902738291187</v>
      </c>
      <c r="BA104" s="34">
        <f t="shared" si="149"/>
        <v>0.24042801470750128</v>
      </c>
      <c r="BB104" s="34">
        <f t="shared" si="149"/>
        <v>0.29181084198385238</v>
      </c>
      <c r="BD104" t="s">
        <v>39</v>
      </c>
      <c r="BE104" s="34">
        <f>analysis_occupation_gender!N48</f>
        <v>4.3426257475487902E-2</v>
      </c>
      <c r="BF104" s="34">
        <f t="shared" ref="BF104:BT104" si="150">BF89/SUM(BF$5:BF$15)</f>
        <v>0.26195964636329122</v>
      </c>
      <c r="BG104" s="34">
        <f t="shared" si="150"/>
        <v>0.32660135644310473</v>
      </c>
      <c r="BH104" s="34">
        <f t="shared" si="150"/>
        <v>0.32557191392978485</v>
      </c>
      <c r="BI104" s="34">
        <f t="shared" si="150"/>
        <v>0.24854038274408044</v>
      </c>
      <c r="BJ104" s="34">
        <f t="shared" si="150"/>
        <v>0.34543844109831712</v>
      </c>
      <c r="BK104" s="34">
        <f t="shared" si="150"/>
        <v>0.18389215347390253</v>
      </c>
      <c r="BL104" s="34">
        <f t="shared" si="150"/>
        <v>0.36414851155829037</v>
      </c>
      <c r="BM104" s="34">
        <f t="shared" si="150"/>
        <v>0.48646816970135093</v>
      </c>
      <c r="BN104" s="34">
        <f t="shared" si="150"/>
        <v>0.43480167367553518</v>
      </c>
      <c r="BO104" s="34">
        <f t="shared" si="150"/>
        <v>0.46203806806967107</v>
      </c>
      <c r="BP104" s="34">
        <f t="shared" si="150"/>
        <v>0.22056045895851722</v>
      </c>
      <c r="BQ104" s="34">
        <f t="shared" si="150"/>
        <v>0.69859523601779949</v>
      </c>
      <c r="BR104" s="34">
        <f t="shared" si="150"/>
        <v>0.38949989122815498</v>
      </c>
      <c r="BS104" s="34">
        <f t="shared" si="150"/>
        <v>0.20932292391593171</v>
      </c>
      <c r="BT104" s="34">
        <f t="shared" si="150"/>
        <v>0.3062117958037337</v>
      </c>
    </row>
    <row r="105" spans="1:72">
      <c r="A105" t="s">
        <v>40</v>
      </c>
      <c r="B105" s="34">
        <f>analysis_occupation_gender!C49</f>
        <v>0.11914798285589638</v>
      </c>
      <c r="C105" s="34">
        <f t="shared" si="147"/>
        <v>9.2951032789253207E-2</v>
      </c>
      <c r="D105" s="34">
        <f t="shared" si="147"/>
        <v>3.8924274593064405E-2</v>
      </c>
      <c r="E105" s="34">
        <f t="shared" si="147"/>
        <v>0.10913041331292282</v>
      </c>
      <c r="F105" s="34">
        <f t="shared" si="147"/>
        <v>6.4580911108762282E-2</v>
      </c>
      <c r="G105" s="34">
        <f t="shared" si="147"/>
        <v>8.5871056241426616E-2</v>
      </c>
      <c r="H105" s="34">
        <f t="shared" si="147"/>
        <v>4.7544409613375131E-2</v>
      </c>
      <c r="I105" s="34">
        <f t="shared" si="147"/>
        <v>2.1067065569683369E-2</v>
      </c>
      <c r="J105" s="34">
        <f t="shared" si="147"/>
        <v>3.5532994923857869E-3</v>
      </c>
      <c r="K105" s="34">
        <f t="shared" si="147"/>
        <v>1.3569543912551827E-2</v>
      </c>
      <c r="L105" s="34">
        <f t="shared" si="147"/>
        <v>1.5163965040711137E-2</v>
      </c>
      <c r="M105" s="34">
        <f t="shared" si="147"/>
        <v>2.0701485963326147E-2</v>
      </c>
      <c r="N105" s="34">
        <f t="shared" si="147"/>
        <v>4.0872374798061391E-2</v>
      </c>
      <c r="O105" s="34">
        <f t="shared" si="147"/>
        <v>5.305821665438467E-3</v>
      </c>
      <c r="P105" s="34">
        <f t="shared" si="147"/>
        <v>7.8355476514279737E-2</v>
      </c>
      <c r="Q105" s="34">
        <f t="shared" si="147"/>
        <v>5.9972739663789187E-2</v>
      </c>
      <c r="S105" t="s">
        <v>40</v>
      </c>
      <c r="T105" s="34">
        <f>analysis_occupation_gender!E49</f>
        <v>2.3439841420902364E-2</v>
      </c>
      <c r="U105" s="34">
        <f t="shared" ref="U105:AI105" si="151">U90/SUM(U$88:U$98)</f>
        <v>8.4003237118964125E-2</v>
      </c>
      <c r="V105" s="34">
        <f t="shared" si="151"/>
        <v>1.9736842105263157E-2</v>
      </c>
      <c r="W105" s="34">
        <f t="shared" si="151"/>
        <v>6.8925233644859807E-2</v>
      </c>
      <c r="X105" s="34">
        <f t="shared" si="151"/>
        <v>4.2369901547116735E-2</v>
      </c>
      <c r="Y105" s="34">
        <f t="shared" si="151"/>
        <v>5.5620267909143858E-2</v>
      </c>
      <c r="Z105" s="34">
        <f t="shared" si="151"/>
        <v>8.6378737541528236E-2</v>
      </c>
      <c r="AA105" s="34">
        <f t="shared" si="151"/>
        <v>1.171914806888821E-2</v>
      </c>
      <c r="AB105" s="34">
        <f t="shared" si="151"/>
        <v>1.9694731659281144E-3</v>
      </c>
      <c r="AC105" s="34">
        <f t="shared" si="151"/>
        <v>4.114555750193506E-3</v>
      </c>
      <c r="AD105" s="34">
        <f t="shared" si="151"/>
        <v>3.5648924813176759E-3</v>
      </c>
      <c r="AE105" s="34">
        <f t="shared" si="151"/>
        <v>7.2059594220259043E-3</v>
      </c>
      <c r="AF105" s="34">
        <f t="shared" si="151"/>
        <v>1.9513499064421277E-2</v>
      </c>
      <c r="AG105" s="34">
        <f t="shared" si="151"/>
        <v>2.5147499758197116E-3</v>
      </c>
      <c r="AH105" s="34">
        <f t="shared" si="151"/>
        <v>3.3872038963914101E-2</v>
      </c>
      <c r="AI105" s="34">
        <f t="shared" si="151"/>
        <v>1.4111006585136407E-2</v>
      </c>
      <c r="AL105" t="s">
        <v>40</v>
      </c>
      <c r="AM105" s="34">
        <f>analysis_occupation_gender!L49</f>
        <v>0.1075139333376875</v>
      </c>
      <c r="AN105" s="34">
        <f t="shared" ref="AN105:BB105" si="152">AN90/SUM(AN$5:AN$15)</f>
        <v>5.3613152042338769E-2</v>
      </c>
      <c r="AO105" s="34">
        <f t="shared" si="152"/>
        <v>2.681728880157171E-2</v>
      </c>
      <c r="AP105" s="34">
        <f t="shared" si="152"/>
        <v>6.3068061720566476E-2</v>
      </c>
      <c r="AQ105" s="34">
        <f t="shared" si="152"/>
        <v>4.4758906015450517E-2</v>
      </c>
      <c r="AR105" s="34">
        <f t="shared" si="152"/>
        <v>5.3472187453061634E-2</v>
      </c>
      <c r="AS105" s="34">
        <f t="shared" si="152"/>
        <v>4.2067307692307696E-2</v>
      </c>
      <c r="AT105" s="34">
        <f t="shared" si="152"/>
        <v>1.2345403899721448E-2</v>
      </c>
      <c r="AU105" s="34">
        <f t="shared" si="152"/>
        <v>3.9182657096821444E-3</v>
      </c>
      <c r="AV105" s="34">
        <f t="shared" si="152"/>
        <v>8.2490851578490357E-3</v>
      </c>
      <c r="AW105" s="34">
        <f t="shared" si="152"/>
        <v>1.5758603632252139E-2</v>
      </c>
      <c r="AX105" s="34">
        <f t="shared" si="152"/>
        <v>1.1488710730832789E-2</v>
      </c>
      <c r="AY105" s="34">
        <f t="shared" si="152"/>
        <v>2.7044259072312841E-2</v>
      </c>
      <c r="AZ105" s="34">
        <f t="shared" si="152"/>
        <v>4.8880243403661029E-3</v>
      </c>
      <c r="BA105" s="34">
        <f t="shared" si="152"/>
        <v>4.0731852308505248E-2</v>
      </c>
      <c r="BB105" s="34">
        <f t="shared" si="152"/>
        <v>2.9149627765544722E-2</v>
      </c>
      <c r="BD105" t="s">
        <v>40</v>
      </c>
      <c r="BE105" s="34">
        <f>analysis_occupation_gender!N49</f>
        <v>2.2353036750967049E-2</v>
      </c>
      <c r="BF105" s="34">
        <f t="shared" ref="BF105:BT105" si="153">BF90/SUM(BF$5:BF$15)</f>
        <v>5.392688615284482E-2</v>
      </c>
      <c r="BG105" s="34">
        <f t="shared" si="153"/>
        <v>1.7030896759608137E-2</v>
      </c>
      <c r="BH105" s="34">
        <f t="shared" si="153"/>
        <v>4.0407701019252548E-2</v>
      </c>
      <c r="BI105" s="34">
        <f t="shared" si="153"/>
        <v>3.0976321764515084E-2</v>
      </c>
      <c r="BJ105" s="34">
        <f t="shared" si="153"/>
        <v>3.7064795257886488E-2</v>
      </c>
      <c r="BK105" s="34">
        <f t="shared" si="153"/>
        <v>5.202212236432769E-2</v>
      </c>
      <c r="BL105" s="34">
        <f t="shared" si="153"/>
        <v>6.5794944287377345E-3</v>
      </c>
      <c r="BM105" s="34">
        <f t="shared" si="153"/>
        <v>3.0723354267383545E-3</v>
      </c>
      <c r="BN105" s="34">
        <f t="shared" si="153"/>
        <v>4.8498552439720207E-3</v>
      </c>
      <c r="BO105" s="34">
        <f t="shared" si="153"/>
        <v>3.575166003150615E-3</v>
      </c>
      <c r="BP105" s="34">
        <f t="shared" si="153"/>
        <v>4.5366284201235662E-3</v>
      </c>
      <c r="BQ105" s="34">
        <f t="shared" si="153"/>
        <v>3.3609632667306516E-2</v>
      </c>
      <c r="BR105" s="34">
        <f t="shared" si="153"/>
        <v>1.8612071257644244E-3</v>
      </c>
      <c r="BS105" s="34">
        <f t="shared" si="153"/>
        <v>1.6968025205299185E-2</v>
      </c>
      <c r="BT105" s="34">
        <f t="shared" si="153"/>
        <v>9.9124401123409887E-3</v>
      </c>
    </row>
    <row r="106" spans="1:72">
      <c r="A106" t="s">
        <v>41</v>
      </c>
      <c r="B106" s="34">
        <f>analysis_occupation_gender!C50</f>
        <v>6.0865105146178836E-2</v>
      </c>
      <c r="C106" s="34">
        <f t="shared" si="147"/>
        <v>5.5322836920410227E-2</v>
      </c>
      <c r="D106" s="34">
        <f t="shared" si="147"/>
        <v>2.1939136588818117E-2</v>
      </c>
      <c r="E106" s="34">
        <f t="shared" si="147"/>
        <v>1.3777097427287541E-2</v>
      </c>
      <c r="F106" s="34">
        <f t="shared" si="147"/>
        <v>1.0076454215551563E-2</v>
      </c>
      <c r="G106" s="34">
        <f t="shared" si="147"/>
        <v>1.2345679012345678E-2</v>
      </c>
      <c r="H106" s="34">
        <f t="shared" si="147"/>
        <v>1.5673981191222569E-2</v>
      </c>
      <c r="I106" s="34">
        <f t="shared" si="147"/>
        <v>8.9877835951134383E-2</v>
      </c>
      <c r="J106" s="34">
        <f t="shared" si="147"/>
        <v>5.3299492385786799E-3</v>
      </c>
      <c r="K106" s="34">
        <f t="shared" si="147"/>
        <v>6.219374293252921E-2</v>
      </c>
      <c r="L106" s="34">
        <f t="shared" si="147"/>
        <v>3.966534697841189E-2</v>
      </c>
      <c r="M106" s="34">
        <f t="shared" si="147"/>
        <v>2.8119711616477732E-2</v>
      </c>
      <c r="N106" s="34">
        <f t="shared" si="147"/>
        <v>7.8029079159935386E-2</v>
      </c>
      <c r="O106" s="34">
        <f t="shared" si="147"/>
        <v>2.1665438467207074E-2</v>
      </c>
      <c r="P106" s="34">
        <f t="shared" si="147"/>
        <v>4.3100742755518361E-2</v>
      </c>
      <c r="Q106" s="34">
        <f t="shared" si="147"/>
        <v>5.9064061790095414E-2</v>
      </c>
      <c r="S106" t="s">
        <v>41</v>
      </c>
      <c r="T106" s="34">
        <f>analysis_occupation_gender!E50</f>
        <v>6.5198302740957684E-2</v>
      </c>
      <c r="U106" s="34">
        <f t="shared" ref="U106:AI106" si="154">U91/SUM(U$88:U$98)</f>
        <v>5.0768815753978958E-2</v>
      </c>
      <c r="V106" s="34">
        <f t="shared" si="154"/>
        <v>2.0559210526315791E-2</v>
      </c>
      <c r="W106" s="34">
        <f t="shared" si="154"/>
        <v>1.5520694259012017E-2</v>
      </c>
      <c r="X106" s="34">
        <f t="shared" si="154"/>
        <v>1.3361462728551337E-2</v>
      </c>
      <c r="Y106" s="34">
        <f t="shared" si="154"/>
        <v>1.8054746651135701E-2</v>
      </c>
      <c r="Z106" s="34">
        <f t="shared" si="154"/>
        <v>4.7840531561461792E-2</v>
      </c>
      <c r="AA106" s="34">
        <f t="shared" si="154"/>
        <v>5.0799959237745849E-2</v>
      </c>
      <c r="AB106" s="34">
        <f t="shared" si="154"/>
        <v>7.385524372230428E-3</v>
      </c>
      <c r="AC106" s="34">
        <f t="shared" si="154"/>
        <v>2.5053978082861448E-2</v>
      </c>
      <c r="AD106" s="34">
        <f t="shared" si="154"/>
        <v>3.0978343754765898E-2</v>
      </c>
      <c r="AE106" s="34">
        <f t="shared" si="154"/>
        <v>2.861795313318859E-2</v>
      </c>
      <c r="AF106" s="34">
        <f t="shared" si="154"/>
        <v>7.662835249042145E-2</v>
      </c>
      <c r="AG106" s="34">
        <f t="shared" si="154"/>
        <v>1.3831124867008415E-2</v>
      </c>
      <c r="AH106" s="34">
        <f t="shared" si="154"/>
        <v>5.2136373699357981E-2</v>
      </c>
      <c r="AI106" s="34">
        <f t="shared" si="154"/>
        <v>8.3098149890247733E-2</v>
      </c>
      <c r="AL106" t="s">
        <v>41</v>
      </c>
      <c r="AM106" s="34">
        <f>analysis_occupation_gender!L50</f>
        <v>5.0225328195415059E-2</v>
      </c>
      <c r="AN106" s="34">
        <f t="shared" ref="AN106:BB106" si="155">AN91/SUM(AN$5:AN$15)</f>
        <v>2.6644709061734651E-2</v>
      </c>
      <c r="AO106" s="34">
        <f t="shared" si="155"/>
        <v>1.2671905697445973E-2</v>
      </c>
      <c r="AP106" s="34">
        <f t="shared" si="155"/>
        <v>8.6662439230606632E-3</v>
      </c>
      <c r="AQ106" s="34">
        <f t="shared" si="155"/>
        <v>6.0959982425951012E-3</v>
      </c>
      <c r="AR106" s="34">
        <f t="shared" si="155"/>
        <v>7.359935913483202E-3</v>
      </c>
      <c r="AS106" s="34">
        <f t="shared" si="155"/>
        <v>1.171875E-2</v>
      </c>
      <c r="AT106" s="34">
        <f t="shared" si="155"/>
        <v>4.3119777158774374E-2</v>
      </c>
      <c r="AU106" s="34">
        <f t="shared" si="155"/>
        <v>5.7858503002783069E-3</v>
      </c>
      <c r="AV106" s="34">
        <f t="shared" si="155"/>
        <v>3.0329343174347205E-2</v>
      </c>
      <c r="AW106" s="34">
        <f t="shared" si="155"/>
        <v>2.3590794525710786E-2</v>
      </c>
      <c r="AX106" s="34">
        <f t="shared" si="155"/>
        <v>1.4443075871077467E-2</v>
      </c>
      <c r="AY106" s="34">
        <f t="shared" si="155"/>
        <v>4.3966845544870091E-2</v>
      </c>
      <c r="AZ106" s="34">
        <f t="shared" si="155"/>
        <v>1.1397077160955659E-2</v>
      </c>
      <c r="BA106" s="34">
        <f t="shared" si="155"/>
        <v>2.3470353816684646E-2</v>
      </c>
      <c r="BB106" s="34">
        <f t="shared" si="155"/>
        <v>2.9988465974625143E-2</v>
      </c>
      <c r="BD106" t="s">
        <v>41</v>
      </c>
      <c r="BE106" s="34">
        <f>analysis_occupation_gender!N50</f>
        <v>6.5691806802772104E-2</v>
      </c>
      <c r="BF106" s="34">
        <f t="shared" ref="BF106:BT106" si="156">BF91/SUM(BF$5:BF$15)</f>
        <v>3.4373813527146496E-2</v>
      </c>
      <c r="BG106" s="34">
        <f t="shared" si="156"/>
        <v>2.0195930670685758E-2</v>
      </c>
      <c r="BH106" s="34">
        <f t="shared" si="156"/>
        <v>1.1868629671574179E-2</v>
      </c>
      <c r="BI106" s="34">
        <f t="shared" si="156"/>
        <v>1.5001621796951022E-2</v>
      </c>
      <c r="BJ106" s="34">
        <f t="shared" si="156"/>
        <v>1.4648770184642638E-2</v>
      </c>
      <c r="BK106" s="34">
        <f t="shared" si="156"/>
        <v>3.5948842032492226E-2</v>
      </c>
      <c r="BL106" s="34">
        <f t="shared" si="156"/>
        <v>2.9124397139531015E-2</v>
      </c>
      <c r="BM106" s="34">
        <f t="shared" si="156"/>
        <v>7.6356571635114983E-3</v>
      </c>
      <c r="BN106" s="34">
        <f t="shared" si="156"/>
        <v>2.3509646879820798E-2</v>
      </c>
      <c r="BO106" s="34">
        <f t="shared" si="156"/>
        <v>2.2624097363687486E-2</v>
      </c>
      <c r="BP106" s="34">
        <f t="shared" si="156"/>
        <v>1.7612533097969993E-2</v>
      </c>
      <c r="BQ106" s="34">
        <f t="shared" si="156"/>
        <v>0.21022598377104965</v>
      </c>
      <c r="BR106" s="34">
        <f t="shared" si="156"/>
        <v>1.0200381910033599E-2</v>
      </c>
      <c r="BS106" s="34">
        <f t="shared" si="156"/>
        <v>3.0924573901380471E-2</v>
      </c>
      <c r="BT106" s="34">
        <f t="shared" si="156"/>
        <v>5.0223029902527673E-2</v>
      </c>
    </row>
    <row r="107" spans="1:72">
      <c r="A107" t="s">
        <v>42</v>
      </c>
      <c r="B107" s="34">
        <f>analysis_occupation_gender!C51</f>
        <v>9.5589579120509846E-2</v>
      </c>
      <c r="C107" s="34">
        <f t="shared" si="147"/>
        <v>5.438393759930666E-2</v>
      </c>
      <c r="D107" s="34">
        <f t="shared" si="147"/>
        <v>0.10474168435951875</v>
      </c>
      <c r="E107" s="34">
        <f t="shared" si="147"/>
        <v>4.8047010024196334E-2</v>
      </c>
      <c r="F107" s="34">
        <f t="shared" si="147"/>
        <v>3.8931754923721945E-2</v>
      </c>
      <c r="G107" s="34">
        <f t="shared" si="147"/>
        <v>3.1824417009602195E-2</v>
      </c>
      <c r="H107" s="34">
        <f t="shared" si="147"/>
        <v>4.3887147335423198E-2</v>
      </c>
      <c r="I107" s="34">
        <f t="shared" si="147"/>
        <v>2.3435552231363749E-2</v>
      </c>
      <c r="J107" s="34">
        <f t="shared" si="147"/>
        <v>3.0456852791878172E-3</v>
      </c>
      <c r="K107" s="34">
        <f t="shared" si="147"/>
        <v>1.0177157934413872E-2</v>
      </c>
      <c r="L107" s="34">
        <f t="shared" si="147"/>
        <v>1.8151938447747814E-2</v>
      </c>
      <c r="M107" s="34">
        <f t="shared" si="147"/>
        <v>0.10925655469782321</v>
      </c>
      <c r="N107" s="34">
        <f t="shared" si="147"/>
        <v>0.13861066235864297</v>
      </c>
      <c r="O107" s="34">
        <f t="shared" si="147"/>
        <v>7.2512896094325721E-2</v>
      </c>
      <c r="P107" s="34">
        <f t="shared" si="147"/>
        <v>7.0927921330683125E-2</v>
      </c>
      <c r="Q107" s="34">
        <f t="shared" si="147"/>
        <v>6.3153112221717406E-2</v>
      </c>
      <c r="S107" t="s">
        <v>42</v>
      </c>
      <c r="T107" s="34">
        <f>analysis_occupation_gender!E51</f>
        <v>0.27767115868951414</v>
      </c>
      <c r="U107" s="34">
        <f t="shared" ref="U107:AI107" si="157">U92/SUM(U$88:U$98)</f>
        <v>0.11470191529538711</v>
      </c>
      <c r="V107" s="34">
        <f t="shared" si="157"/>
        <v>0.18503289473684212</v>
      </c>
      <c r="W107" s="34">
        <f t="shared" si="157"/>
        <v>0.13084112149532709</v>
      </c>
      <c r="X107" s="34">
        <f t="shared" si="157"/>
        <v>8.8431786216596336E-2</v>
      </c>
      <c r="Y107" s="34">
        <f t="shared" si="157"/>
        <v>5.7367501456027953E-2</v>
      </c>
      <c r="Z107" s="34">
        <f t="shared" si="157"/>
        <v>0.13687707641196012</v>
      </c>
      <c r="AA107" s="34">
        <f t="shared" si="157"/>
        <v>5.2532355039233668E-2</v>
      </c>
      <c r="AB107" s="34">
        <f t="shared" si="157"/>
        <v>7.1393402264894141E-3</v>
      </c>
      <c r="AC107" s="34">
        <f t="shared" si="157"/>
        <v>2.7009410518596979E-2</v>
      </c>
      <c r="AD107" s="34">
        <f t="shared" si="157"/>
        <v>3.934726246759189E-2</v>
      </c>
      <c r="AE107" s="34">
        <f t="shared" si="157"/>
        <v>0.18028000299468444</v>
      </c>
      <c r="AF107" s="34">
        <f t="shared" si="157"/>
        <v>0.23148890670943598</v>
      </c>
      <c r="AG107" s="34">
        <f t="shared" si="157"/>
        <v>0.11529161427604218</v>
      </c>
      <c r="AH107" s="34">
        <f t="shared" si="157"/>
        <v>0.13936240867832633</v>
      </c>
      <c r="AI107" s="34">
        <f t="shared" si="157"/>
        <v>0.14550015678896205</v>
      </c>
      <c r="AL107" t="s">
        <v>42</v>
      </c>
      <c r="AM107" s="34">
        <f>analysis_occupation_gender!L51</f>
        <v>8.4668157969216035E-2</v>
      </c>
      <c r="AN107" s="34">
        <f t="shared" ref="AN107:BB107" si="158">AN92/SUM(AN$5:AN$15)</f>
        <v>3.8186527038819917E-2</v>
      </c>
      <c r="AO107" s="34">
        <f t="shared" si="158"/>
        <v>5.9430255402750494E-2</v>
      </c>
      <c r="AP107" s="34">
        <f t="shared" si="158"/>
        <v>3.1639716761783981E-2</v>
      </c>
      <c r="AQ107" s="34">
        <f t="shared" si="158"/>
        <v>2.8240520387117246E-2</v>
      </c>
      <c r="AR107" s="34">
        <f t="shared" si="158"/>
        <v>2.1779402192960498E-2</v>
      </c>
      <c r="AS107" s="34">
        <f t="shared" si="158"/>
        <v>3.6258012820512824E-2</v>
      </c>
      <c r="AT107" s="34">
        <f t="shared" si="158"/>
        <v>1.1988857938718662E-2</v>
      </c>
      <c r="AU107" s="34">
        <f t="shared" si="158"/>
        <v>3.9182657096821444E-3</v>
      </c>
      <c r="AV107" s="34">
        <f t="shared" si="158"/>
        <v>8.3111083545245931E-3</v>
      </c>
      <c r="AW107" s="34">
        <f t="shared" si="158"/>
        <v>1.8361482109627118E-2</v>
      </c>
      <c r="AX107" s="34">
        <f t="shared" si="158"/>
        <v>6.1857568040256515E-2</v>
      </c>
      <c r="AY107" s="34">
        <f t="shared" si="158"/>
        <v>7.8715264863716064E-2</v>
      </c>
      <c r="AZ107" s="34">
        <f t="shared" si="158"/>
        <v>4.1647962491894855E-2</v>
      </c>
      <c r="BA107" s="34">
        <f t="shared" si="158"/>
        <v>3.428080759153658E-2</v>
      </c>
      <c r="BB107" s="34">
        <f t="shared" si="158"/>
        <v>3.2714690154136521E-2</v>
      </c>
      <c r="BD107" t="s">
        <v>42</v>
      </c>
      <c r="BE107" s="34">
        <f>analysis_occupation_gender!N51</f>
        <v>0.23771957781068973</v>
      </c>
      <c r="BF107" s="34">
        <f t="shared" ref="BF107:BT107" si="159">BF92/SUM(BF$5:BF$15)</f>
        <v>8.1263220697510435E-2</v>
      </c>
      <c r="BG107" s="34">
        <f t="shared" si="159"/>
        <v>0.13293142426525997</v>
      </c>
      <c r="BH107" s="34">
        <f t="shared" si="159"/>
        <v>8.8878822197055493E-2</v>
      </c>
      <c r="BI107" s="34">
        <f t="shared" si="159"/>
        <v>5.9479403178722023E-2</v>
      </c>
      <c r="BJ107" s="34">
        <f t="shared" si="159"/>
        <v>4.2311098998432925E-2</v>
      </c>
      <c r="BK107" s="34">
        <f t="shared" si="159"/>
        <v>8.9180781195990322E-2</v>
      </c>
      <c r="BL107" s="34">
        <f t="shared" si="159"/>
        <v>3.2211458506569098E-2</v>
      </c>
      <c r="BM107" s="34">
        <f t="shared" si="159"/>
        <v>1.2108616093615868E-2</v>
      </c>
      <c r="BN107" s="34">
        <f t="shared" si="159"/>
        <v>2.9030451596542762E-2</v>
      </c>
      <c r="BO107" s="34">
        <f t="shared" si="159"/>
        <v>3.5014282043356333E-2</v>
      </c>
      <c r="BP107" s="34">
        <f t="shared" si="159"/>
        <v>0.11262577228596646</v>
      </c>
      <c r="BQ107" s="34">
        <f t="shared" si="159"/>
        <v>0.34206439228688595</v>
      </c>
      <c r="BR107" s="34">
        <f t="shared" si="159"/>
        <v>7.1160958159096954E-2</v>
      </c>
      <c r="BS107" s="34">
        <f t="shared" si="159"/>
        <v>7.5603244296541861E-2</v>
      </c>
      <c r="BT107" s="34">
        <f t="shared" si="159"/>
        <v>8.119940525359326E-2</v>
      </c>
    </row>
    <row r="108" spans="1:72">
      <c r="A108" t="s">
        <v>43</v>
      </c>
      <c r="B108" s="34">
        <f>analysis_occupation_gender!C52</f>
        <v>0.10254036941180632</v>
      </c>
      <c r="C108" s="34">
        <f t="shared" si="147"/>
        <v>3.9217102412249023E-2</v>
      </c>
      <c r="D108" s="34">
        <f t="shared" si="147"/>
        <v>2.9723991507430998E-2</v>
      </c>
      <c r="E108" s="34">
        <f t="shared" si="147"/>
        <v>2.2665547380376277E-2</v>
      </c>
      <c r="F108" s="34">
        <f t="shared" si="147"/>
        <v>1.4198640031004475E-2</v>
      </c>
      <c r="G108" s="34">
        <f t="shared" si="147"/>
        <v>1.9478737997256516E-2</v>
      </c>
      <c r="H108" s="34">
        <f t="shared" si="147"/>
        <v>6.635318704284221E-2</v>
      </c>
      <c r="I108" s="34">
        <f t="shared" si="147"/>
        <v>2.119172276240339E-2</v>
      </c>
      <c r="J108" s="34">
        <f t="shared" si="147"/>
        <v>2.5380710659898475E-3</v>
      </c>
      <c r="K108" s="34">
        <f t="shared" si="147"/>
        <v>8.2924990576705611E-3</v>
      </c>
      <c r="L108" s="34">
        <f t="shared" si="147"/>
        <v>1.5612161051766639E-2</v>
      </c>
      <c r="M108" s="34">
        <f t="shared" si="147"/>
        <v>7.1122238449590841E-2</v>
      </c>
      <c r="N108" s="34">
        <f t="shared" si="147"/>
        <v>5.7189014539579967E-2</v>
      </c>
      <c r="O108" s="34">
        <f t="shared" si="147"/>
        <v>1.3559322033898305E-2</v>
      </c>
      <c r="P108" s="34">
        <f t="shared" si="147"/>
        <v>5.8478920389162047E-2</v>
      </c>
      <c r="Q108" s="34">
        <f t="shared" si="147"/>
        <v>6.67878237164925E-2</v>
      </c>
      <c r="S108" t="s">
        <v>43</v>
      </c>
      <c r="T108" s="34">
        <f>analysis_occupation_gender!E52</f>
        <v>0.10793999652976775</v>
      </c>
      <c r="U108" s="34">
        <f t="shared" ref="U108:AI108" si="160">U93/SUM(U$88:U$98)</f>
        <v>3.603992446722417E-2</v>
      </c>
      <c r="V108" s="34">
        <f t="shared" si="160"/>
        <v>3.6184210526315791E-2</v>
      </c>
      <c r="W108" s="34">
        <f t="shared" si="160"/>
        <v>2.5033377837116153E-2</v>
      </c>
      <c r="X108" s="34">
        <f t="shared" si="160"/>
        <v>1.9163150492264417E-2</v>
      </c>
      <c r="Y108" s="34">
        <f t="shared" si="160"/>
        <v>3.5235876528829355E-2</v>
      </c>
      <c r="Z108" s="34">
        <f t="shared" si="160"/>
        <v>4.5847176079734223E-2</v>
      </c>
      <c r="AA108" s="34">
        <f t="shared" si="160"/>
        <v>1.5999184754916948E-2</v>
      </c>
      <c r="AB108" s="34">
        <f t="shared" si="160"/>
        <v>1.9694731659281144E-3</v>
      </c>
      <c r="AC108" s="34">
        <f t="shared" si="160"/>
        <v>6.5181081191184259E-3</v>
      </c>
      <c r="AD108" s="34">
        <f t="shared" si="160"/>
        <v>1.3172944944334299E-2</v>
      </c>
      <c r="AE108" s="34">
        <f t="shared" si="160"/>
        <v>4.787751740660328E-2</v>
      </c>
      <c r="AF108" s="34">
        <f t="shared" si="160"/>
        <v>5.969883275416555E-2</v>
      </c>
      <c r="AG108" s="34">
        <f t="shared" si="160"/>
        <v>1.0929490279524131E-2</v>
      </c>
      <c r="AH108" s="34">
        <f t="shared" si="160"/>
        <v>7.0456054903697149E-2</v>
      </c>
      <c r="AI108" s="34">
        <f t="shared" si="160"/>
        <v>6.7105675760426461E-2</v>
      </c>
      <c r="AL108" t="s">
        <v>43</v>
      </c>
      <c r="AM108" s="34">
        <f>analysis_occupation_gender!L52</f>
        <v>8.5387956371236362E-2</v>
      </c>
      <c r="AN108" s="34">
        <f t="shared" ref="AN108:BB108" si="161">AN93/SUM(AN$5:AN$15)</f>
        <v>2.5096416406271992E-2</v>
      </c>
      <c r="AO108" s="34">
        <f t="shared" si="161"/>
        <v>1.836935166994106E-2</v>
      </c>
      <c r="AP108" s="34">
        <f t="shared" si="161"/>
        <v>1.5284823504544494E-2</v>
      </c>
      <c r="AQ108" s="34">
        <f t="shared" si="161"/>
        <v>1.073359450322801E-2</v>
      </c>
      <c r="AR108" s="34">
        <f t="shared" si="161"/>
        <v>1.3217844089520854E-2</v>
      </c>
      <c r="AS108" s="34">
        <f t="shared" si="161"/>
        <v>3.9262820512820512E-2</v>
      </c>
      <c r="AT108" s="34">
        <f t="shared" si="161"/>
        <v>1.0986072423398328E-2</v>
      </c>
      <c r="AU108" s="34">
        <f t="shared" si="161"/>
        <v>1.6478687564083785E-3</v>
      </c>
      <c r="AV108" s="34">
        <f t="shared" si="161"/>
        <v>5.3339949140978728E-3</v>
      </c>
      <c r="AW108" s="34">
        <f t="shared" si="161"/>
        <v>1.163639789885285E-2</v>
      </c>
      <c r="AX108" s="34">
        <f t="shared" si="161"/>
        <v>3.4707215401272043E-2</v>
      </c>
      <c r="AY108" s="34">
        <f t="shared" si="161"/>
        <v>3.1958981988204668E-2</v>
      </c>
      <c r="AZ108" s="34">
        <f t="shared" si="161"/>
        <v>1.0150132176168388E-2</v>
      </c>
      <c r="BA108" s="34">
        <f t="shared" si="161"/>
        <v>2.9701226359012747E-2</v>
      </c>
      <c r="BB108" s="34">
        <f t="shared" si="161"/>
        <v>3.5021495229107684E-2</v>
      </c>
      <c r="BD108" t="s">
        <v>43</v>
      </c>
      <c r="BE108" s="34">
        <f>analysis_occupation_gender!N52</f>
        <v>9.9476950188410421E-2</v>
      </c>
      <c r="BF108" s="34">
        <f t="shared" ref="BF108:BT108" si="162">BF93/SUM(BF$5:BF$15)</f>
        <v>3.075337636274882E-2</v>
      </c>
      <c r="BG108" s="34">
        <f t="shared" si="162"/>
        <v>2.0949510173323287E-2</v>
      </c>
      <c r="BH108" s="34">
        <f t="shared" si="162"/>
        <v>1.8708946772366931E-2</v>
      </c>
      <c r="BI108" s="34">
        <f t="shared" si="162"/>
        <v>1.6461239052870582E-2</v>
      </c>
      <c r="BJ108" s="34">
        <f t="shared" si="162"/>
        <v>2.1325884036247189E-2</v>
      </c>
      <c r="BK108" s="34">
        <f t="shared" si="162"/>
        <v>3.0936743864500519E-2</v>
      </c>
      <c r="BL108" s="34">
        <f t="shared" si="162"/>
        <v>1.1028188923998004E-2</v>
      </c>
      <c r="BM108" s="34">
        <f t="shared" si="162"/>
        <v>2.3042515700537657E-3</v>
      </c>
      <c r="BN108" s="34">
        <f t="shared" si="162"/>
        <v>5.7215612518754884E-3</v>
      </c>
      <c r="BO108" s="34">
        <f t="shared" si="162"/>
        <v>1.0334464227857247E-2</v>
      </c>
      <c r="BP108" s="34">
        <f t="shared" si="162"/>
        <v>2.6928508384819066E-2</v>
      </c>
      <c r="BQ108" s="34">
        <f t="shared" si="162"/>
        <v>8.4460343774539745E-2</v>
      </c>
      <c r="BR108" s="34">
        <f t="shared" si="162"/>
        <v>8.70174760097653E-3</v>
      </c>
      <c r="BS108" s="34">
        <f t="shared" si="162"/>
        <v>4.1477394946286897E-2</v>
      </c>
      <c r="BT108" s="34">
        <f t="shared" si="162"/>
        <v>4.6092846522385593E-2</v>
      </c>
    </row>
    <row r="109" spans="1:72">
      <c r="A109" t="s">
        <v>44</v>
      </c>
      <c r="B109" s="34">
        <f>analysis_occupation_gender!C53</f>
        <v>0.13157568933092012</v>
      </c>
      <c r="C109" s="34">
        <f t="shared" si="147"/>
        <v>1.7189079878665317E-2</v>
      </c>
      <c r="D109" s="34">
        <f t="shared" si="147"/>
        <v>1.2738853503184714E-2</v>
      </c>
      <c r="E109" s="34">
        <f t="shared" si="147"/>
        <v>1.254259048935855E-2</v>
      </c>
      <c r="F109" s="34">
        <f t="shared" si="147"/>
        <v>9.4070394250079271E-3</v>
      </c>
      <c r="G109" s="34">
        <f t="shared" si="147"/>
        <v>4.3895747599451305E-3</v>
      </c>
      <c r="H109" s="34">
        <f t="shared" si="147"/>
        <v>2.7690700104493208E-2</v>
      </c>
      <c r="I109" s="34">
        <f t="shared" si="147"/>
        <v>8.4766891049613564E-3</v>
      </c>
      <c r="J109" s="34">
        <f t="shared" si="147"/>
        <v>0</v>
      </c>
      <c r="K109" s="34">
        <f t="shared" si="147"/>
        <v>4.1462495288352805E-3</v>
      </c>
      <c r="L109" s="34">
        <f t="shared" si="147"/>
        <v>6.3494434899529391E-3</v>
      </c>
      <c r="M109" s="34">
        <f t="shared" si="147"/>
        <v>1.0107332452419036E-2</v>
      </c>
      <c r="N109" s="34">
        <f t="shared" si="147"/>
        <v>2.0840064620355411E-2</v>
      </c>
      <c r="O109" s="34">
        <f t="shared" si="147"/>
        <v>3.3898305084745762E-3</v>
      </c>
      <c r="P109" s="34">
        <f t="shared" si="147"/>
        <v>1.7993513965896015E-2</v>
      </c>
      <c r="Q109" s="34">
        <f t="shared" si="147"/>
        <v>1.3630168105406633E-2</v>
      </c>
      <c r="S109" t="s">
        <v>44</v>
      </c>
      <c r="T109" s="34">
        <f>analysis_occupation_gender!E53</f>
        <v>1.2624284264599951E-2</v>
      </c>
      <c r="U109" s="34">
        <f t="shared" ref="U109:AI109" si="163">U94/SUM(U$88:U$98)</f>
        <v>2.1580793094146209E-3</v>
      </c>
      <c r="V109" s="34">
        <f t="shared" si="163"/>
        <v>4.1118421052631577E-3</v>
      </c>
      <c r="W109" s="34">
        <f t="shared" si="163"/>
        <v>1.5020026702269693E-3</v>
      </c>
      <c r="X109" s="34">
        <f t="shared" si="163"/>
        <v>1.7580872011251757E-3</v>
      </c>
      <c r="Y109" s="34">
        <f t="shared" si="163"/>
        <v>1.7472335468841002E-3</v>
      </c>
      <c r="Z109" s="34">
        <f t="shared" si="163"/>
        <v>1.0631229235880399E-2</v>
      </c>
      <c r="AA109" s="34">
        <f t="shared" si="163"/>
        <v>6.6238662998063791E-4</v>
      </c>
      <c r="AB109" s="34">
        <f t="shared" si="163"/>
        <v>0</v>
      </c>
      <c r="AC109" s="34">
        <f t="shared" si="163"/>
        <v>5.703344604228623E-4</v>
      </c>
      <c r="AD109" s="34">
        <f t="shared" si="163"/>
        <v>7.6254384627116065E-4</v>
      </c>
      <c r="AE109" s="34">
        <f t="shared" si="163"/>
        <v>1.4037583289660852E-3</v>
      </c>
      <c r="AF109" s="34">
        <f t="shared" si="163"/>
        <v>9.8013008999376272E-4</v>
      </c>
      <c r="AG109" s="34">
        <f t="shared" si="163"/>
        <v>3.8688461166457103E-4</v>
      </c>
      <c r="AH109" s="34">
        <f t="shared" si="163"/>
        <v>5.8667257029001553E-3</v>
      </c>
      <c r="AI109" s="34">
        <f t="shared" si="163"/>
        <v>1.2543116964565694E-3</v>
      </c>
      <c r="AL109" t="s">
        <v>44</v>
      </c>
      <c r="AM109" s="34">
        <f>analysis_occupation_gender!L53</f>
        <v>0.10021389850434329</v>
      </c>
      <c r="AN109" s="34">
        <f t="shared" ref="AN109:BB109" si="164">AN94/SUM(AN$5:AN$15)</f>
        <v>1.4019086225825522E-2</v>
      </c>
      <c r="AO109" s="34">
        <f t="shared" si="164"/>
        <v>1.4341846758349706E-2</v>
      </c>
      <c r="AP109" s="34">
        <f t="shared" si="164"/>
        <v>7.6490171211160436E-3</v>
      </c>
      <c r="AQ109" s="34">
        <f t="shared" si="164"/>
        <v>1.2893738024628077E-2</v>
      </c>
      <c r="AR109" s="34">
        <f t="shared" si="164"/>
        <v>5.9079757672858358E-3</v>
      </c>
      <c r="AS109" s="34">
        <f t="shared" si="164"/>
        <v>2.844551282051282E-2</v>
      </c>
      <c r="AT109" s="34">
        <f t="shared" si="164"/>
        <v>4.7242339832869081E-3</v>
      </c>
      <c r="AU109" s="34">
        <f t="shared" si="164"/>
        <v>2.343635564669694E-3</v>
      </c>
      <c r="AV109" s="34">
        <f t="shared" si="164"/>
        <v>3.7213918005333997E-3</v>
      </c>
      <c r="AW109" s="34">
        <f t="shared" si="164"/>
        <v>9.4575177254846536E-3</v>
      </c>
      <c r="AX109" s="34">
        <f t="shared" si="164"/>
        <v>7.9995792002174135E-3</v>
      </c>
      <c r="AY109" s="34">
        <f t="shared" si="164"/>
        <v>1.8675947080388926E-2</v>
      </c>
      <c r="AZ109" s="34">
        <f t="shared" si="164"/>
        <v>4.7134520424958852E-3</v>
      </c>
      <c r="BA109" s="34">
        <f t="shared" si="164"/>
        <v>1.162509082102204E-2</v>
      </c>
      <c r="BB109" s="34">
        <f t="shared" si="164"/>
        <v>9.5417846282898188E-3</v>
      </c>
      <c r="BD109" t="s">
        <v>44</v>
      </c>
      <c r="BE109" s="34">
        <f>analysis_occupation_gender!N53</f>
        <v>1.2084512851277629E-2</v>
      </c>
      <c r="BF109" s="34">
        <f t="shared" ref="BF109:BT109" si="165">BF94/SUM(BF$5:BF$15)</f>
        <v>2.4678635352823127E-3</v>
      </c>
      <c r="BG109" s="34">
        <f t="shared" si="165"/>
        <v>2.1100226073850793E-3</v>
      </c>
      <c r="BH109" s="34">
        <f t="shared" si="165"/>
        <v>1.3590033975084937E-3</v>
      </c>
      <c r="BI109" s="34">
        <f t="shared" si="165"/>
        <v>4.6626662341874795E-3</v>
      </c>
      <c r="BJ109" s="34">
        <f t="shared" si="165"/>
        <v>8.1760577774749607E-4</v>
      </c>
      <c r="BK109" s="34">
        <f t="shared" si="165"/>
        <v>5.0120981679917043E-3</v>
      </c>
      <c r="BL109" s="34">
        <f t="shared" si="165"/>
        <v>6.5483119906868453E-4</v>
      </c>
      <c r="BM109" s="34">
        <f t="shared" si="165"/>
        <v>7.2290245335020101E-4</v>
      </c>
      <c r="BN109" s="34">
        <f t="shared" si="165"/>
        <v>9.7736734219479727E-4</v>
      </c>
      <c r="BO109" s="34">
        <f t="shared" si="165"/>
        <v>1.1023428509714397E-3</v>
      </c>
      <c r="BP109" s="34">
        <f t="shared" si="165"/>
        <v>1.6593115622241836E-3</v>
      </c>
      <c r="BQ109" s="34">
        <f t="shared" si="165"/>
        <v>3.9089084722101035E-3</v>
      </c>
      <c r="BR109" s="34">
        <f t="shared" si="165"/>
        <v>7.0097411230088706E-4</v>
      </c>
      <c r="BS109" s="34">
        <f t="shared" si="165"/>
        <v>2.6318786299047211E-3</v>
      </c>
      <c r="BT109" s="34">
        <f t="shared" si="165"/>
        <v>1.899884354865356E-3</v>
      </c>
    </row>
    <row r="110" spans="1:72">
      <c r="A110" t="s">
        <v>45</v>
      </c>
      <c r="B110" s="34">
        <f>analysis_occupation_gender!C54</f>
        <v>0.13013129270550228</v>
      </c>
      <c r="C110" s="34">
        <f t="shared" si="147"/>
        <v>2.8311425682507583E-2</v>
      </c>
      <c r="D110" s="34">
        <f t="shared" si="147"/>
        <v>1.2031139419674451E-2</v>
      </c>
      <c r="E110" s="34">
        <f t="shared" si="147"/>
        <v>1.0320478001086366E-2</v>
      </c>
      <c r="F110" s="34">
        <f t="shared" si="147"/>
        <v>1.0710636648698164E-2</v>
      </c>
      <c r="G110" s="34">
        <f t="shared" si="147"/>
        <v>6.3100137174211248E-3</v>
      </c>
      <c r="H110" s="34">
        <f t="shared" si="147"/>
        <v>4.8066875653082548E-2</v>
      </c>
      <c r="I110" s="34">
        <f t="shared" si="147"/>
        <v>1.1219147344801795E-2</v>
      </c>
      <c r="J110" s="34">
        <f t="shared" si="147"/>
        <v>7.614213197969543E-4</v>
      </c>
      <c r="K110" s="34">
        <f t="shared" si="147"/>
        <v>7.1617037316245762E-3</v>
      </c>
      <c r="L110" s="34">
        <f t="shared" si="147"/>
        <v>8.5157242100545299E-3</v>
      </c>
      <c r="M110" s="34">
        <f t="shared" si="147"/>
        <v>1.221689037253402E-2</v>
      </c>
      <c r="N110" s="34">
        <f t="shared" si="147"/>
        <v>3.0210016155088854E-2</v>
      </c>
      <c r="O110" s="34">
        <f t="shared" si="147"/>
        <v>4.5689019896831247E-3</v>
      </c>
      <c r="P110" s="34">
        <f t="shared" si="147"/>
        <v>3.2116330160058583E-2</v>
      </c>
      <c r="Q110" s="34">
        <f t="shared" si="147"/>
        <v>2.9532030895047707E-2</v>
      </c>
      <c r="S110" t="s">
        <v>45</v>
      </c>
      <c r="T110" s="34">
        <f>analysis_occupation_gender!E54</f>
        <v>4.9718963767620632E-2</v>
      </c>
      <c r="U110" s="34">
        <f t="shared" ref="U110:AI110" si="166">U95/SUM(U$88:U$98)</f>
        <v>1.4998651200431616E-2</v>
      </c>
      <c r="V110" s="34">
        <f t="shared" si="166"/>
        <v>5.7565789473684207E-3</v>
      </c>
      <c r="W110" s="34">
        <f t="shared" si="166"/>
        <v>6.5086782376502002E-3</v>
      </c>
      <c r="X110" s="34">
        <f t="shared" si="166"/>
        <v>9.8452883263009851E-3</v>
      </c>
      <c r="Y110" s="34">
        <f t="shared" si="166"/>
        <v>4.9504950495049506E-3</v>
      </c>
      <c r="Z110" s="34">
        <f t="shared" si="166"/>
        <v>3.6544850498338874E-2</v>
      </c>
      <c r="AA110" s="34">
        <f t="shared" si="166"/>
        <v>3.2100275145215532E-3</v>
      </c>
      <c r="AB110" s="34">
        <f t="shared" si="166"/>
        <v>0</v>
      </c>
      <c r="AC110" s="34">
        <f t="shared" si="166"/>
        <v>2.9738868293477817E-3</v>
      </c>
      <c r="AD110" s="34">
        <f t="shared" si="166"/>
        <v>3.2789385389659907E-3</v>
      </c>
      <c r="AE110" s="34">
        <f t="shared" si="166"/>
        <v>4.3235756532155421E-3</v>
      </c>
      <c r="AF110" s="34">
        <f t="shared" si="166"/>
        <v>1.0068609106299564E-2</v>
      </c>
      <c r="AG110" s="34">
        <f t="shared" si="166"/>
        <v>1.0639326820775703E-3</v>
      </c>
      <c r="AH110" s="34">
        <f t="shared" si="166"/>
        <v>1.0017710870046491E-2</v>
      </c>
      <c r="AI110" s="34">
        <f t="shared" si="166"/>
        <v>1.2856694888679836E-2</v>
      </c>
      <c r="AL110" t="s">
        <v>45</v>
      </c>
      <c r="AM110" s="34">
        <f>analysis_occupation_gender!L54</f>
        <v>0.10937942220190278</v>
      </c>
      <c r="AN110" s="34">
        <f t="shared" ref="AN110:BB110" si="167">AN95/SUM(AN$5:AN$15)</f>
        <v>2.0113729133237619E-2</v>
      </c>
      <c r="AO110" s="34">
        <f t="shared" si="167"/>
        <v>1.100196463654224E-2</v>
      </c>
      <c r="AP110" s="34">
        <f t="shared" si="167"/>
        <v>7.4508560558021559E-3</v>
      </c>
      <c r="AQ110" s="34">
        <f t="shared" si="167"/>
        <v>1.1490254945752327E-2</v>
      </c>
      <c r="AR110" s="34">
        <f t="shared" si="167"/>
        <v>8.3612877384469028E-3</v>
      </c>
      <c r="AS110" s="34">
        <f t="shared" si="167"/>
        <v>3.8361378205128208E-2</v>
      </c>
      <c r="AT110" s="34">
        <f t="shared" si="167"/>
        <v>6.2395543175487464E-3</v>
      </c>
      <c r="AU110" s="34">
        <f t="shared" si="167"/>
        <v>1.9408232019920903E-3</v>
      </c>
      <c r="AV110" s="34">
        <f t="shared" si="167"/>
        <v>4.8998325373689764E-3</v>
      </c>
      <c r="AW110" s="34">
        <f t="shared" si="167"/>
        <v>1.0305514333498222E-2</v>
      </c>
      <c r="AX110" s="34">
        <f t="shared" si="167"/>
        <v>8.7798121304303988E-3</v>
      </c>
      <c r="AY110" s="34">
        <f t="shared" si="167"/>
        <v>2.2581159343286753E-2</v>
      </c>
      <c r="AZ110" s="34">
        <f t="shared" si="167"/>
        <v>5.3119856351937752E-3</v>
      </c>
      <c r="BA110" s="34">
        <f t="shared" si="167"/>
        <v>1.862656597459213E-2</v>
      </c>
      <c r="BB110" s="34">
        <f t="shared" si="167"/>
        <v>1.8978714480444584E-2</v>
      </c>
      <c r="BD110" t="s">
        <v>45</v>
      </c>
      <c r="BE110" s="34">
        <f>analysis_occupation_gender!N54</f>
        <v>5.3636039819275977E-2</v>
      </c>
      <c r="BF110" s="34">
        <f t="shared" ref="BF110:BT110" si="168">BF95/SUM(BF$5:BF$15)</f>
        <v>1.1566415360416554E-2</v>
      </c>
      <c r="BG110" s="34">
        <f t="shared" si="168"/>
        <v>6.9329314242652599E-3</v>
      </c>
      <c r="BH110" s="34">
        <f t="shared" si="168"/>
        <v>4.575311438278596E-3</v>
      </c>
      <c r="BI110" s="34">
        <f t="shared" si="168"/>
        <v>1.3339279922153746E-2</v>
      </c>
      <c r="BJ110" s="34">
        <f t="shared" si="168"/>
        <v>4.2924303331743543E-3</v>
      </c>
      <c r="BK110" s="34">
        <f t="shared" si="168"/>
        <v>3.2319391634980987E-2</v>
      </c>
      <c r="BL110" s="34">
        <f t="shared" si="168"/>
        <v>2.9831199068684516E-3</v>
      </c>
      <c r="BM110" s="34">
        <f t="shared" si="168"/>
        <v>1.2198978900284643E-3</v>
      </c>
      <c r="BN110" s="34">
        <f t="shared" si="168"/>
        <v>4.0943767037890152E-3</v>
      </c>
      <c r="BO110" s="34">
        <f t="shared" si="168"/>
        <v>4.6775088541220547E-3</v>
      </c>
      <c r="BP110" s="34">
        <f t="shared" si="168"/>
        <v>6.5004413062665486E-3</v>
      </c>
      <c r="BQ110" s="34">
        <f t="shared" si="168"/>
        <v>2.1690951923915888E-2</v>
      </c>
      <c r="BR110" s="34">
        <f t="shared" si="168"/>
        <v>1.5469773512847163E-3</v>
      </c>
      <c r="BS110" s="34">
        <f t="shared" si="168"/>
        <v>7.9082891523579359E-3</v>
      </c>
      <c r="BT110" s="34">
        <f t="shared" si="168"/>
        <v>9.9950437799438303E-3</v>
      </c>
    </row>
    <row r="111" spans="1:72">
      <c r="A111" t="s">
        <v>46</v>
      </c>
      <c r="B111" s="34">
        <f>analysis_occupation_gender!C55</f>
        <v>1.1873529810577699E-2</v>
      </c>
      <c r="C111" s="34">
        <f t="shared" si="147"/>
        <v>8.0167557417304639E-3</v>
      </c>
      <c r="D111" s="34">
        <f t="shared" si="147"/>
        <v>7.7848549186128801E-3</v>
      </c>
      <c r="E111" s="34">
        <f t="shared" si="147"/>
        <v>1.392523825983902E-2</v>
      </c>
      <c r="F111" s="34">
        <f t="shared" si="147"/>
        <v>4.9677623929817146E-3</v>
      </c>
      <c r="G111" s="34">
        <f t="shared" si="147"/>
        <v>3.8408779149519891E-3</v>
      </c>
      <c r="H111" s="34">
        <f t="shared" si="147"/>
        <v>5.2246603970741903E-3</v>
      </c>
      <c r="I111" s="34">
        <f t="shared" si="147"/>
        <v>6.3575168287210168E-3</v>
      </c>
      <c r="J111" s="34">
        <f t="shared" si="147"/>
        <v>4.8223350253807111E-3</v>
      </c>
      <c r="K111" s="34">
        <f t="shared" si="147"/>
        <v>1.1307953260459858E-3</v>
      </c>
      <c r="L111" s="34">
        <f t="shared" si="147"/>
        <v>1.7180847090460896E-3</v>
      </c>
      <c r="M111" s="34">
        <f t="shared" si="147"/>
        <v>9.2032362009411874E-3</v>
      </c>
      <c r="N111" s="34">
        <f t="shared" si="147"/>
        <v>9.6930533117932146E-3</v>
      </c>
      <c r="O111" s="34">
        <f t="shared" si="147"/>
        <v>6.3375092114959473E-3</v>
      </c>
      <c r="P111" s="34">
        <f t="shared" si="147"/>
        <v>6.5906475572758659E-3</v>
      </c>
      <c r="Q111" s="34">
        <f t="shared" si="147"/>
        <v>9.9954566106315312E-3</v>
      </c>
      <c r="S111" t="s">
        <v>46</v>
      </c>
      <c r="T111" s="34">
        <f>analysis_occupation_gender!E55</f>
        <v>7.0403651104953497E-3</v>
      </c>
      <c r="U111" s="34">
        <f t="shared" ref="U111:AI111" si="169">U96/SUM(U$88:U$98)</f>
        <v>5.341246290801187E-3</v>
      </c>
      <c r="V111" s="34">
        <f t="shared" si="169"/>
        <v>1.3980263157894737E-2</v>
      </c>
      <c r="W111" s="34">
        <f t="shared" si="169"/>
        <v>1.2016021361815754E-2</v>
      </c>
      <c r="X111" s="34">
        <f t="shared" si="169"/>
        <v>6.3291139240506328E-3</v>
      </c>
      <c r="Y111" s="34">
        <f t="shared" si="169"/>
        <v>4.0768782760629008E-3</v>
      </c>
      <c r="Z111" s="34">
        <f t="shared" si="169"/>
        <v>3.9867109634551491E-3</v>
      </c>
      <c r="AA111" s="34">
        <f t="shared" si="169"/>
        <v>3.6176500560480994E-3</v>
      </c>
      <c r="AB111" s="34">
        <f t="shared" si="169"/>
        <v>2.9542097488921715E-3</v>
      </c>
      <c r="AC111" s="34">
        <f t="shared" si="169"/>
        <v>9.3697804212327371E-4</v>
      </c>
      <c r="AD111" s="34">
        <f t="shared" si="169"/>
        <v>1.5632148848558792E-3</v>
      </c>
      <c r="AE111" s="34">
        <f t="shared" si="169"/>
        <v>5.8583514262184619E-3</v>
      </c>
      <c r="AF111" s="34">
        <f t="shared" si="169"/>
        <v>6.4153969526864474E-3</v>
      </c>
      <c r="AG111" s="34">
        <f t="shared" si="169"/>
        <v>4.062288422477996E-3</v>
      </c>
      <c r="AH111" s="34">
        <f t="shared" si="169"/>
        <v>6.0327651095860085E-3</v>
      </c>
      <c r="AI111" s="34">
        <f t="shared" si="169"/>
        <v>2.5086233929131388E-3</v>
      </c>
      <c r="AL111" t="s">
        <v>46</v>
      </c>
      <c r="AM111" s="34">
        <f>analysis_occupation_gender!L55</f>
        <v>1.0020029172925783E-2</v>
      </c>
      <c r="AN111" s="34">
        <f t="shared" ref="AN111:BB111" si="170">AN96/SUM(AN$5:AN$15)</f>
        <v>6.1790952340736987E-3</v>
      </c>
      <c r="AO111" s="34">
        <f t="shared" si="170"/>
        <v>6.3850687622789785E-3</v>
      </c>
      <c r="AP111" s="34">
        <f t="shared" si="170"/>
        <v>8.6794546607482561E-3</v>
      </c>
      <c r="AQ111" s="34">
        <f t="shared" si="170"/>
        <v>4.9304970770939361E-3</v>
      </c>
      <c r="AR111" s="34">
        <f t="shared" si="170"/>
        <v>3.6048665698693236E-3</v>
      </c>
      <c r="AS111" s="34">
        <f t="shared" si="170"/>
        <v>7.411858974358974E-3</v>
      </c>
      <c r="AT111" s="34">
        <f t="shared" si="170"/>
        <v>4.2785515320334262E-3</v>
      </c>
      <c r="AU111" s="34">
        <f t="shared" si="170"/>
        <v>5.090083492016991E-3</v>
      </c>
      <c r="AV111" s="34">
        <f t="shared" si="170"/>
        <v>1.1784407368355765E-3</v>
      </c>
      <c r="AW111" s="34">
        <f t="shared" si="170"/>
        <v>2.6735448613761101E-3</v>
      </c>
      <c r="AX111" s="34">
        <f t="shared" si="170"/>
        <v>6.3426800562819711E-3</v>
      </c>
      <c r="AY111" s="34">
        <f t="shared" si="170"/>
        <v>6.8274799426172889E-3</v>
      </c>
      <c r="AZ111" s="34">
        <f t="shared" si="170"/>
        <v>7.2572198114619181E-3</v>
      </c>
      <c r="BA111" s="34">
        <f t="shared" si="170"/>
        <v>3.8970474911380702E-3</v>
      </c>
      <c r="BB111" s="34">
        <f t="shared" si="170"/>
        <v>4.0893362692670651E-3</v>
      </c>
      <c r="BD111" t="s">
        <v>46</v>
      </c>
      <c r="BE111" s="34">
        <f>analysis_occupation_gender!N55</f>
        <v>5.9853896002449647E-3</v>
      </c>
      <c r="BF111" s="34">
        <f t="shared" ref="BF111:BT111" si="171">BF96/SUM(BF$5:BF$15)</f>
        <v>3.9187503389922435E-3</v>
      </c>
      <c r="BG111" s="34">
        <f t="shared" si="171"/>
        <v>7.9879427279577996E-3</v>
      </c>
      <c r="BH111" s="34">
        <f t="shared" si="171"/>
        <v>8.8788221970554932E-3</v>
      </c>
      <c r="BI111" s="34">
        <f t="shared" si="171"/>
        <v>4.0950373013298735E-3</v>
      </c>
      <c r="BJ111" s="34">
        <f t="shared" si="171"/>
        <v>2.1802820739933227E-3</v>
      </c>
      <c r="BK111" s="34">
        <f t="shared" si="171"/>
        <v>4.6664362253715863E-3</v>
      </c>
      <c r="BL111" s="34">
        <f t="shared" si="171"/>
        <v>2.567354066189922E-3</v>
      </c>
      <c r="BM111" s="34">
        <f t="shared" si="171"/>
        <v>2.891609813400804E-3</v>
      </c>
      <c r="BN111" s="34">
        <f t="shared" si="171"/>
        <v>1.1358593436317913E-3</v>
      </c>
      <c r="BO111" s="34">
        <f t="shared" si="171"/>
        <v>1.4747559762996287E-3</v>
      </c>
      <c r="BP111" s="34">
        <f t="shared" si="171"/>
        <v>3.6716681376875553E-3</v>
      </c>
      <c r="BQ111" s="34">
        <f t="shared" si="171"/>
        <v>1.3210016577960039E-2</v>
      </c>
      <c r="BR111" s="34">
        <f t="shared" si="171"/>
        <v>3.6257281670735541E-3</v>
      </c>
      <c r="BS111" s="34">
        <f t="shared" si="171"/>
        <v>3.3910743885310827E-3</v>
      </c>
      <c r="BT111" s="34">
        <f t="shared" si="171"/>
        <v>1.9824880224681976E-3</v>
      </c>
    </row>
    <row r="112" spans="1:72">
      <c r="A112" s="15" t="s">
        <v>84</v>
      </c>
      <c r="B112" s="34">
        <f>analysis_occupation_gender!C56</f>
        <v>0</v>
      </c>
      <c r="C112" s="34">
        <f t="shared" si="147"/>
        <v>1.9500216669074101E-3</v>
      </c>
      <c r="D112" s="34">
        <f t="shared" si="147"/>
        <v>2.1231422505307855E-3</v>
      </c>
      <c r="E112" s="34">
        <f t="shared" si="147"/>
        <v>2.1727322107550242E-3</v>
      </c>
      <c r="F112" s="34">
        <f t="shared" si="147"/>
        <v>1.4445266532783709E-3</v>
      </c>
      <c r="G112" s="34">
        <f t="shared" si="147"/>
        <v>1.9204389574759945E-3</v>
      </c>
      <c r="H112" s="34">
        <f t="shared" si="147"/>
        <v>0</v>
      </c>
      <c r="I112" s="34">
        <f t="shared" si="147"/>
        <v>1.6205435053602592E-3</v>
      </c>
      <c r="J112" s="34">
        <f t="shared" si="147"/>
        <v>1.0152284263959391E-3</v>
      </c>
      <c r="K112" s="34">
        <f t="shared" si="147"/>
        <v>1.1307953260459858E-3</v>
      </c>
      <c r="L112" s="34">
        <f t="shared" si="147"/>
        <v>1.1204900276387539E-3</v>
      </c>
      <c r="M112" s="34">
        <f t="shared" si="147"/>
        <v>2.2718316062776737E-3</v>
      </c>
      <c r="N112" s="34">
        <f t="shared" si="147"/>
        <v>9.6930533117932144E-4</v>
      </c>
      <c r="O112" s="34">
        <f t="shared" si="147"/>
        <v>1.915991156963891E-3</v>
      </c>
      <c r="P112" s="34">
        <f t="shared" si="147"/>
        <v>1.9876556125117688E-3</v>
      </c>
      <c r="Q112" s="34">
        <f t="shared" si="147"/>
        <v>1.817355747387551E-3</v>
      </c>
      <c r="S112" s="15" t="s">
        <v>84</v>
      </c>
      <c r="T112" s="34">
        <f>analysis_occupation_gender!E56</f>
        <v>0</v>
      </c>
      <c r="U112" s="34">
        <f t="shared" ref="U112:AI112" si="172">U97/SUM(U$88:U$98)</f>
        <v>1.9422713784731588E-3</v>
      </c>
      <c r="V112" s="34">
        <f t="shared" si="172"/>
        <v>2.4671052631578946E-3</v>
      </c>
      <c r="W112" s="34">
        <f t="shared" si="172"/>
        <v>1.1682242990654205E-3</v>
      </c>
      <c r="X112" s="34">
        <f t="shared" si="172"/>
        <v>1.5822784810126582E-3</v>
      </c>
      <c r="Y112" s="34">
        <f t="shared" si="172"/>
        <v>2.0384391380314504E-3</v>
      </c>
      <c r="Z112" s="34">
        <f t="shared" si="172"/>
        <v>1.9933554817275745E-3</v>
      </c>
      <c r="AA112" s="34">
        <f t="shared" si="172"/>
        <v>6.1143381228981959E-4</v>
      </c>
      <c r="AB112" s="34">
        <f t="shared" si="172"/>
        <v>7.3855243722304289E-4</v>
      </c>
      <c r="AC112" s="34">
        <f t="shared" si="172"/>
        <v>2.4442905446694098E-3</v>
      </c>
      <c r="AD112" s="34">
        <f t="shared" si="172"/>
        <v>1.7157236541101113E-3</v>
      </c>
      <c r="AE112" s="34">
        <f t="shared" si="172"/>
        <v>1.815527438796137E-3</v>
      </c>
      <c r="AF112" s="34">
        <f t="shared" si="172"/>
        <v>1.5147465027176333E-3</v>
      </c>
      <c r="AG112" s="34">
        <f t="shared" si="172"/>
        <v>2.031144211238998E-3</v>
      </c>
      <c r="AH112" s="34">
        <f t="shared" si="172"/>
        <v>2.3798981624972328E-3</v>
      </c>
      <c r="AI112" s="34">
        <f t="shared" si="172"/>
        <v>1.8814675446848542E-3</v>
      </c>
      <c r="AL112" s="15" t="s">
        <v>84</v>
      </c>
      <c r="AM112" s="34">
        <f>analysis_occupation_gender!L56</f>
        <v>0</v>
      </c>
      <c r="AN112" s="34">
        <f t="shared" ref="AN112:BB112" si="173">AN97/SUM(AN$5:AN$15)</f>
        <v>1.3653126143625257E-3</v>
      </c>
      <c r="AO112" s="34">
        <f t="shared" si="173"/>
        <v>5.893909626719057E-4</v>
      </c>
      <c r="AP112" s="34">
        <f t="shared" si="173"/>
        <v>1.4003381948848024E-3</v>
      </c>
      <c r="AQ112" s="34">
        <f t="shared" si="173"/>
        <v>1.1410927641294134E-3</v>
      </c>
      <c r="AR112" s="34">
        <f t="shared" si="173"/>
        <v>1.051419416211886E-3</v>
      </c>
      <c r="AS112" s="34">
        <f t="shared" si="173"/>
        <v>0</v>
      </c>
      <c r="AT112" s="34">
        <f t="shared" si="173"/>
        <v>1.2924791086350975E-3</v>
      </c>
      <c r="AU112" s="34">
        <f t="shared" si="173"/>
        <v>8.7886333675113524E-4</v>
      </c>
      <c r="AV112" s="34">
        <f t="shared" si="173"/>
        <v>3.7213918005333992E-4</v>
      </c>
      <c r="AW112" s="34">
        <f t="shared" si="173"/>
        <v>9.8932937601582931E-4</v>
      </c>
      <c r="AX112" s="34">
        <f t="shared" si="173"/>
        <v>1.1878827195939282E-3</v>
      </c>
      <c r="AY112" s="34">
        <f t="shared" si="173"/>
        <v>7.9698209446894428E-4</v>
      </c>
      <c r="AZ112" s="34">
        <f t="shared" si="173"/>
        <v>1.596089580527707E-3</v>
      </c>
      <c r="BA112" s="34">
        <f t="shared" si="173"/>
        <v>1.012792003346617E-3</v>
      </c>
      <c r="BB112" s="34">
        <f t="shared" si="173"/>
        <v>8.3883820908042361E-4</v>
      </c>
      <c r="BD112" s="15" t="s">
        <v>84</v>
      </c>
      <c r="BE112" s="34">
        <f>analysis_occupation_gender!N56</f>
        <v>0</v>
      </c>
      <c r="BF112" s="34">
        <f t="shared" ref="BF112:BT112" si="174">BF97/SUM(BF$5:BF$15)</f>
        <v>1.3695286651841407E-3</v>
      </c>
      <c r="BG112" s="34">
        <f t="shared" si="174"/>
        <v>4.5214770158251698E-4</v>
      </c>
      <c r="BH112" s="34">
        <f t="shared" si="174"/>
        <v>6.7950169875424684E-4</v>
      </c>
      <c r="BI112" s="34">
        <f t="shared" si="174"/>
        <v>1.5001621796951021E-3</v>
      </c>
      <c r="BJ112" s="34">
        <f t="shared" si="174"/>
        <v>1.0901410369966614E-3</v>
      </c>
      <c r="BK112" s="34">
        <f t="shared" si="174"/>
        <v>1.0369858278603526E-3</v>
      </c>
      <c r="BL112" s="34">
        <f t="shared" si="174"/>
        <v>8.9389655745883922E-4</v>
      </c>
      <c r="BM112" s="34">
        <f t="shared" si="174"/>
        <v>9.4880947002213883E-4</v>
      </c>
      <c r="BN112" s="34">
        <f t="shared" si="174"/>
        <v>1.4792586800786121E-3</v>
      </c>
      <c r="BO112" s="34">
        <f t="shared" si="174"/>
        <v>1.2885494136355342E-3</v>
      </c>
      <c r="BP112" s="34">
        <f t="shared" si="174"/>
        <v>1.1782877316857899E-3</v>
      </c>
      <c r="BQ112" s="34">
        <f t="shared" si="174"/>
        <v>3.6297007241950963E-3</v>
      </c>
      <c r="BR112" s="34">
        <f t="shared" si="174"/>
        <v>1.4744627879432453E-3</v>
      </c>
      <c r="BS112" s="34">
        <f t="shared" si="174"/>
        <v>1.088180587364452E-3</v>
      </c>
      <c r="BT112" s="34">
        <f t="shared" si="174"/>
        <v>1.2390550140426236E-3</v>
      </c>
    </row>
    <row r="113" spans="1:72">
      <c r="A113" t="s">
        <v>11</v>
      </c>
      <c r="B113" s="34">
        <f>analysis_occupation_gender!C57</f>
        <v>0.11072331845703068</v>
      </c>
      <c r="C113" s="34">
        <f t="shared" si="147"/>
        <v>0.12025133612595695</v>
      </c>
      <c r="D113" s="34">
        <f t="shared" si="147"/>
        <v>9.1295116772823773E-2</v>
      </c>
      <c r="E113" s="34">
        <f t="shared" si="147"/>
        <v>5.5602192484321765E-2</v>
      </c>
      <c r="F113" s="34">
        <f t="shared" si="147"/>
        <v>4.1996970017263859E-2</v>
      </c>
      <c r="G113" s="34">
        <f t="shared" si="147"/>
        <v>4.8834019204389574E-2</v>
      </c>
      <c r="H113" s="34">
        <f t="shared" si="147"/>
        <v>3.5005224660397072E-2</v>
      </c>
      <c r="I113" s="34">
        <f t="shared" si="147"/>
        <v>4.475193218648716E-2</v>
      </c>
      <c r="J113" s="34">
        <f t="shared" si="147"/>
        <v>3.5025380710659901E-2</v>
      </c>
      <c r="K113" s="34">
        <f t="shared" si="147"/>
        <v>3.580851865812288E-2</v>
      </c>
      <c r="L113" s="34">
        <f t="shared" si="147"/>
        <v>3.2568910136699783E-2</v>
      </c>
      <c r="M113" s="34">
        <f t="shared" si="147"/>
        <v>3.933977791686951E-2</v>
      </c>
      <c r="N113" s="34">
        <f t="shared" si="147"/>
        <v>0.13877221324717287</v>
      </c>
      <c r="O113" s="34">
        <f t="shared" si="147"/>
        <v>4.8931466470154755E-2</v>
      </c>
      <c r="P113" s="34">
        <f t="shared" si="147"/>
        <v>9.3419813788053141E-2</v>
      </c>
      <c r="Q113" s="34">
        <f t="shared" si="147"/>
        <v>0.1004089050431622</v>
      </c>
      <c r="S113" t="s">
        <v>11</v>
      </c>
      <c r="T113" s="34">
        <f>analysis_occupation_gender!E57</f>
        <v>0.31773130938172028</v>
      </c>
      <c r="U113" s="34">
        <f t="shared" ref="U113:AI113" si="175">U98/SUM(U$88:U$98)</f>
        <v>0.18305907742109523</v>
      </c>
      <c r="V113" s="34">
        <f t="shared" si="175"/>
        <v>0.18585526315789475</v>
      </c>
      <c r="W113" s="34">
        <f t="shared" si="175"/>
        <v>0.13634846461949265</v>
      </c>
      <c r="X113" s="34">
        <f t="shared" si="175"/>
        <v>0.13062587904360057</v>
      </c>
      <c r="Y113" s="34">
        <f t="shared" si="175"/>
        <v>0.12347117064647642</v>
      </c>
      <c r="Z113" s="34">
        <f t="shared" si="175"/>
        <v>0.16943521594684385</v>
      </c>
      <c r="AA113" s="34">
        <f t="shared" si="175"/>
        <v>0.11724243350657292</v>
      </c>
      <c r="AB113" s="34">
        <f t="shared" si="175"/>
        <v>7.6809453471196457E-2</v>
      </c>
      <c r="AC113" s="34">
        <f t="shared" si="175"/>
        <v>0.11895547317391127</v>
      </c>
      <c r="AD113" s="34">
        <f t="shared" si="175"/>
        <v>0.15214656092725332</v>
      </c>
      <c r="AE113" s="34">
        <f t="shared" si="175"/>
        <v>0.12059219884704649</v>
      </c>
      <c r="AF113" s="34">
        <f t="shared" si="175"/>
        <v>0.20395616145415665</v>
      </c>
      <c r="AG113" s="34">
        <f t="shared" si="175"/>
        <v>9.6914595221975042E-2</v>
      </c>
      <c r="AH113" s="34">
        <f t="shared" si="175"/>
        <v>0.15696258578702679</v>
      </c>
      <c r="AI113" s="34">
        <f t="shared" si="175"/>
        <v>0.16995923486986517</v>
      </c>
      <c r="AL113" t="s">
        <v>11</v>
      </c>
      <c r="AM113" s="34">
        <f>analysis_occupation_gender!L57</f>
        <v>0.23604489147236191</v>
      </c>
      <c r="AN113" s="34">
        <f t="shared" ref="AN113:BB113" si="176">AN98/SUM(AN$5:AN$15)</f>
        <v>0.14275258283365708</v>
      </c>
      <c r="AO113" s="34">
        <f t="shared" si="176"/>
        <v>0.15137524557956777</v>
      </c>
      <c r="AP113" s="34">
        <f t="shared" si="176"/>
        <v>4.8549461001902348E-2</v>
      </c>
      <c r="AQ113" s="34">
        <f t="shared" si="176"/>
        <v>0.10440693686766986</v>
      </c>
      <c r="AR113" s="34">
        <f t="shared" si="176"/>
        <v>9.6580383517748961E-2</v>
      </c>
      <c r="AS113" s="34">
        <f t="shared" si="176"/>
        <v>0.12740384615384615</v>
      </c>
      <c r="AT113" s="34">
        <f t="shared" si="176"/>
        <v>7.2980501392757663E-2</v>
      </c>
      <c r="AU113" s="34">
        <f t="shared" si="176"/>
        <v>0.11912260143547679</v>
      </c>
      <c r="AV113" s="34">
        <f t="shared" si="176"/>
        <v>6.9341933883272339E-2</v>
      </c>
      <c r="AW113" s="34">
        <f t="shared" si="176"/>
        <v>0.14266365156761596</v>
      </c>
      <c r="AX113" s="34">
        <f t="shared" si="176"/>
        <v>7.5783410845237736E-2</v>
      </c>
      <c r="AY113" s="34">
        <f t="shared" si="176"/>
        <v>0.21473354231974923</v>
      </c>
      <c r="AZ113" s="34">
        <f t="shared" si="176"/>
        <v>0.11003042545762881</v>
      </c>
      <c r="BA113" s="34">
        <f t="shared" si="176"/>
        <v>7.2634800413923686E-2</v>
      </c>
      <c r="BB113" s="34">
        <f t="shared" si="176"/>
        <v>8.524693299779805E-2</v>
      </c>
      <c r="BD113" t="s">
        <v>11</v>
      </c>
      <c r="BE113" s="34">
        <f>analysis_occupation_gender!N57</f>
        <v>0.38872537072795788</v>
      </c>
      <c r="BF113" s="34">
        <f t="shared" ref="BF113:BT113" si="177">BF98/SUM(BF$5:BF$15)</f>
        <v>0.16298747084666704</v>
      </c>
      <c r="BG113" s="34">
        <f t="shared" si="177"/>
        <v>0.19517709118311982</v>
      </c>
      <c r="BH113" s="34">
        <f t="shared" si="177"/>
        <v>0.11080407701019253</v>
      </c>
      <c r="BI113" s="34">
        <f t="shared" si="177"/>
        <v>0.11218780408692831</v>
      </c>
      <c r="BJ113" s="34">
        <f t="shared" si="177"/>
        <v>0.10615248347754991</v>
      </c>
      <c r="BK113" s="34">
        <f t="shared" si="177"/>
        <v>0.14448669201520911</v>
      </c>
      <c r="BL113" s="34">
        <f t="shared" si="177"/>
        <v>8.3984699817063024E-2</v>
      </c>
      <c r="BM113" s="34">
        <f t="shared" si="177"/>
        <v>9.9263543125649487E-2</v>
      </c>
      <c r="BN113" s="34">
        <f t="shared" si="177"/>
        <v>0.20004332114705944</v>
      </c>
      <c r="BO113" s="34">
        <f t="shared" si="177"/>
        <v>0.14404567274569025</v>
      </c>
      <c r="BP113" s="34">
        <f t="shared" si="177"/>
        <v>8.6725507502206534E-2</v>
      </c>
      <c r="BQ113" s="34">
        <f t="shared" si="177"/>
        <v>0.54349533199546285</v>
      </c>
      <c r="BR113" s="34">
        <f t="shared" si="177"/>
        <v>9.3326243020473279E-2</v>
      </c>
      <c r="BS113" s="34">
        <f t="shared" si="177"/>
        <v>0.1149801976439625</v>
      </c>
      <c r="BT113" s="34">
        <f t="shared" si="177"/>
        <v>0.16124235916074675</v>
      </c>
    </row>
    <row r="115" spans="1:72" ht="16" customHeight="1">
      <c r="A115" t="s">
        <v>234</v>
      </c>
      <c r="B115" s="50">
        <f>SUM(B103:B104)</f>
        <v>0.23755313316157789</v>
      </c>
      <c r="C115" s="50">
        <f>SUM(C103:C104)</f>
        <v>0.58240647118301314</v>
      </c>
      <c r="D115" s="50">
        <f t="shared" ref="D115:Q115" si="178">SUM(D103:D104)</f>
        <v>0.67869780608634112</v>
      </c>
      <c r="E115" s="50">
        <f t="shared" si="178"/>
        <v>0.71181670040985634</v>
      </c>
      <c r="F115" s="50">
        <f t="shared" si="178"/>
        <v>0.80368530458372966</v>
      </c>
      <c r="G115" s="50">
        <f t="shared" si="178"/>
        <v>0.78518518518518521</v>
      </c>
      <c r="H115" s="50">
        <f t="shared" si="178"/>
        <v>0.71055381400208995</v>
      </c>
      <c r="I115" s="50">
        <f t="shared" si="178"/>
        <v>0.77200199451508345</v>
      </c>
      <c r="J115" s="50">
        <f t="shared" si="178"/>
        <v>0.94390862944162435</v>
      </c>
      <c r="K115" s="50">
        <f t="shared" si="178"/>
        <v>0.85638899359215981</v>
      </c>
      <c r="L115" s="50">
        <f t="shared" si="178"/>
        <v>0.86113393590797049</v>
      </c>
      <c r="M115" s="50">
        <f t="shared" si="178"/>
        <v>0.69766094072374063</v>
      </c>
      <c r="N115" s="50">
        <f t="shared" si="178"/>
        <v>0.48481421647819067</v>
      </c>
      <c r="O115" s="50">
        <f t="shared" si="178"/>
        <v>0.82181282240235809</v>
      </c>
      <c r="P115" s="50">
        <f t="shared" si="178"/>
        <v>0.59702897792656129</v>
      </c>
      <c r="Q115" s="50">
        <f t="shared" si="178"/>
        <v>0.59563834620626988</v>
      </c>
      <c r="S115" t="s">
        <v>234</v>
      </c>
      <c r="T115" s="50">
        <f>SUM(T103:T104)</f>
        <v>0.13863577809442187</v>
      </c>
      <c r="U115" s="50">
        <f>SUM(U103:U104)</f>
        <v>0.50698678176422984</v>
      </c>
      <c r="V115" s="50">
        <f t="shared" ref="V115:AI115" si="179">SUM(V103:V104)</f>
        <v>0.52631578947368418</v>
      </c>
      <c r="W115" s="50">
        <f t="shared" si="179"/>
        <v>0.60213618157543392</v>
      </c>
      <c r="X115" s="50">
        <f t="shared" si="179"/>
        <v>0.68653305203938109</v>
      </c>
      <c r="Y115" s="50">
        <f t="shared" si="179"/>
        <v>0.69743739079790323</v>
      </c>
      <c r="Z115" s="50">
        <f t="shared" si="179"/>
        <v>0.46046511627906977</v>
      </c>
      <c r="AA115" s="50">
        <f t="shared" si="179"/>
        <v>0.74360542137980234</v>
      </c>
      <c r="AB115" s="50">
        <f t="shared" si="179"/>
        <v>0.90103397341211222</v>
      </c>
      <c r="AC115" s="50">
        <f t="shared" si="179"/>
        <v>0.81142298447875494</v>
      </c>
      <c r="AD115" s="50">
        <f t="shared" si="179"/>
        <v>0.75346957450053376</v>
      </c>
      <c r="AE115" s="50">
        <f t="shared" si="179"/>
        <v>0.60202515534925505</v>
      </c>
      <c r="AF115" s="50">
        <f t="shared" si="179"/>
        <v>0.38973536487570165</v>
      </c>
      <c r="AG115" s="50">
        <f t="shared" si="179"/>
        <v>0.75297417545217138</v>
      </c>
      <c r="AH115" s="50">
        <f t="shared" si="179"/>
        <v>0.52291343812264779</v>
      </c>
      <c r="AI115" s="50">
        <f t="shared" si="179"/>
        <v>0.50172467858262781</v>
      </c>
      <c r="AL115" t="s">
        <v>234</v>
      </c>
      <c r="AM115" s="50">
        <f>SUM(AM103:AM104)</f>
        <v>0.21654638277491128</v>
      </c>
      <c r="AN115" s="50">
        <f>SUM(AN103:AN104)</f>
        <v>0.43035498127973426</v>
      </c>
      <c r="AO115" s="50">
        <f t="shared" ref="AO115:BB115" si="180">SUM(AO103:AO104)</f>
        <v>0.4862475442043222</v>
      </c>
      <c r="AP115" s="50">
        <f t="shared" si="180"/>
        <v>0.45513633481293592</v>
      </c>
      <c r="AQ115" s="50">
        <f t="shared" si="180"/>
        <v>0.45937221591671851</v>
      </c>
      <c r="AR115" s="50">
        <f t="shared" si="180"/>
        <v>0.55610073599359133</v>
      </c>
      <c r="AS115" s="50">
        <f t="shared" si="180"/>
        <v>0.49679487179487181</v>
      </c>
      <c r="AT115" s="50">
        <f t="shared" si="180"/>
        <v>0.43962116991643452</v>
      </c>
      <c r="AU115" s="50">
        <f t="shared" si="180"/>
        <v>0.68298667057272588</v>
      </c>
      <c r="AV115" s="50">
        <f t="shared" si="180"/>
        <v>0.49810829250139554</v>
      </c>
      <c r="AW115" s="50">
        <f t="shared" si="180"/>
        <v>0.60905000824441147</v>
      </c>
      <c r="AX115" s="50">
        <f t="shared" si="180"/>
        <v>0.44745920214607887</v>
      </c>
      <c r="AY115" s="50">
        <f t="shared" si="180"/>
        <v>0.39017586738217946</v>
      </c>
      <c r="AZ115" s="50">
        <f t="shared" si="180"/>
        <v>0.62152725821736743</v>
      </c>
      <c r="BA115" s="50">
        <f t="shared" si="180"/>
        <v>0.29016490895880581</v>
      </c>
      <c r="BB115" s="50">
        <f t="shared" si="180"/>
        <v>0.33364789766173852</v>
      </c>
      <c r="BD115" t="s">
        <v>234</v>
      </c>
      <c r="BE115" s="50">
        <f>SUM(BE103:BE104)</f>
        <v>0.1143273154484043</v>
      </c>
      <c r="BF115" s="50">
        <f>SUM(BF103:BF104)</f>
        <v>0.32173075880023866</v>
      </c>
      <c r="BG115" s="50">
        <f t="shared" ref="BG115:BT115" si="181">SUM(BG103:BG104)</f>
        <v>0.40859080633006784</v>
      </c>
      <c r="BH115" s="50">
        <f t="shared" si="181"/>
        <v>0.40022650056625142</v>
      </c>
      <c r="BI115" s="50">
        <f t="shared" si="181"/>
        <v>0.31479078819331818</v>
      </c>
      <c r="BJ115" s="50">
        <f t="shared" si="181"/>
        <v>0.38161749676364382</v>
      </c>
      <c r="BK115" s="50">
        <f t="shared" si="181"/>
        <v>0.28810922917386794</v>
      </c>
      <c r="BL115" s="50">
        <f t="shared" si="181"/>
        <v>0.38981165807417262</v>
      </c>
      <c r="BM115" s="50">
        <f t="shared" si="181"/>
        <v>0.49640807843491619</v>
      </c>
      <c r="BN115" s="50">
        <f t="shared" si="181"/>
        <v>0.46383212527207796</v>
      </c>
      <c r="BO115" s="50">
        <f t="shared" si="181"/>
        <v>0.50548005913920435</v>
      </c>
      <c r="BP115" s="50">
        <f t="shared" si="181"/>
        <v>0.31289496910856135</v>
      </c>
      <c r="BQ115" s="50">
        <f t="shared" si="181"/>
        <v>0.89365674897478409</v>
      </c>
      <c r="BR115" s="50">
        <f t="shared" si="181"/>
        <v>0.42781175219356554</v>
      </c>
      <c r="BS115" s="50">
        <f t="shared" si="181"/>
        <v>0.26037883868355455</v>
      </c>
      <c r="BT115" s="50">
        <f t="shared" si="181"/>
        <v>0.35346109367255907</v>
      </c>
    </row>
    <row r="116" spans="1:72">
      <c r="A116" t="s">
        <v>232</v>
      </c>
      <c r="B116" s="50">
        <f>SUM(B105:B112)</f>
        <v>0.65172354838139146</v>
      </c>
      <c r="C116" s="50">
        <f>SUM(C105:C112)</f>
        <v>0.29734219269102985</v>
      </c>
      <c r="D116" s="50">
        <f t="shared" ref="D116:Q116" si="182">SUM(D105:D112)</f>
        <v>0.2300070771408351</v>
      </c>
      <c r="E116" s="50">
        <f t="shared" si="182"/>
        <v>0.23258110710582194</v>
      </c>
      <c r="F116" s="50">
        <f t="shared" si="182"/>
        <v>0.15431772539900646</v>
      </c>
      <c r="G116" s="50">
        <f t="shared" si="182"/>
        <v>0.16598079561042525</v>
      </c>
      <c r="H116" s="50">
        <f t="shared" si="182"/>
        <v>0.25444096133751304</v>
      </c>
      <c r="I116" s="50">
        <f t="shared" si="182"/>
        <v>0.18324607329842929</v>
      </c>
      <c r="J116" s="50">
        <f t="shared" si="182"/>
        <v>2.1065989847715738E-2</v>
      </c>
      <c r="K116" s="50">
        <f t="shared" si="182"/>
        <v>0.10780248774971729</v>
      </c>
      <c r="L116" s="50">
        <f t="shared" si="182"/>
        <v>0.10629715395532979</v>
      </c>
      <c r="M116" s="50">
        <f t="shared" si="182"/>
        <v>0.26299928135938994</v>
      </c>
      <c r="N116" s="50">
        <f t="shared" si="182"/>
        <v>0.37641357027463651</v>
      </c>
      <c r="O116" s="50">
        <f t="shared" si="182"/>
        <v>0.1292557111274871</v>
      </c>
      <c r="P116" s="50">
        <f t="shared" si="182"/>
        <v>0.30955120828538552</v>
      </c>
      <c r="Q116" s="50">
        <f t="shared" si="182"/>
        <v>0.30395274875056794</v>
      </c>
      <c r="S116" t="s">
        <v>232</v>
      </c>
      <c r="T116" s="50">
        <f>SUM(T105:T112)</f>
        <v>0.54363291252385781</v>
      </c>
      <c r="U116" s="50">
        <f>SUM(U105:U112)</f>
        <v>0.30995414081467487</v>
      </c>
      <c r="V116" s="50">
        <f t="shared" ref="V116:AI116" si="183">SUM(V105:V112)</f>
        <v>0.28782894736842107</v>
      </c>
      <c r="W116" s="50">
        <f t="shared" si="183"/>
        <v>0.2615153538050734</v>
      </c>
      <c r="X116" s="50">
        <f t="shared" si="183"/>
        <v>0.18284106891701829</v>
      </c>
      <c r="Y116" s="50">
        <f t="shared" si="183"/>
        <v>0.17909143855562029</v>
      </c>
      <c r="Z116" s="50">
        <f t="shared" si="183"/>
        <v>0.37009966777408637</v>
      </c>
      <c r="AA116" s="50">
        <f t="shared" si="183"/>
        <v>0.13915214511362478</v>
      </c>
      <c r="AB116" s="50">
        <f t="shared" si="183"/>
        <v>2.2156573116691284E-2</v>
      </c>
      <c r="AC116" s="50">
        <f t="shared" si="183"/>
        <v>6.9621542347333684E-2</v>
      </c>
      <c r="AD116" s="50">
        <f t="shared" si="183"/>
        <v>9.43838645722129E-2</v>
      </c>
      <c r="AE116" s="50">
        <f t="shared" si="183"/>
        <v>0.27738264580369854</v>
      </c>
      <c r="AF116" s="50">
        <f t="shared" si="183"/>
        <v>0.40630847367014167</v>
      </c>
      <c r="AG116" s="50">
        <f t="shared" si="183"/>
        <v>0.15011122932585361</v>
      </c>
      <c r="AH116" s="50">
        <f t="shared" si="183"/>
        <v>0.32012397609032545</v>
      </c>
      <c r="AI116" s="50">
        <f t="shared" si="183"/>
        <v>0.3283160865475071</v>
      </c>
      <c r="AL116" t="s">
        <v>232</v>
      </c>
      <c r="AM116" s="50">
        <f>SUM(AM105:AM112)</f>
        <v>0.54740872575272681</v>
      </c>
      <c r="AN116" s="50">
        <f>SUM(AN105:AN112)</f>
        <v>0.18521802775666465</v>
      </c>
      <c r="AO116" s="50">
        <f t="shared" ref="AO116:BB116" si="184">SUM(AO105:AO112)</f>
        <v>0.14960707269155207</v>
      </c>
      <c r="AP116" s="50">
        <f t="shared" si="184"/>
        <v>0.14383851194250688</v>
      </c>
      <c r="AQ116" s="50">
        <f t="shared" si="184"/>
        <v>0.12028460195999463</v>
      </c>
      <c r="AR116" s="50">
        <f t="shared" si="184"/>
        <v>0.11475491914084014</v>
      </c>
      <c r="AS116" s="50">
        <f t="shared" si="184"/>
        <v>0.20352564102564102</v>
      </c>
      <c r="AT116" s="50">
        <f t="shared" si="184"/>
        <v>9.4974930362116988E-2</v>
      </c>
      <c r="AU116" s="50">
        <f t="shared" si="184"/>
        <v>2.5523656071480886E-2</v>
      </c>
      <c r="AV116" s="50">
        <f t="shared" si="184"/>
        <v>6.2395335855610003E-2</v>
      </c>
      <c r="AW116" s="50">
        <f t="shared" si="184"/>
        <v>9.2773184462817709E-2</v>
      </c>
      <c r="AX116" s="50">
        <f t="shared" si="184"/>
        <v>0.14680652414996254</v>
      </c>
      <c r="AY116" s="50">
        <f t="shared" si="184"/>
        <v>0.23056691992986558</v>
      </c>
      <c r="AZ116" s="50">
        <f t="shared" si="184"/>
        <v>8.6961943239064296E-2</v>
      </c>
      <c r="BA116" s="50">
        <f t="shared" si="184"/>
        <v>0.16334573636583807</v>
      </c>
      <c r="BB116" s="50">
        <f t="shared" si="184"/>
        <v>0.16032295271049593</v>
      </c>
      <c r="BD116" t="s">
        <v>232</v>
      </c>
      <c r="BE116" s="50">
        <f>SUM(BE105:BE112)</f>
        <v>0.49694731382363788</v>
      </c>
      <c r="BF116" s="50">
        <f>SUM(BF105:BF112)</f>
        <v>0.21963985464012584</v>
      </c>
      <c r="BG116" s="50">
        <f t="shared" ref="BG116:BT116" si="185">SUM(BG105:BG112)</f>
        <v>0.20859080633006782</v>
      </c>
      <c r="BH116" s="50">
        <f t="shared" si="185"/>
        <v>0.17535673839184598</v>
      </c>
      <c r="BI116" s="50">
        <f t="shared" si="185"/>
        <v>0.1455157314304249</v>
      </c>
      <c r="BJ116" s="50">
        <f t="shared" si="185"/>
        <v>0.12373100769912106</v>
      </c>
      <c r="BK116" s="50">
        <f t="shared" si="185"/>
        <v>0.25112340131351535</v>
      </c>
      <c r="BL116" s="50">
        <f t="shared" si="185"/>
        <v>8.6042740728421746E-2</v>
      </c>
      <c r="BM116" s="50">
        <f t="shared" si="185"/>
        <v>3.0904079880721094E-2</v>
      </c>
      <c r="BN116" s="50">
        <f t="shared" si="185"/>
        <v>7.079837704190528E-2</v>
      </c>
      <c r="BO116" s="50">
        <f t="shared" si="185"/>
        <v>8.0091166733080338E-2</v>
      </c>
      <c r="BP116" s="50">
        <f t="shared" si="185"/>
        <v>0.17471315092674314</v>
      </c>
      <c r="BQ116" s="50">
        <f t="shared" si="185"/>
        <v>0.71279993019806309</v>
      </c>
      <c r="BR116" s="50">
        <f t="shared" si="185"/>
        <v>9.9272437214473916E-2</v>
      </c>
      <c r="BS116" s="50">
        <f t="shared" si="185"/>
        <v>0.17999266110766662</v>
      </c>
      <c r="BT116" s="50">
        <f t="shared" si="185"/>
        <v>0.20254419296216752</v>
      </c>
    </row>
    <row r="117" spans="1:72">
      <c r="A117" t="s">
        <v>233</v>
      </c>
      <c r="B117" s="50">
        <f>B113</f>
        <v>0.11072331845703068</v>
      </c>
      <c r="C117" s="50">
        <f>C113</f>
        <v>0.12025133612595695</v>
      </c>
      <c r="D117" s="50">
        <f t="shared" ref="D117:Q117" si="186">D113</f>
        <v>9.1295116772823773E-2</v>
      </c>
      <c r="E117" s="50">
        <f t="shared" si="186"/>
        <v>5.5602192484321765E-2</v>
      </c>
      <c r="F117" s="50">
        <f t="shared" si="186"/>
        <v>4.1996970017263859E-2</v>
      </c>
      <c r="G117" s="50">
        <f t="shared" si="186"/>
        <v>4.8834019204389574E-2</v>
      </c>
      <c r="H117" s="50">
        <f t="shared" si="186"/>
        <v>3.5005224660397072E-2</v>
      </c>
      <c r="I117" s="50">
        <f t="shared" si="186"/>
        <v>4.475193218648716E-2</v>
      </c>
      <c r="J117" s="50">
        <f t="shared" si="186"/>
        <v>3.5025380710659901E-2</v>
      </c>
      <c r="K117" s="50">
        <f t="shared" si="186"/>
        <v>3.580851865812288E-2</v>
      </c>
      <c r="L117" s="50">
        <f t="shared" si="186"/>
        <v>3.2568910136699783E-2</v>
      </c>
      <c r="M117" s="50">
        <f t="shared" si="186"/>
        <v>3.933977791686951E-2</v>
      </c>
      <c r="N117" s="50">
        <f t="shared" si="186"/>
        <v>0.13877221324717287</v>
      </c>
      <c r="O117" s="50">
        <f t="shared" si="186"/>
        <v>4.8931466470154755E-2</v>
      </c>
      <c r="P117" s="50">
        <f t="shared" si="186"/>
        <v>9.3419813788053141E-2</v>
      </c>
      <c r="Q117" s="50">
        <f t="shared" si="186"/>
        <v>0.1004089050431622</v>
      </c>
      <c r="S117" t="s">
        <v>233</v>
      </c>
      <c r="T117" s="50">
        <f>T113</f>
        <v>0.31773130938172028</v>
      </c>
      <c r="U117" s="50">
        <f>U113</f>
        <v>0.18305907742109523</v>
      </c>
      <c r="V117" s="50">
        <f t="shared" ref="V117:AI117" si="187">V113</f>
        <v>0.18585526315789475</v>
      </c>
      <c r="W117" s="50">
        <f t="shared" si="187"/>
        <v>0.13634846461949265</v>
      </c>
      <c r="X117" s="50">
        <f t="shared" si="187"/>
        <v>0.13062587904360057</v>
      </c>
      <c r="Y117" s="50">
        <f t="shared" si="187"/>
        <v>0.12347117064647642</v>
      </c>
      <c r="Z117" s="50">
        <f t="shared" si="187"/>
        <v>0.16943521594684385</v>
      </c>
      <c r="AA117" s="50">
        <f t="shared" si="187"/>
        <v>0.11724243350657292</v>
      </c>
      <c r="AB117" s="50">
        <f t="shared" si="187"/>
        <v>7.6809453471196457E-2</v>
      </c>
      <c r="AC117" s="50">
        <f t="shared" si="187"/>
        <v>0.11895547317391127</v>
      </c>
      <c r="AD117" s="50">
        <f t="shared" si="187"/>
        <v>0.15214656092725332</v>
      </c>
      <c r="AE117" s="50">
        <f t="shared" si="187"/>
        <v>0.12059219884704649</v>
      </c>
      <c r="AF117" s="50">
        <f t="shared" si="187"/>
        <v>0.20395616145415665</v>
      </c>
      <c r="AG117" s="50">
        <f t="shared" si="187"/>
        <v>9.6914595221975042E-2</v>
      </c>
      <c r="AH117" s="50">
        <f t="shared" si="187"/>
        <v>0.15696258578702679</v>
      </c>
      <c r="AI117" s="50">
        <f t="shared" si="187"/>
        <v>0.16995923486986517</v>
      </c>
      <c r="AL117" t="s">
        <v>233</v>
      </c>
      <c r="AM117" s="50">
        <f>AM113</f>
        <v>0.23604489147236191</v>
      </c>
      <c r="AN117" s="50">
        <f>AN113</f>
        <v>0.14275258283365708</v>
      </c>
      <c r="AO117" s="50">
        <f t="shared" ref="AO117:BB117" si="188">AO113</f>
        <v>0.15137524557956777</v>
      </c>
      <c r="AP117" s="50">
        <f t="shared" si="188"/>
        <v>4.8549461001902348E-2</v>
      </c>
      <c r="AQ117" s="50">
        <f t="shared" si="188"/>
        <v>0.10440693686766986</v>
      </c>
      <c r="AR117" s="50">
        <f t="shared" si="188"/>
        <v>9.6580383517748961E-2</v>
      </c>
      <c r="AS117" s="50">
        <f t="shared" si="188"/>
        <v>0.12740384615384615</v>
      </c>
      <c r="AT117" s="50">
        <f t="shared" si="188"/>
        <v>7.2980501392757663E-2</v>
      </c>
      <c r="AU117" s="50">
        <f t="shared" si="188"/>
        <v>0.11912260143547679</v>
      </c>
      <c r="AV117" s="50">
        <f t="shared" si="188"/>
        <v>6.9341933883272339E-2</v>
      </c>
      <c r="AW117" s="50">
        <f t="shared" si="188"/>
        <v>0.14266365156761596</v>
      </c>
      <c r="AX117" s="50">
        <f t="shared" si="188"/>
        <v>7.5783410845237736E-2</v>
      </c>
      <c r="AY117" s="50">
        <f t="shared" si="188"/>
        <v>0.21473354231974923</v>
      </c>
      <c r="AZ117" s="50">
        <f t="shared" si="188"/>
        <v>0.11003042545762881</v>
      </c>
      <c r="BA117" s="50">
        <f t="shared" si="188"/>
        <v>7.2634800413923686E-2</v>
      </c>
      <c r="BB117" s="50">
        <f t="shared" si="188"/>
        <v>8.524693299779805E-2</v>
      </c>
      <c r="BD117" t="s">
        <v>233</v>
      </c>
      <c r="BE117" s="50">
        <f>BE113</f>
        <v>0.38872537072795788</v>
      </c>
      <c r="BF117" s="50">
        <f>BF113</f>
        <v>0.16298747084666704</v>
      </c>
      <c r="BG117" s="50">
        <f t="shared" ref="BG117:BT117" si="189">BG113</f>
        <v>0.19517709118311982</v>
      </c>
      <c r="BH117" s="50">
        <f t="shared" si="189"/>
        <v>0.11080407701019253</v>
      </c>
      <c r="BI117" s="50">
        <f t="shared" si="189"/>
        <v>0.11218780408692831</v>
      </c>
      <c r="BJ117" s="50">
        <f t="shared" si="189"/>
        <v>0.10615248347754991</v>
      </c>
      <c r="BK117" s="50">
        <f t="shared" si="189"/>
        <v>0.14448669201520911</v>
      </c>
      <c r="BL117" s="50">
        <f t="shared" si="189"/>
        <v>8.3984699817063024E-2</v>
      </c>
      <c r="BM117" s="50">
        <f t="shared" si="189"/>
        <v>9.9263543125649487E-2</v>
      </c>
      <c r="BN117" s="50">
        <f t="shared" si="189"/>
        <v>0.20004332114705944</v>
      </c>
      <c r="BO117" s="50">
        <f t="shared" si="189"/>
        <v>0.14404567274569025</v>
      </c>
      <c r="BP117" s="50">
        <f t="shared" si="189"/>
        <v>8.6725507502206534E-2</v>
      </c>
      <c r="BQ117" s="50">
        <f t="shared" si="189"/>
        <v>0.54349533199546285</v>
      </c>
      <c r="BR117" s="50">
        <f t="shared" si="189"/>
        <v>9.3326243020473279E-2</v>
      </c>
      <c r="BS117" s="50">
        <f t="shared" si="189"/>
        <v>0.1149801976439625</v>
      </c>
      <c r="BT117" s="50">
        <f t="shared" si="189"/>
        <v>0.16124235916074675</v>
      </c>
    </row>
    <row r="118" spans="1:72"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</row>
    <row r="119" spans="1:72">
      <c r="A119" t="s">
        <v>234</v>
      </c>
      <c r="B119" s="50">
        <f>SUM(B103:B104)</f>
        <v>0.23755313316157789</v>
      </c>
      <c r="C119" s="50">
        <f t="shared" ref="C119:Q119" si="190">SUM(C103:C104)</f>
        <v>0.58240647118301314</v>
      </c>
      <c r="D119" s="50">
        <f t="shared" si="190"/>
        <v>0.67869780608634112</v>
      </c>
      <c r="E119" s="50">
        <f t="shared" si="190"/>
        <v>0.71181670040985634</v>
      </c>
      <c r="F119" s="50">
        <f t="shared" si="190"/>
        <v>0.80368530458372966</v>
      </c>
      <c r="G119" s="50">
        <f t="shared" si="190"/>
        <v>0.78518518518518521</v>
      </c>
      <c r="H119" s="50">
        <f t="shared" si="190"/>
        <v>0.71055381400208995</v>
      </c>
      <c r="I119" s="50">
        <f t="shared" si="190"/>
        <v>0.77200199451508345</v>
      </c>
      <c r="J119" s="50">
        <f t="shared" si="190"/>
        <v>0.94390862944162435</v>
      </c>
      <c r="K119" s="50">
        <f t="shared" si="190"/>
        <v>0.85638899359215981</v>
      </c>
      <c r="L119" s="50">
        <f t="shared" si="190"/>
        <v>0.86113393590797049</v>
      </c>
      <c r="M119" s="50">
        <f t="shared" si="190"/>
        <v>0.69766094072374063</v>
      </c>
      <c r="N119" s="50">
        <f t="shared" si="190"/>
        <v>0.48481421647819067</v>
      </c>
      <c r="O119" s="50">
        <f t="shared" si="190"/>
        <v>0.82181282240235809</v>
      </c>
      <c r="P119" s="50">
        <f t="shared" si="190"/>
        <v>0.59702897792656129</v>
      </c>
      <c r="Q119" s="50">
        <f t="shared" si="190"/>
        <v>0.59563834620626988</v>
      </c>
      <c r="S119" t="s">
        <v>234</v>
      </c>
      <c r="T119" s="50">
        <f>SUM(T103:T104)</f>
        <v>0.13863577809442187</v>
      </c>
      <c r="U119" s="50">
        <f t="shared" ref="U119:AI119" si="191">SUM(U103:U104)</f>
        <v>0.50698678176422984</v>
      </c>
      <c r="V119" s="50">
        <f t="shared" si="191"/>
        <v>0.52631578947368418</v>
      </c>
      <c r="W119" s="50">
        <f t="shared" si="191"/>
        <v>0.60213618157543392</v>
      </c>
      <c r="X119" s="50">
        <f t="shared" si="191"/>
        <v>0.68653305203938109</v>
      </c>
      <c r="Y119" s="50">
        <f t="shared" si="191"/>
        <v>0.69743739079790323</v>
      </c>
      <c r="Z119" s="50">
        <f t="shared" si="191"/>
        <v>0.46046511627906977</v>
      </c>
      <c r="AA119" s="50">
        <f t="shared" si="191"/>
        <v>0.74360542137980234</v>
      </c>
      <c r="AB119" s="50">
        <f t="shared" si="191"/>
        <v>0.90103397341211222</v>
      </c>
      <c r="AC119" s="50">
        <f t="shared" si="191"/>
        <v>0.81142298447875494</v>
      </c>
      <c r="AD119" s="50">
        <f t="shared" si="191"/>
        <v>0.75346957450053376</v>
      </c>
      <c r="AE119" s="50">
        <f t="shared" si="191"/>
        <v>0.60202515534925505</v>
      </c>
      <c r="AF119" s="50">
        <f t="shared" si="191"/>
        <v>0.38973536487570165</v>
      </c>
      <c r="AG119" s="50">
        <f t="shared" si="191"/>
        <v>0.75297417545217138</v>
      </c>
      <c r="AH119" s="50">
        <f t="shared" si="191"/>
        <v>0.52291343812264779</v>
      </c>
      <c r="AI119" s="50">
        <f t="shared" si="191"/>
        <v>0.50172467858262781</v>
      </c>
      <c r="AL119" t="s">
        <v>234</v>
      </c>
      <c r="AM119" s="50">
        <f>SUM(AM103:AM104)</f>
        <v>0.21654638277491128</v>
      </c>
      <c r="AN119" s="50">
        <f t="shared" ref="AN119:BB119" si="192">SUM(AN103:AN104)</f>
        <v>0.43035498127973426</v>
      </c>
      <c r="AO119" s="50">
        <f t="shared" si="192"/>
        <v>0.4862475442043222</v>
      </c>
      <c r="AP119" s="50">
        <f t="shared" si="192"/>
        <v>0.45513633481293592</v>
      </c>
      <c r="AQ119" s="50">
        <f t="shared" si="192"/>
        <v>0.45937221591671851</v>
      </c>
      <c r="AR119" s="50">
        <f t="shared" si="192"/>
        <v>0.55610073599359133</v>
      </c>
      <c r="AS119" s="50">
        <f t="shared" si="192"/>
        <v>0.49679487179487181</v>
      </c>
      <c r="AT119" s="50">
        <f t="shared" si="192"/>
        <v>0.43962116991643452</v>
      </c>
      <c r="AU119" s="50">
        <f t="shared" si="192"/>
        <v>0.68298667057272588</v>
      </c>
      <c r="AV119" s="50">
        <f t="shared" si="192"/>
        <v>0.49810829250139554</v>
      </c>
      <c r="AW119" s="50">
        <f t="shared" si="192"/>
        <v>0.60905000824441147</v>
      </c>
      <c r="AX119" s="50">
        <f t="shared" si="192"/>
        <v>0.44745920214607887</v>
      </c>
      <c r="AY119" s="50">
        <f t="shared" si="192"/>
        <v>0.39017586738217946</v>
      </c>
      <c r="AZ119" s="50">
        <f t="shared" si="192"/>
        <v>0.62152725821736743</v>
      </c>
      <c r="BA119" s="50">
        <f t="shared" si="192"/>
        <v>0.29016490895880581</v>
      </c>
      <c r="BB119" s="50">
        <f t="shared" si="192"/>
        <v>0.33364789766173852</v>
      </c>
      <c r="BD119" t="s">
        <v>234</v>
      </c>
      <c r="BE119" s="50">
        <f>SUM(BE103:BE104)</f>
        <v>0.1143273154484043</v>
      </c>
      <c r="BF119" s="50">
        <f t="shared" ref="BF119:BT119" si="193">SUM(BF103:BF104)</f>
        <v>0.32173075880023866</v>
      </c>
      <c r="BG119" s="50">
        <f t="shared" si="193"/>
        <v>0.40859080633006784</v>
      </c>
      <c r="BH119" s="50">
        <f t="shared" si="193"/>
        <v>0.40022650056625142</v>
      </c>
      <c r="BI119" s="50">
        <f t="shared" si="193"/>
        <v>0.31479078819331818</v>
      </c>
      <c r="BJ119" s="50">
        <f t="shared" si="193"/>
        <v>0.38161749676364382</v>
      </c>
      <c r="BK119" s="50">
        <f t="shared" si="193"/>
        <v>0.28810922917386794</v>
      </c>
      <c r="BL119" s="50">
        <f t="shared" si="193"/>
        <v>0.38981165807417262</v>
      </c>
      <c r="BM119" s="50">
        <f t="shared" si="193"/>
        <v>0.49640807843491619</v>
      </c>
      <c r="BN119" s="50">
        <f t="shared" si="193"/>
        <v>0.46383212527207796</v>
      </c>
      <c r="BO119" s="50">
        <f t="shared" si="193"/>
        <v>0.50548005913920435</v>
      </c>
      <c r="BP119" s="50">
        <f t="shared" si="193"/>
        <v>0.31289496910856135</v>
      </c>
      <c r="BQ119" s="50">
        <f t="shared" si="193"/>
        <v>0.89365674897478409</v>
      </c>
      <c r="BR119" s="50">
        <f t="shared" si="193"/>
        <v>0.42781175219356554</v>
      </c>
      <c r="BS119" s="50">
        <f t="shared" si="193"/>
        <v>0.26037883868355455</v>
      </c>
      <c r="BT119" s="50">
        <f t="shared" si="193"/>
        <v>0.35346109367255907</v>
      </c>
    </row>
    <row r="120" spans="1:72">
      <c r="A120" t="s">
        <v>236</v>
      </c>
      <c r="B120" s="50">
        <f>B105</f>
        <v>0.11914798285589638</v>
      </c>
      <c r="C120" s="50">
        <f t="shared" ref="C120:Q120" si="194">C105</f>
        <v>9.2951032789253207E-2</v>
      </c>
      <c r="D120" s="50">
        <f t="shared" si="194"/>
        <v>3.8924274593064405E-2</v>
      </c>
      <c r="E120" s="50">
        <f t="shared" si="194"/>
        <v>0.10913041331292282</v>
      </c>
      <c r="F120" s="50">
        <f t="shared" si="194"/>
        <v>6.4580911108762282E-2</v>
      </c>
      <c r="G120" s="50">
        <f t="shared" si="194"/>
        <v>8.5871056241426616E-2</v>
      </c>
      <c r="H120" s="50">
        <f t="shared" si="194"/>
        <v>4.7544409613375131E-2</v>
      </c>
      <c r="I120" s="50">
        <f t="shared" si="194"/>
        <v>2.1067065569683369E-2</v>
      </c>
      <c r="J120" s="50">
        <f t="shared" si="194"/>
        <v>3.5532994923857869E-3</v>
      </c>
      <c r="K120" s="50">
        <f t="shared" si="194"/>
        <v>1.3569543912551827E-2</v>
      </c>
      <c r="L120" s="50">
        <f t="shared" si="194"/>
        <v>1.5163965040711137E-2</v>
      </c>
      <c r="M120" s="50">
        <f t="shared" si="194"/>
        <v>2.0701485963326147E-2</v>
      </c>
      <c r="N120" s="50">
        <f t="shared" si="194"/>
        <v>4.0872374798061391E-2</v>
      </c>
      <c r="O120" s="50">
        <f t="shared" si="194"/>
        <v>5.305821665438467E-3</v>
      </c>
      <c r="P120" s="50">
        <f t="shared" si="194"/>
        <v>7.8355476514279737E-2</v>
      </c>
      <c r="Q120" s="50">
        <f t="shared" si="194"/>
        <v>5.9972739663789187E-2</v>
      </c>
      <c r="S120" t="s">
        <v>236</v>
      </c>
      <c r="T120" s="50">
        <f>T105</f>
        <v>2.3439841420902364E-2</v>
      </c>
      <c r="U120" s="50">
        <f t="shared" ref="U120:AI120" si="195">U105</f>
        <v>8.4003237118964125E-2</v>
      </c>
      <c r="V120" s="50">
        <f t="shared" si="195"/>
        <v>1.9736842105263157E-2</v>
      </c>
      <c r="W120" s="50">
        <f t="shared" si="195"/>
        <v>6.8925233644859807E-2</v>
      </c>
      <c r="X120" s="50">
        <f t="shared" si="195"/>
        <v>4.2369901547116735E-2</v>
      </c>
      <c r="Y120" s="50">
        <f t="shared" si="195"/>
        <v>5.5620267909143858E-2</v>
      </c>
      <c r="Z120" s="50">
        <f t="shared" si="195"/>
        <v>8.6378737541528236E-2</v>
      </c>
      <c r="AA120" s="50">
        <f t="shared" si="195"/>
        <v>1.171914806888821E-2</v>
      </c>
      <c r="AB120" s="50">
        <f t="shared" si="195"/>
        <v>1.9694731659281144E-3</v>
      </c>
      <c r="AC120" s="50">
        <f t="shared" si="195"/>
        <v>4.114555750193506E-3</v>
      </c>
      <c r="AD120" s="50">
        <f t="shared" si="195"/>
        <v>3.5648924813176759E-3</v>
      </c>
      <c r="AE120" s="50">
        <f t="shared" si="195"/>
        <v>7.2059594220259043E-3</v>
      </c>
      <c r="AF120" s="50">
        <f t="shared" si="195"/>
        <v>1.9513499064421277E-2</v>
      </c>
      <c r="AG120" s="50">
        <f t="shared" si="195"/>
        <v>2.5147499758197116E-3</v>
      </c>
      <c r="AH120" s="50">
        <f t="shared" si="195"/>
        <v>3.3872038963914101E-2</v>
      </c>
      <c r="AI120" s="50">
        <f t="shared" si="195"/>
        <v>1.4111006585136407E-2</v>
      </c>
      <c r="AL120" t="s">
        <v>236</v>
      </c>
      <c r="AM120" s="50">
        <f>AM105</f>
        <v>0.1075139333376875</v>
      </c>
      <c r="AN120" s="50">
        <f t="shared" ref="AN120:BB120" si="196">AN105</f>
        <v>5.3613152042338769E-2</v>
      </c>
      <c r="AO120" s="50">
        <f t="shared" si="196"/>
        <v>2.681728880157171E-2</v>
      </c>
      <c r="AP120" s="50">
        <f t="shared" si="196"/>
        <v>6.3068061720566476E-2</v>
      </c>
      <c r="AQ120" s="50">
        <f t="shared" si="196"/>
        <v>4.4758906015450517E-2</v>
      </c>
      <c r="AR120" s="50">
        <f t="shared" si="196"/>
        <v>5.3472187453061634E-2</v>
      </c>
      <c r="AS120" s="50">
        <f t="shared" si="196"/>
        <v>4.2067307692307696E-2</v>
      </c>
      <c r="AT120" s="50">
        <f t="shared" si="196"/>
        <v>1.2345403899721448E-2</v>
      </c>
      <c r="AU120" s="50">
        <f t="shared" si="196"/>
        <v>3.9182657096821444E-3</v>
      </c>
      <c r="AV120" s="50">
        <f t="shared" si="196"/>
        <v>8.2490851578490357E-3</v>
      </c>
      <c r="AW120" s="50">
        <f t="shared" si="196"/>
        <v>1.5758603632252139E-2</v>
      </c>
      <c r="AX120" s="50">
        <f t="shared" si="196"/>
        <v>1.1488710730832789E-2</v>
      </c>
      <c r="AY120" s="50">
        <f t="shared" si="196"/>
        <v>2.7044259072312841E-2</v>
      </c>
      <c r="AZ120" s="50">
        <f t="shared" si="196"/>
        <v>4.8880243403661029E-3</v>
      </c>
      <c r="BA120" s="50">
        <f t="shared" si="196"/>
        <v>4.0731852308505248E-2</v>
      </c>
      <c r="BB120" s="50">
        <f t="shared" si="196"/>
        <v>2.9149627765544722E-2</v>
      </c>
      <c r="BD120" t="s">
        <v>236</v>
      </c>
      <c r="BE120" s="50">
        <f>BE105</f>
        <v>2.2353036750967049E-2</v>
      </c>
      <c r="BF120" s="50">
        <f t="shared" ref="BF120:BT120" si="197">BF105</f>
        <v>5.392688615284482E-2</v>
      </c>
      <c r="BG120" s="50">
        <f t="shared" si="197"/>
        <v>1.7030896759608137E-2</v>
      </c>
      <c r="BH120" s="50">
        <f t="shared" si="197"/>
        <v>4.0407701019252548E-2</v>
      </c>
      <c r="BI120" s="50">
        <f t="shared" si="197"/>
        <v>3.0976321764515084E-2</v>
      </c>
      <c r="BJ120" s="50">
        <f t="shared" si="197"/>
        <v>3.7064795257886488E-2</v>
      </c>
      <c r="BK120" s="50">
        <f t="shared" si="197"/>
        <v>5.202212236432769E-2</v>
      </c>
      <c r="BL120" s="50">
        <f t="shared" si="197"/>
        <v>6.5794944287377345E-3</v>
      </c>
      <c r="BM120" s="50">
        <f t="shared" si="197"/>
        <v>3.0723354267383545E-3</v>
      </c>
      <c r="BN120" s="50">
        <f t="shared" si="197"/>
        <v>4.8498552439720207E-3</v>
      </c>
      <c r="BO120" s="50">
        <f t="shared" si="197"/>
        <v>3.575166003150615E-3</v>
      </c>
      <c r="BP120" s="50">
        <f t="shared" si="197"/>
        <v>4.5366284201235662E-3</v>
      </c>
      <c r="BQ120" s="50">
        <f t="shared" si="197"/>
        <v>3.3609632667306516E-2</v>
      </c>
      <c r="BR120" s="50">
        <f t="shared" si="197"/>
        <v>1.8612071257644244E-3</v>
      </c>
      <c r="BS120" s="50">
        <f t="shared" si="197"/>
        <v>1.6968025205299185E-2</v>
      </c>
      <c r="BT120" s="50">
        <f t="shared" si="197"/>
        <v>9.9124401123409887E-3</v>
      </c>
    </row>
    <row r="121" spans="1:72">
      <c r="A121" t="s">
        <v>237</v>
      </c>
      <c r="B121" s="50">
        <f>SUM(B107:B108)</f>
        <v>0.19812994853231616</v>
      </c>
      <c r="C121" s="50">
        <f t="shared" ref="C121:Q121" si="198">SUM(C107:C108)</f>
        <v>9.3601040011555683E-2</v>
      </c>
      <c r="D121" s="50">
        <f t="shared" si="198"/>
        <v>0.13446567586694974</v>
      </c>
      <c r="E121" s="50">
        <f t="shared" si="198"/>
        <v>7.0712557404572607E-2</v>
      </c>
      <c r="F121" s="50">
        <f t="shared" si="198"/>
        <v>5.313039495472642E-2</v>
      </c>
      <c r="G121" s="50">
        <f t="shared" si="198"/>
        <v>5.1303155006858711E-2</v>
      </c>
      <c r="H121" s="50">
        <f t="shared" si="198"/>
        <v>0.11024033437826541</v>
      </c>
      <c r="I121" s="50">
        <f t="shared" si="198"/>
        <v>4.462727499376714E-2</v>
      </c>
      <c r="J121" s="50">
        <f t="shared" si="198"/>
        <v>5.5837563451776647E-3</v>
      </c>
      <c r="K121" s="50">
        <f t="shared" si="198"/>
        <v>1.8469656992084433E-2</v>
      </c>
      <c r="L121" s="50">
        <f t="shared" si="198"/>
        <v>3.3764099499514449E-2</v>
      </c>
      <c r="M121" s="50">
        <f t="shared" si="198"/>
        <v>0.18037879314741406</v>
      </c>
      <c r="N121" s="50">
        <f t="shared" si="198"/>
        <v>0.19579967689822295</v>
      </c>
      <c r="O121" s="50">
        <f t="shared" si="198"/>
        <v>8.6072218128224021E-2</v>
      </c>
      <c r="P121" s="50">
        <f t="shared" si="198"/>
        <v>0.12940684171984518</v>
      </c>
      <c r="Q121" s="50">
        <f t="shared" si="198"/>
        <v>0.12994093593820991</v>
      </c>
      <c r="S121" t="s">
        <v>237</v>
      </c>
      <c r="T121" s="50">
        <f>SUM(T107:T108)</f>
        <v>0.38561115521928191</v>
      </c>
      <c r="U121" s="50">
        <f t="shared" ref="U121:AI121" si="199">SUM(U107:U108)</f>
        <v>0.15074183976261127</v>
      </c>
      <c r="V121" s="50">
        <f t="shared" si="199"/>
        <v>0.22121710526315791</v>
      </c>
      <c r="W121" s="50">
        <f t="shared" si="199"/>
        <v>0.15587449933244324</v>
      </c>
      <c r="X121" s="50">
        <f t="shared" si="199"/>
        <v>0.10759493670886075</v>
      </c>
      <c r="Y121" s="50">
        <f t="shared" si="199"/>
        <v>9.2603377984857307E-2</v>
      </c>
      <c r="Z121" s="50">
        <f t="shared" si="199"/>
        <v>0.18272425249169433</v>
      </c>
      <c r="AA121" s="50">
        <f t="shared" si="199"/>
        <v>6.8531539794150609E-2</v>
      </c>
      <c r="AB121" s="50">
        <f t="shared" si="199"/>
        <v>9.1088133924175294E-3</v>
      </c>
      <c r="AC121" s="50">
        <f t="shared" si="199"/>
        <v>3.3527518637715407E-2</v>
      </c>
      <c r="AD121" s="50">
        <f t="shared" si="199"/>
        <v>5.2520207411926187E-2</v>
      </c>
      <c r="AE121" s="50">
        <f t="shared" si="199"/>
        <v>0.22815752040128773</v>
      </c>
      <c r="AF121" s="50">
        <f t="shared" si="199"/>
        <v>0.29118773946360155</v>
      </c>
      <c r="AG121" s="50">
        <f t="shared" si="199"/>
        <v>0.12622110455556632</v>
      </c>
      <c r="AH121" s="50">
        <f t="shared" si="199"/>
        <v>0.2098184635820235</v>
      </c>
      <c r="AI121" s="50">
        <f t="shared" si="199"/>
        <v>0.21260583254938853</v>
      </c>
      <c r="AL121" t="s">
        <v>237</v>
      </c>
      <c r="AM121" s="50">
        <f>SUM(AM107:AM108)</f>
        <v>0.1700561143404524</v>
      </c>
      <c r="AN121" s="50">
        <f t="shared" ref="AN121:BB121" si="200">SUM(AN107:AN108)</f>
        <v>6.3282943445091916E-2</v>
      </c>
      <c r="AO121" s="50">
        <f t="shared" si="200"/>
        <v>7.7799607072691554E-2</v>
      </c>
      <c r="AP121" s="50">
        <f t="shared" si="200"/>
        <v>4.6924540266328474E-2</v>
      </c>
      <c r="AQ121" s="50">
        <f t="shared" si="200"/>
        <v>3.897411489034526E-2</v>
      </c>
      <c r="AR121" s="50">
        <f t="shared" si="200"/>
        <v>3.4997246282481353E-2</v>
      </c>
      <c r="AS121" s="50">
        <f t="shared" si="200"/>
        <v>7.5520833333333343E-2</v>
      </c>
      <c r="AT121" s="50">
        <f t="shared" si="200"/>
        <v>2.297493036211699E-2</v>
      </c>
      <c r="AU121" s="50">
        <f t="shared" si="200"/>
        <v>5.5661344660905224E-3</v>
      </c>
      <c r="AV121" s="50">
        <f t="shared" si="200"/>
        <v>1.3645103268622467E-2</v>
      </c>
      <c r="AW121" s="50">
        <f t="shared" si="200"/>
        <v>2.9997880008479968E-2</v>
      </c>
      <c r="AX121" s="50">
        <f t="shared" si="200"/>
        <v>9.6564783441528551E-2</v>
      </c>
      <c r="AY121" s="50">
        <f t="shared" si="200"/>
        <v>0.11067424685192073</v>
      </c>
      <c r="AZ121" s="50">
        <f t="shared" si="200"/>
        <v>5.1798094668063246E-2</v>
      </c>
      <c r="BA121" s="50">
        <f t="shared" si="200"/>
        <v>6.3982033950549327E-2</v>
      </c>
      <c r="BB121" s="50">
        <f t="shared" si="200"/>
        <v>6.7736185383244205E-2</v>
      </c>
      <c r="BD121" t="s">
        <v>237</v>
      </c>
      <c r="BE121" s="50">
        <f>SUM(BE107:BE108)</f>
        <v>0.33719652799910016</v>
      </c>
      <c r="BF121" s="50">
        <f t="shared" ref="BF121:BT121" si="201">SUM(BF107:BF108)</f>
        <v>0.11201659706025925</v>
      </c>
      <c r="BG121" s="50">
        <f t="shared" si="201"/>
        <v>0.15388093443858325</v>
      </c>
      <c r="BH121" s="50">
        <f t="shared" si="201"/>
        <v>0.10758776896942243</v>
      </c>
      <c r="BI121" s="50">
        <f t="shared" si="201"/>
        <v>7.5940642231592609E-2</v>
      </c>
      <c r="BJ121" s="50">
        <f t="shared" si="201"/>
        <v>6.3636983034680114E-2</v>
      </c>
      <c r="BK121" s="50">
        <f t="shared" si="201"/>
        <v>0.12011752506049084</v>
      </c>
      <c r="BL121" s="50">
        <f t="shared" si="201"/>
        <v>4.3239647430567102E-2</v>
      </c>
      <c r="BM121" s="50">
        <f t="shared" si="201"/>
        <v>1.4412867663669632E-2</v>
      </c>
      <c r="BN121" s="50">
        <f t="shared" si="201"/>
        <v>3.4752012848418251E-2</v>
      </c>
      <c r="BO121" s="50">
        <f t="shared" si="201"/>
        <v>4.5348746271213582E-2</v>
      </c>
      <c r="BP121" s="50">
        <f t="shared" si="201"/>
        <v>0.13955428067078551</v>
      </c>
      <c r="BQ121" s="50">
        <f t="shared" si="201"/>
        <v>0.42652473606142571</v>
      </c>
      <c r="BR121" s="50">
        <f t="shared" si="201"/>
        <v>7.9862705760073482E-2</v>
      </c>
      <c r="BS121" s="50">
        <f t="shared" si="201"/>
        <v>0.11708063924282876</v>
      </c>
      <c r="BT121" s="50">
        <f t="shared" si="201"/>
        <v>0.12729225177597886</v>
      </c>
    </row>
    <row r="122" spans="1:72">
      <c r="A122" t="s">
        <v>235</v>
      </c>
      <c r="B122" s="50">
        <f>SUM(B106,B109:B112)</f>
        <v>0.33444561699317893</v>
      </c>
      <c r="C122" s="50">
        <f t="shared" ref="C122:Q122" si="202">SUM(C106,C109:C112)</f>
        <v>0.110790119890221</v>
      </c>
      <c r="D122" s="50">
        <f t="shared" si="202"/>
        <v>5.6617126680820945E-2</v>
      </c>
      <c r="E122" s="50">
        <f t="shared" si="202"/>
        <v>5.2738136388326494E-2</v>
      </c>
      <c r="F122" s="50">
        <f t="shared" si="202"/>
        <v>3.660641933551774E-2</v>
      </c>
      <c r="G122" s="50">
        <f t="shared" si="202"/>
        <v>2.8806584362139918E-2</v>
      </c>
      <c r="H122" s="50">
        <f t="shared" si="202"/>
        <v>9.66562173458725E-2</v>
      </c>
      <c r="I122" s="50">
        <f t="shared" si="202"/>
        <v>0.11755173273497881</v>
      </c>
      <c r="J122" s="50">
        <f t="shared" si="202"/>
        <v>1.1928934010152284E-2</v>
      </c>
      <c r="K122" s="50">
        <f t="shared" si="202"/>
        <v>7.5763286845081032E-2</v>
      </c>
      <c r="L122" s="50">
        <f t="shared" si="202"/>
        <v>5.7369089415104206E-2</v>
      </c>
      <c r="M122" s="50">
        <f t="shared" si="202"/>
        <v>6.191900224864965E-2</v>
      </c>
      <c r="N122" s="50">
        <f t="shared" si="202"/>
        <v>0.13974151857835218</v>
      </c>
      <c r="O122" s="50">
        <f t="shared" si="202"/>
        <v>3.7877671333824608E-2</v>
      </c>
      <c r="P122" s="50">
        <f t="shared" si="202"/>
        <v>0.1017888900512606</v>
      </c>
      <c r="Q122" s="50">
        <f t="shared" si="202"/>
        <v>0.11403907314856883</v>
      </c>
      <c r="S122" t="s">
        <v>235</v>
      </c>
      <c r="T122" s="50">
        <f>SUM(T106,T109:T112)</f>
        <v>0.13458191588367363</v>
      </c>
      <c r="U122" s="50">
        <f t="shared" ref="U122:AI122" si="203">SUM(U106,U109:U112)</f>
        <v>7.5209063933099535E-2</v>
      </c>
      <c r="V122" s="50">
        <f t="shared" si="203"/>
        <v>4.6875E-2</v>
      </c>
      <c r="W122" s="50">
        <f t="shared" si="203"/>
        <v>3.6715620827770357E-2</v>
      </c>
      <c r="X122" s="50">
        <f t="shared" si="203"/>
        <v>3.2876230661040791E-2</v>
      </c>
      <c r="Y122" s="50">
        <f t="shared" si="203"/>
        <v>3.0867792661619105E-2</v>
      </c>
      <c r="Z122" s="50">
        <f t="shared" si="203"/>
        <v>0.10099667774086379</v>
      </c>
      <c r="AA122" s="50">
        <f t="shared" si="203"/>
        <v>5.8901457250585959E-2</v>
      </c>
      <c r="AB122" s="50">
        <f t="shared" si="203"/>
        <v>1.1078286558345642E-2</v>
      </c>
      <c r="AC122" s="50">
        <f t="shared" si="203"/>
        <v>3.1979467959424773E-2</v>
      </c>
      <c r="AD122" s="50">
        <f t="shared" si="203"/>
        <v>3.8298764678969033E-2</v>
      </c>
      <c r="AE122" s="50">
        <f t="shared" si="203"/>
        <v>4.2019165980384812E-2</v>
      </c>
      <c r="AF122" s="50">
        <f t="shared" si="203"/>
        <v>9.5607235142118843E-2</v>
      </c>
      <c r="AG122" s="50">
        <f t="shared" si="203"/>
        <v>2.137537479446755E-2</v>
      </c>
      <c r="AH122" s="50">
        <f t="shared" si="203"/>
        <v>7.6433473544387856E-2</v>
      </c>
      <c r="AI122" s="50">
        <f t="shared" si="203"/>
        <v>0.10159924741298212</v>
      </c>
      <c r="AL122" t="s">
        <v>235</v>
      </c>
      <c r="AM122" s="50">
        <f>SUM(AM106,AM109:AM112)</f>
        <v>0.26983867807458689</v>
      </c>
      <c r="AN122" s="50">
        <f t="shared" ref="AN122:BB122" si="204">SUM(AN106,AN109:AN112)</f>
        <v>6.8321932269234012E-2</v>
      </c>
      <c r="AO122" s="50">
        <f t="shared" si="204"/>
        <v>4.4990176817288799E-2</v>
      </c>
      <c r="AP122" s="50">
        <f t="shared" si="204"/>
        <v>3.3845909955611923E-2</v>
      </c>
      <c r="AQ122" s="50">
        <f t="shared" si="204"/>
        <v>3.6551581054198853E-2</v>
      </c>
      <c r="AR122" s="50">
        <f t="shared" si="204"/>
        <v>2.6285485405297151E-2</v>
      </c>
      <c r="AS122" s="50">
        <f t="shared" si="204"/>
        <v>8.59375E-2</v>
      </c>
      <c r="AT122" s="50">
        <f t="shared" si="204"/>
        <v>5.9654596100278554E-2</v>
      </c>
      <c r="AU122" s="50">
        <f t="shared" si="204"/>
        <v>1.6039255895708218E-2</v>
      </c>
      <c r="AV122" s="50">
        <f t="shared" si="204"/>
        <v>4.0501147429138497E-2</v>
      </c>
      <c r="AW122" s="50">
        <f t="shared" si="204"/>
        <v>4.7016700822085596E-2</v>
      </c>
      <c r="AX122" s="50">
        <f t="shared" si="204"/>
        <v>3.8753029977601175E-2</v>
      </c>
      <c r="AY122" s="50">
        <f t="shared" si="204"/>
        <v>9.2848414005631999E-2</v>
      </c>
      <c r="AZ122" s="50">
        <f t="shared" si="204"/>
        <v>3.0275824230634945E-2</v>
      </c>
      <c r="BA122" s="50">
        <f t="shared" si="204"/>
        <v>5.8631850106783498E-2</v>
      </c>
      <c r="BB122" s="50">
        <f t="shared" si="204"/>
        <v>6.3437139561707045E-2</v>
      </c>
      <c r="BD122" t="s">
        <v>235</v>
      </c>
      <c r="BE122" s="50">
        <f>SUM(BE106,BE109:BE112)</f>
        <v>0.13739774907357066</v>
      </c>
      <c r="BF122" s="50">
        <f t="shared" ref="BF122:BT122" si="205">SUM(BF106,BF109:BF112)</f>
        <v>5.3696371427021744E-2</v>
      </c>
      <c r="BG122" s="50">
        <f t="shared" si="205"/>
        <v>3.7678975131876416E-2</v>
      </c>
      <c r="BH122" s="50">
        <f t="shared" si="205"/>
        <v>2.7361268403171012E-2</v>
      </c>
      <c r="BI122" s="50">
        <f t="shared" si="205"/>
        <v>3.8598767434317227E-2</v>
      </c>
      <c r="BJ122" s="50">
        <f t="shared" si="205"/>
        <v>2.3029229406554472E-2</v>
      </c>
      <c r="BK122" s="50">
        <f t="shared" si="205"/>
        <v>7.898375388869687E-2</v>
      </c>
      <c r="BL122" s="50">
        <f t="shared" si="205"/>
        <v>3.6223598869116913E-2</v>
      </c>
      <c r="BM122" s="50">
        <f t="shared" si="205"/>
        <v>1.3418876790313108E-2</v>
      </c>
      <c r="BN122" s="50">
        <f t="shared" si="205"/>
        <v>3.1196508949515016E-2</v>
      </c>
      <c r="BO122" s="50">
        <f t="shared" si="205"/>
        <v>3.1167254458716143E-2</v>
      </c>
      <c r="BP122" s="50">
        <f t="shared" si="205"/>
        <v>3.062224183583407E-2</v>
      </c>
      <c r="BQ122" s="50">
        <f t="shared" si="205"/>
        <v>0.25266556146933072</v>
      </c>
      <c r="BR122" s="50">
        <f t="shared" si="205"/>
        <v>1.7548524328636E-2</v>
      </c>
      <c r="BS122" s="50">
        <f t="shared" si="205"/>
        <v>4.5943996659538661E-2</v>
      </c>
      <c r="BT122" s="50">
        <f t="shared" si="205"/>
        <v>6.5339501073847672E-2</v>
      </c>
    </row>
    <row r="123" spans="1:72">
      <c r="A123" t="s">
        <v>233</v>
      </c>
      <c r="B123" s="50">
        <f>B117</f>
        <v>0.11072331845703068</v>
      </c>
      <c r="C123" s="50">
        <f t="shared" ref="C123:Q123" si="206">C117</f>
        <v>0.12025133612595695</v>
      </c>
      <c r="D123" s="50">
        <f t="shared" si="206"/>
        <v>9.1295116772823773E-2</v>
      </c>
      <c r="E123" s="50">
        <f t="shared" si="206"/>
        <v>5.5602192484321765E-2</v>
      </c>
      <c r="F123" s="50">
        <f t="shared" si="206"/>
        <v>4.1996970017263859E-2</v>
      </c>
      <c r="G123" s="50">
        <f t="shared" si="206"/>
        <v>4.8834019204389574E-2</v>
      </c>
      <c r="H123" s="50">
        <f t="shared" si="206"/>
        <v>3.5005224660397072E-2</v>
      </c>
      <c r="I123" s="50">
        <f t="shared" si="206"/>
        <v>4.475193218648716E-2</v>
      </c>
      <c r="J123" s="50">
        <f t="shared" si="206"/>
        <v>3.5025380710659901E-2</v>
      </c>
      <c r="K123" s="50">
        <f t="shared" si="206"/>
        <v>3.580851865812288E-2</v>
      </c>
      <c r="L123" s="50">
        <f t="shared" si="206"/>
        <v>3.2568910136699783E-2</v>
      </c>
      <c r="M123" s="50">
        <f t="shared" si="206"/>
        <v>3.933977791686951E-2</v>
      </c>
      <c r="N123" s="50">
        <f t="shared" si="206"/>
        <v>0.13877221324717287</v>
      </c>
      <c r="O123" s="50">
        <f t="shared" si="206"/>
        <v>4.8931466470154755E-2</v>
      </c>
      <c r="P123" s="50">
        <f t="shared" si="206"/>
        <v>9.3419813788053141E-2</v>
      </c>
      <c r="Q123" s="50">
        <f t="shared" si="206"/>
        <v>0.1004089050431622</v>
      </c>
      <c r="S123" t="s">
        <v>233</v>
      </c>
      <c r="T123" s="50">
        <f>T117</f>
        <v>0.31773130938172028</v>
      </c>
      <c r="U123" s="50">
        <f t="shared" ref="U123:AI123" si="207">U117</f>
        <v>0.18305907742109523</v>
      </c>
      <c r="V123" s="50">
        <f t="shared" si="207"/>
        <v>0.18585526315789475</v>
      </c>
      <c r="W123" s="50">
        <f t="shared" si="207"/>
        <v>0.13634846461949265</v>
      </c>
      <c r="X123" s="50">
        <f t="shared" si="207"/>
        <v>0.13062587904360057</v>
      </c>
      <c r="Y123" s="50">
        <f t="shared" si="207"/>
        <v>0.12347117064647642</v>
      </c>
      <c r="Z123" s="50">
        <f t="shared" si="207"/>
        <v>0.16943521594684385</v>
      </c>
      <c r="AA123" s="50">
        <f t="shared" si="207"/>
        <v>0.11724243350657292</v>
      </c>
      <c r="AB123" s="50">
        <f t="shared" si="207"/>
        <v>7.6809453471196457E-2</v>
      </c>
      <c r="AC123" s="50">
        <f t="shared" si="207"/>
        <v>0.11895547317391127</v>
      </c>
      <c r="AD123" s="50">
        <f t="shared" si="207"/>
        <v>0.15214656092725332</v>
      </c>
      <c r="AE123" s="50">
        <f t="shared" si="207"/>
        <v>0.12059219884704649</v>
      </c>
      <c r="AF123" s="50">
        <f t="shared" si="207"/>
        <v>0.20395616145415665</v>
      </c>
      <c r="AG123" s="50">
        <f t="shared" si="207"/>
        <v>9.6914595221975042E-2</v>
      </c>
      <c r="AH123" s="50">
        <f t="shared" si="207"/>
        <v>0.15696258578702679</v>
      </c>
      <c r="AI123" s="50">
        <f t="shared" si="207"/>
        <v>0.16995923486986517</v>
      </c>
      <c r="AL123" t="s">
        <v>233</v>
      </c>
      <c r="AM123" s="50">
        <f>AM117</f>
        <v>0.23604489147236191</v>
      </c>
      <c r="AN123" s="50">
        <f t="shared" ref="AN123:BB123" si="208">AN117</f>
        <v>0.14275258283365708</v>
      </c>
      <c r="AO123" s="50">
        <f t="shared" si="208"/>
        <v>0.15137524557956777</v>
      </c>
      <c r="AP123" s="50">
        <f t="shared" si="208"/>
        <v>4.8549461001902348E-2</v>
      </c>
      <c r="AQ123" s="50">
        <f t="shared" si="208"/>
        <v>0.10440693686766986</v>
      </c>
      <c r="AR123" s="50">
        <f t="shared" si="208"/>
        <v>9.6580383517748961E-2</v>
      </c>
      <c r="AS123" s="50">
        <f t="shared" si="208"/>
        <v>0.12740384615384615</v>
      </c>
      <c r="AT123" s="50">
        <f t="shared" si="208"/>
        <v>7.2980501392757663E-2</v>
      </c>
      <c r="AU123" s="50">
        <f t="shared" si="208"/>
        <v>0.11912260143547679</v>
      </c>
      <c r="AV123" s="50">
        <f t="shared" si="208"/>
        <v>6.9341933883272339E-2</v>
      </c>
      <c r="AW123" s="50">
        <f t="shared" si="208"/>
        <v>0.14266365156761596</v>
      </c>
      <c r="AX123" s="50">
        <f t="shared" si="208"/>
        <v>7.5783410845237736E-2</v>
      </c>
      <c r="AY123" s="50">
        <f t="shared" si="208"/>
        <v>0.21473354231974923</v>
      </c>
      <c r="AZ123" s="50">
        <f t="shared" si="208"/>
        <v>0.11003042545762881</v>
      </c>
      <c r="BA123" s="50">
        <f t="shared" si="208"/>
        <v>7.2634800413923686E-2</v>
      </c>
      <c r="BB123" s="50">
        <f t="shared" si="208"/>
        <v>8.524693299779805E-2</v>
      </c>
      <c r="BD123" t="s">
        <v>233</v>
      </c>
      <c r="BE123" s="50">
        <f>BE117</f>
        <v>0.38872537072795788</v>
      </c>
      <c r="BF123" s="50">
        <f t="shared" ref="BF123:BT123" si="209">BF117</f>
        <v>0.16298747084666704</v>
      </c>
      <c r="BG123" s="50">
        <f t="shared" si="209"/>
        <v>0.19517709118311982</v>
      </c>
      <c r="BH123" s="50">
        <f t="shared" si="209"/>
        <v>0.11080407701019253</v>
      </c>
      <c r="BI123" s="50">
        <f t="shared" si="209"/>
        <v>0.11218780408692831</v>
      </c>
      <c r="BJ123" s="50">
        <f t="shared" si="209"/>
        <v>0.10615248347754991</v>
      </c>
      <c r="BK123" s="50">
        <f t="shared" si="209"/>
        <v>0.14448669201520911</v>
      </c>
      <c r="BL123" s="50">
        <f t="shared" si="209"/>
        <v>8.3984699817063024E-2</v>
      </c>
      <c r="BM123" s="50">
        <f t="shared" si="209"/>
        <v>9.9263543125649487E-2</v>
      </c>
      <c r="BN123" s="50">
        <f t="shared" si="209"/>
        <v>0.20004332114705944</v>
      </c>
      <c r="BO123" s="50">
        <f t="shared" si="209"/>
        <v>0.14404567274569025</v>
      </c>
      <c r="BP123" s="50">
        <f t="shared" si="209"/>
        <v>8.6725507502206534E-2</v>
      </c>
      <c r="BQ123" s="50">
        <f t="shared" si="209"/>
        <v>0.54349533199546285</v>
      </c>
      <c r="BR123" s="50">
        <f t="shared" si="209"/>
        <v>9.3326243020473279E-2</v>
      </c>
      <c r="BS123" s="50">
        <f t="shared" si="209"/>
        <v>0.1149801976439625</v>
      </c>
      <c r="BT123" s="50">
        <f t="shared" si="209"/>
        <v>0.16124235916074675</v>
      </c>
    </row>
    <row r="124" spans="1:72"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</row>
  </sheetData>
  <mergeCells count="15">
    <mergeCell ref="A1:E1"/>
    <mergeCell ref="C85:Q85"/>
    <mergeCell ref="A42:E42"/>
    <mergeCell ref="C43:Q43"/>
    <mergeCell ref="U43:AI43"/>
    <mergeCell ref="A84:E84"/>
    <mergeCell ref="C2:Q2"/>
    <mergeCell ref="U85:AI85"/>
    <mergeCell ref="AN2:BB2"/>
    <mergeCell ref="BF2:BT2"/>
    <mergeCell ref="AN43:BB43"/>
    <mergeCell ref="BF43:BT43"/>
    <mergeCell ref="AN85:BB85"/>
    <mergeCell ref="BF85:BT85"/>
    <mergeCell ref="U2:AI2"/>
  </mergeCells>
  <conditionalFormatting sqref="C20:Q30">
    <cfRule type="colorScale" priority="26">
      <colorScale>
        <cfvo type="min"/>
        <cfvo type="max"/>
        <color rgb="FFFCFCFF"/>
        <color rgb="FF63BE7B"/>
      </colorScale>
    </cfRule>
  </conditionalFormatting>
  <conditionalFormatting sqref="U20:AI30">
    <cfRule type="colorScale" priority="25">
      <colorScale>
        <cfvo type="min"/>
        <cfvo type="max"/>
        <color rgb="FFFCFCFF"/>
        <color rgb="FF63BE7B"/>
      </colorScale>
    </cfRule>
  </conditionalFormatting>
  <conditionalFormatting sqref="C61:Q71">
    <cfRule type="colorScale" priority="24">
      <colorScale>
        <cfvo type="min"/>
        <cfvo type="max"/>
        <color rgb="FFFCFCFF"/>
        <color rgb="FF63BE7B"/>
      </colorScale>
    </cfRule>
  </conditionalFormatting>
  <conditionalFormatting sqref="C103:Q113">
    <cfRule type="colorScale" priority="22">
      <colorScale>
        <cfvo type="min"/>
        <cfvo type="max"/>
        <color rgb="FFFCFCFF"/>
        <color rgb="FF63BE7B"/>
      </colorScale>
    </cfRule>
  </conditionalFormatting>
  <conditionalFormatting sqref="U61:AI71">
    <cfRule type="colorScale" priority="20">
      <colorScale>
        <cfvo type="min"/>
        <cfvo type="max"/>
        <color rgb="FFFCFCFF"/>
        <color rgb="FF63BE7B"/>
      </colorScale>
    </cfRule>
  </conditionalFormatting>
  <conditionalFormatting sqref="U103:AI113">
    <cfRule type="colorScale" priority="19">
      <colorScale>
        <cfvo type="min"/>
        <cfvo type="max"/>
        <color rgb="FFFCFCFF"/>
        <color rgb="FF63BE7B"/>
      </colorScale>
    </cfRule>
  </conditionalFormatting>
  <conditionalFormatting sqref="AN20:BB30">
    <cfRule type="colorScale" priority="18">
      <colorScale>
        <cfvo type="min"/>
        <cfvo type="max"/>
        <color rgb="FFFCFCFF"/>
        <color rgb="FF63BE7B"/>
      </colorScale>
    </cfRule>
  </conditionalFormatting>
  <conditionalFormatting sqref="BF20:BT30">
    <cfRule type="colorScale" priority="17">
      <colorScale>
        <cfvo type="min"/>
        <cfvo type="max"/>
        <color rgb="FFFCFCFF"/>
        <color rgb="FF63BE7B"/>
      </colorScale>
    </cfRule>
  </conditionalFormatting>
  <conditionalFormatting sqref="AN61:BB71">
    <cfRule type="colorScale" priority="16">
      <colorScale>
        <cfvo type="min"/>
        <cfvo type="max"/>
        <color rgb="FFFCFCFF"/>
        <color rgb="FF63BE7B"/>
      </colorScale>
    </cfRule>
  </conditionalFormatting>
  <conditionalFormatting sqref="BF61:BT71">
    <cfRule type="colorScale" priority="15">
      <colorScale>
        <cfvo type="min"/>
        <cfvo type="max"/>
        <color rgb="FFFCFCFF"/>
        <color rgb="FF63BE7B"/>
      </colorScale>
    </cfRule>
  </conditionalFormatting>
  <conditionalFormatting sqref="AN103:BB113">
    <cfRule type="colorScale" priority="14">
      <colorScale>
        <cfvo type="min"/>
        <cfvo type="max"/>
        <color rgb="FFFCFCFF"/>
        <color rgb="FF63BE7B"/>
      </colorScale>
    </cfRule>
  </conditionalFormatting>
  <conditionalFormatting sqref="BF103:BT113">
    <cfRule type="colorScale" priority="13">
      <colorScale>
        <cfvo type="min"/>
        <cfvo type="max"/>
        <color rgb="FFFCFCFF"/>
        <color rgb="FF63BE7B"/>
      </colorScale>
    </cfRule>
  </conditionalFormatting>
  <conditionalFormatting sqref="B20:B30">
    <cfRule type="colorScale" priority="12">
      <colorScale>
        <cfvo type="min"/>
        <cfvo type="max"/>
        <color rgb="FFFCFCFF"/>
        <color rgb="FF63BE7B"/>
      </colorScale>
    </cfRule>
  </conditionalFormatting>
  <conditionalFormatting sqref="B103:B113">
    <cfRule type="colorScale" priority="11">
      <colorScale>
        <cfvo type="min"/>
        <cfvo type="max"/>
        <color rgb="FFFCFCFF"/>
        <color rgb="FF63BE7B"/>
      </colorScale>
    </cfRule>
  </conditionalFormatting>
  <conditionalFormatting sqref="B61:B71">
    <cfRule type="colorScale" priority="10">
      <colorScale>
        <cfvo type="min"/>
        <cfvo type="max"/>
        <color rgb="FFFCFCFF"/>
        <color rgb="FF63BE7B"/>
      </colorScale>
    </cfRule>
  </conditionalFormatting>
  <conditionalFormatting sqref="T20:T30">
    <cfRule type="colorScale" priority="9">
      <colorScale>
        <cfvo type="min"/>
        <cfvo type="max"/>
        <color rgb="FFFCFCFF"/>
        <color rgb="FF63BE7B"/>
      </colorScale>
    </cfRule>
  </conditionalFormatting>
  <conditionalFormatting sqref="T61:T71">
    <cfRule type="colorScale" priority="8">
      <colorScale>
        <cfvo type="min"/>
        <cfvo type="max"/>
        <color rgb="FFFCFCFF"/>
        <color rgb="FF63BE7B"/>
      </colorScale>
    </cfRule>
  </conditionalFormatting>
  <conditionalFormatting sqref="T103:T113">
    <cfRule type="colorScale" priority="7">
      <colorScale>
        <cfvo type="min"/>
        <cfvo type="max"/>
        <color rgb="FFFCFCFF"/>
        <color rgb="FF63BE7B"/>
      </colorScale>
    </cfRule>
  </conditionalFormatting>
  <conditionalFormatting sqref="AM20:AM30">
    <cfRule type="colorScale" priority="6">
      <colorScale>
        <cfvo type="min"/>
        <cfvo type="max"/>
        <color rgb="FFFCFCFF"/>
        <color rgb="FF63BE7B"/>
      </colorScale>
    </cfRule>
  </conditionalFormatting>
  <conditionalFormatting sqref="AM61:AM71">
    <cfRule type="colorScale" priority="5">
      <colorScale>
        <cfvo type="min"/>
        <cfvo type="max"/>
        <color rgb="FFFCFCFF"/>
        <color rgb="FF63BE7B"/>
      </colorScale>
    </cfRule>
  </conditionalFormatting>
  <conditionalFormatting sqref="AM103:AM113">
    <cfRule type="colorScale" priority="4">
      <colorScale>
        <cfvo type="min"/>
        <cfvo type="max"/>
        <color rgb="FFFCFCFF"/>
        <color rgb="FF63BE7B"/>
      </colorScale>
    </cfRule>
  </conditionalFormatting>
  <conditionalFormatting sqref="BE20:BE30">
    <cfRule type="colorScale" priority="3">
      <colorScale>
        <cfvo type="min"/>
        <cfvo type="max"/>
        <color rgb="FFFCFCFF"/>
        <color rgb="FF63BE7B"/>
      </colorScale>
    </cfRule>
  </conditionalFormatting>
  <conditionalFormatting sqref="BE61:BE71">
    <cfRule type="colorScale" priority="2">
      <colorScale>
        <cfvo type="min"/>
        <cfvo type="max"/>
        <color rgb="FFFCFCFF"/>
        <color rgb="FF63BE7B"/>
      </colorScale>
    </cfRule>
  </conditionalFormatting>
  <conditionalFormatting sqref="BE103:BE113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6C924-3278-E645-B10A-23557D28862D}">
  <dimension ref="A1:BM27"/>
  <sheetViews>
    <sheetView topLeftCell="A2" workbookViewId="0">
      <selection activeCell="B16" sqref="B16:B24"/>
    </sheetView>
  </sheetViews>
  <sheetFormatPr baseColWidth="10" defaultColWidth="13.42578125" defaultRowHeight="15"/>
  <cols>
    <col min="1" max="16384" width="13.42578125" style="5"/>
  </cols>
  <sheetData>
    <row r="1" spans="1:65" s="1" customFormat="1"/>
    <row r="2" spans="1:65" ht="16">
      <c r="A2" s="2" t="s">
        <v>1</v>
      </c>
    </row>
    <row r="3" spans="1:65" ht="16">
      <c r="A3" s="2" t="s">
        <v>109</v>
      </c>
    </row>
    <row r="4" spans="1:65" ht="16">
      <c r="A4" s="2" t="s">
        <v>2</v>
      </c>
    </row>
    <row r="6" spans="1:65" ht="16">
      <c r="A6" s="2" t="s">
        <v>3</v>
      </c>
    </row>
    <row r="7" spans="1:65">
      <c r="A7" s="4" t="s">
        <v>4</v>
      </c>
      <c r="B7" s="5" t="s">
        <v>5</v>
      </c>
    </row>
    <row r="8" spans="1:65">
      <c r="A8" s="4" t="s">
        <v>6</v>
      </c>
      <c r="B8" s="5" t="s">
        <v>7</v>
      </c>
    </row>
    <row r="9" spans="1:65">
      <c r="A9" s="4" t="s">
        <v>8</v>
      </c>
      <c r="B9" s="5" t="s">
        <v>9</v>
      </c>
    </row>
    <row r="10" spans="1:65">
      <c r="A10" s="4" t="s">
        <v>10</v>
      </c>
      <c r="B10" s="5" t="s">
        <v>11</v>
      </c>
    </row>
    <row r="11" spans="1:65">
      <c r="A11" s="4" t="s">
        <v>12</v>
      </c>
      <c r="B11" s="5" t="s">
        <v>13</v>
      </c>
    </row>
    <row r="13" spans="1:65">
      <c r="A13" s="55" t="s">
        <v>89</v>
      </c>
      <c r="B13" s="56"/>
      <c r="C13" s="57" t="s">
        <v>90</v>
      </c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7" t="s">
        <v>91</v>
      </c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7" t="s">
        <v>36</v>
      </c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  <c r="BM13" s="56"/>
    </row>
    <row r="14" spans="1:65" ht="26">
      <c r="A14" s="55" t="s">
        <v>14</v>
      </c>
      <c r="B14" s="56"/>
      <c r="C14" s="6" t="s">
        <v>15</v>
      </c>
      <c r="D14" s="6" t="s">
        <v>16</v>
      </c>
      <c r="E14" s="6" t="s">
        <v>17</v>
      </c>
      <c r="F14" s="6" t="s">
        <v>18</v>
      </c>
      <c r="G14" s="6" t="s">
        <v>19</v>
      </c>
      <c r="H14" s="6" t="s">
        <v>20</v>
      </c>
      <c r="I14" s="6" t="s">
        <v>21</v>
      </c>
      <c r="J14" s="6" t="s">
        <v>22</v>
      </c>
      <c r="K14" s="6" t="s">
        <v>23</v>
      </c>
      <c r="L14" s="6" t="s">
        <v>24</v>
      </c>
      <c r="M14" s="6" t="s">
        <v>25</v>
      </c>
      <c r="N14" s="6" t="s">
        <v>26</v>
      </c>
      <c r="O14" s="6" t="s">
        <v>27</v>
      </c>
      <c r="P14" s="6" t="s">
        <v>28</v>
      </c>
      <c r="Q14" s="6" t="s">
        <v>29</v>
      </c>
      <c r="R14" s="6" t="s">
        <v>30</v>
      </c>
      <c r="S14" s="6" t="s">
        <v>31</v>
      </c>
      <c r="T14" s="6" t="s">
        <v>32</v>
      </c>
      <c r="U14" s="6" t="s">
        <v>33</v>
      </c>
      <c r="V14" s="6" t="s">
        <v>34</v>
      </c>
      <c r="W14" s="6" t="s">
        <v>35</v>
      </c>
      <c r="X14" s="6" t="s">
        <v>15</v>
      </c>
      <c r="Y14" s="6" t="s">
        <v>16</v>
      </c>
      <c r="Z14" s="6" t="s">
        <v>17</v>
      </c>
      <c r="AA14" s="6" t="s">
        <v>18</v>
      </c>
      <c r="AB14" s="6" t="s">
        <v>19</v>
      </c>
      <c r="AC14" s="6" t="s">
        <v>20</v>
      </c>
      <c r="AD14" s="6" t="s">
        <v>21</v>
      </c>
      <c r="AE14" s="6" t="s">
        <v>22</v>
      </c>
      <c r="AF14" s="6" t="s">
        <v>23</v>
      </c>
      <c r="AG14" s="6" t="s">
        <v>24</v>
      </c>
      <c r="AH14" s="6" t="s">
        <v>25</v>
      </c>
      <c r="AI14" s="6" t="s">
        <v>26</v>
      </c>
      <c r="AJ14" s="6" t="s">
        <v>27</v>
      </c>
      <c r="AK14" s="6" t="s">
        <v>28</v>
      </c>
      <c r="AL14" s="6" t="s">
        <v>29</v>
      </c>
      <c r="AM14" s="6" t="s">
        <v>30</v>
      </c>
      <c r="AN14" s="6" t="s">
        <v>31</v>
      </c>
      <c r="AO14" s="6" t="s">
        <v>32</v>
      </c>
      <c r="AP14" s="6" t="s">
        <v>33</v>
      </c>
      <c r="AQ14" s="6" t="s">
        <v>34</v>
      </c>
      <c r="AR14" s="6" t="s">
        <v>35</v>
      </c>
      <c r="AS14" s="6" t="s">
        <v>15</v>
      </c>
      <c r="AT14" s="6" t="s">
        <v>16</v>
      </c>
      <c r="AU14" s="6" t="s">
        <v>17</v>
      </c>
      <c r="AV14" s="6" t="s">
        <v>18</v>
      </c>
      <c r="AW14" s="6" t="s">
        <v>19</v>
      </c>
      <c r="AX14" s="6" t="s">
        <v>20</v>
      </c>
      <c r="AY14" s="6" t="s">
        <v>21</v>
      </c>
      <c r="AZ14" s="6" t="s">
        <v>22</v>
      </c>
      <c r="BA14" s="6" t="s">
        <v>23</v>
      </c>
      <c r="BB14" s="6" t="s">
        <v>24</v>
      </c>
      <c r="BC14" s="6" t="s">
        <v>25</v>
      </c>
      <c r="BD14" s="6" t="s">
        <v>26</v>
      </c>
      <c r="BE14" s="6" t="s">
        <v>27</v>
      </c>
      <c r="BF14" s="6" t="s">
        <v>28</v>
      </c>
      <c r="BG14" s="6" t="s">
        <v>29</v>
      </c>
      <c r="BH14" s="6" t="s">
        <v>30</v>
      </c>
      <c r="BI14" s="6" t="s">
        <v>31</v>
      </c>
      <c r="BJ14" s="6" t="s">
        <v>32</v>
      </c>
      <c r="BK14" s="6" t="s">
        <v>33</v>
      </c>
      <c r="BL14" s="6" t="s">
        <v>34</v>
      </c>
      <c r="BM14" s="6" t="s">
        <v>35</v>
      </c>
    </row>
    <row r="15" spans="1:65" ht="26">
      <c r="B15" s="7" t="s">
        <v>102</v>
      </c>
    </row>
    <row r="16" spans="1:65" ht="26">
      <c r="B16" s="11" t="s">
        <v>103</v>
      </c>
      <c r="C16" s="8">
        <v>0</v>
      </c>
      <c r="D16" s="8">
        <v>0</v>
      </c>
      <c r="E16" s="8">
        <v>0</v>
      </c>
      <c r="F16" s="8">
        <v>18802</v>
      </c>
      <c r="G16" s="8">
        <v>55972</v>
      </c>
      <c r="H16" s="8">
        <v>51361</v>
      </c>
      <c r="I16" s="8">
        <v>55505</v>
      </c>
      <c r="J16" s="8">
        <v>55277</v>
      </c>
      <c r="K16" s="8">
        <v>58850</v>
      </c>
      <c r="L16" s="8">
        <v>49901</v>
      </c>
      <c r="M16" s="8">
        <v>39291</v>
      </c>
      <c r="N16" s="8">
        <v>35498</v>
      </c>
      <c r="O16" s="8">
        <v>23230</v>
      </c>
      <c r="P16" s="8">
        <v>8709</v>
      </c>
      <c r="Q16" s="8">
        <v>2484</v>
      </c>
      <c r="R16" s="8">
        <v>680</v>
      </c>
      <c r="S16" s="8">
        <v>234</v>
      </c>
      <c r="T16" s="8">
        <v>95</v>
      </c>
      <c r="U16" s="8">
        <v>27</v>
      </c>
      <c r="V16" s="8">
        <v>38</v>
      </c>
      <c r="W16" s="8">
        <v>8</v>
      </c>
      <c r="X16" s="8">
        <v>0</v>
      </c>
      <c r="Y16" s="8">
        <v>0</v>
      </c>
      <c r="Z16" s="8">
        <v>0</v>
      </c>
      <c r="AA16" s="8">
        <v>11343</v>
      </c>
      <c r="AB16" s="8">
        <v>36340</v>
      </c>
      <c r="AC16" s="8">
        <v>34410</v>
      </c>
      <c r="AD16" s="8">
        <v>27171</v>
      </c>
      <c r="AE16" s="8">
        <v>25770</v>
      </c>
      <c r="AF16" s="8">
        <v>32959</v>
      </c>
      <c r="AG16" s="8">
        <v>33654</v>
      </c>
      <c r="AH16" s="8">
        <v>29274</v>
      </c>
      <c r="AI16" s="8">
        <v>22090</v>
      </c>
      <c r="AJ16" s="8">
        <v>11253</v>
      </c>
      <c r="AK16" s="8">
        <v>3716</v>
      </c>
      <c r="AL16" s="8">
        <v>939</v>
      </c>
      <c r="AM16" s="8">
        <v>220</v>
      </c>
      <c r="AN16" s="8">
        <v>78</v>
      </c>
      <c r="AO16" s="8">
        <v>29</v>
      </c>
      <c r="AP16" s="8">
        <v>14</v>
      </c>
      <c r="AQ16" s="8">
        <v>17</v>
      </c>
      <c r="AR16" s="8">
        <v>10</v>
      </c>
      <c r="AS16" s="8">
        <v>0</v>
      </c>
      <c r="AT16" s="8">
        <v>0</v>
      </c>
      <c r="AU16" s="8">
        <v>0</v>
      </c>
      <c r="AV16" s="8">
        <v>30142</v>
      </c>
      <c r="AW16" s="8">
        <v>92314</v>
      </c>
      <c r="AX16" s="8">
        <v>85773</v>
      </c>
      <c r="AY16" s="8">
        <v>82675</v>
      </c>
      <c r="AZ16" s="8">
        <v>81052</v>
      </c>
      <c r="BA16" s="8">
        <v>91808</v>
      </c>
      <c r="BB16" s="8">
        <v>83548</v>
      </c>
      <c r="BC16" s="8">
        <v>68568</v>
      </c>
      <c r="BD16" s="8">
        <v>57584</v>
      </c>
      <c r="BE16" s="8">
        <v>34486</v>
      </c>
      <c r="BF16" s="8">
        <v>12423</v>
      </c>
      <c r="BG16" s="8">
        <v>3423</v>
      </c>
      <c r="BH16" s="8">
        <v>906</v>
      </c>
      <c r="BI16" s="8">
        <v>308</v>
      </c>
      <c r="BJ16" s="8">
        <v>121</v>
      </c>
      <c r="BK16" s="8">
        <v>36</v>
      </c>
      <c r="BL16" s="8">
        <v>54</v>
      </c>
      <c r="BM16" s="8">
        <v>16</v>
      </c>
    </row>
    <row r="17" spans="1:65" ht="26">
      <c r="B17" s="11" t="s">
        <v>104</v>
      </c>
      <c r="C17" s="8">
        <v>0</v>
      </c>
      <c r="D17" s="8">
        <v>0</v>
      </c>
      <c r="E17" s="8">
        <v>0</v>
      </c>
      <c r="F17" s="8">
        <v>16607</v>
      </c>
      <c r="G17" s="8">
        <v>25839</v>
      </c>
      <c r="H17" s="8">
        <v>11748</v>
      </c>
      <c r="I17" s="8">
        <v>8552</v>
      </c>
      <c r="J17" s="8">
        <v>7882</v>
      </c>
      <c r="K17" s="8">
        <v>8705</v>
      </c>
      <c r="L17" s="8">
        <v>7865</v>
      </c>
      <c r="M17" s="8">
        <v>6980</v>
      </c>
      <c r="N17" s="8">
        <v>8061</v>
      </c>
      <c r="O17" s="8">
        <v>8623</v>
      </c>
      <c r="P17" s="8">
        <v>5957</v>
      </c>
      <c r="Q17" s="8">
        <v>2814</v>
      </c>
      <c r="R17" s="8">
        <v>1033</v>
      </c>
      <c r="S17" s="8">
        <v>379</v>
      </c>
      <c r="T17" s="8">
        <v>135</v>
      </c>
      <c r="U17" s="8">
        <v>29</v>
      </c>
      <c r="V17" s="8">
        <v>10</v>
      </c>
      <c r="W17" s="8">
        <v>0</v>
      </c>
      <c r="X17" s="8">
        <v>0</v>
      </c>
      <c r="Y17" s="8">
        <v>0</v>
      </c>
      <c r="Z17" s="8">
        <v>0</v>
      </c>
      <c r="AA17" s="8">
        <v>18692</v>
      </c>
      <c r="AB17" s="8">
        <v>23676</v>
      </c>
      <c r="AC17" s="8">
        <v>15428</v>
      </c>
      <c r="AD17" s="8">
        <v>20224</v>
      </c>
      <c r="AE17" s="8">
        <v>25297</v>
      </c>
      <c r="AF17" s="8">
        <v>31132</v>
      </c>
      <c r="AG17" s="8">
        <v>27095</v>
      </c>
      <c r="AH17" s="8">
        <v>21880</v>
      </c>
      <c r="AI17" s="8">
        <v>18437</v>
      </c>
      <c r="AJ17" s="8">
        <v>12116</v>
      </c>
      <c r="AK17" s="8">
        <v>5876</v>
      </c>
      <c r="AL17" s="8">
        <v>2082</v>
      </c>
      <c r="AM17" s="8">
        <v>609</v>
      </c>
      <c r="AN17" s="8">
        <v>199</v>
      </c>
      <c r="AO17" s="8">
        <v>78</v>
      </c>
      <c r="AP17" s="8">
        <v>14</v>
      </c>
      <c r="AQ17" s="8">
        <v>22</v>
      </c>
      <c r="AR17" s="8">
        <v>14</v>
      </c>
      <c r="AS17" s="8">
        <v>0</v>
      </c>
      <c r="AT17" s="8">
        <v>0</v>
      </c>
      <c r="AU17" s="8">
        <v>0</v>
      </c>
      <c r="AV17" s="8">
        <v>35296</v>
      </c>
      <c r="AW17" s="8">
        <v>49515</v>
      </c>
      <c r="AX17" s="8">
        <v>27171</v>
      </c>
      <c r="AY17" s="8">
        <v>28780</v>
      </c>
      <c r="AZ17" s="8">
        <v>33180</v>
      </c>
      <c r="BA17" s="8">
        <v>39838</v>
      </c>
      <c r="BB17" s="8">
        <v>34962</v>
      </c>
      <c r="BC17" s="8">
        <v>28862</v>
      </c>
      <c r="BD17" s="8">
        <v>26495</v>
      </c>
      <c r="BE17" s="8">
        <v>20734</v>
      </c>
      <c r="BF17" s="8">
        <v>11831</v>
      </c>
      <c r="BG17" s="8">
        <v>4895</v>
      </c>
      <c r="BH17" s="8">
        <v>1643</v>
      </c>
      <c r="BI17" s="8">
        <v>581</v>
      </c>
      <c r="BJ17" s="8">
        <v>210</v>
      </c>
      <c r="BK17" s="8">
        <v>46</v>
      </c>
      <c r="BL17" s="8">
        <v>33</v>
      </c>
      <c r="BM17" s="8">
        <v>14</v>
      </c>
    </row>
    <row r="18" spans="1:65" ht="26">
      <c r="B18" s="11" t="s">
        <v>105</v>
      </c>
      <c r="C18" s="8">
        <v>0</v>
      </c>
      <c r="D18" s="8">
        <v>0</v>
      </c>
      <c r="E18" s="8">
        <v>0</v>
      </c>
      <c r="F18" s="8">
        <v>1738</v>
      </c>
      <c r="G18" s="8">
        <v>4306</v>
      </c>
      <c r="H18" s="8">
        <v>3311</v>
      </c>
      <c r="I18" s="8">
        <v>3243</v>
      </c>
      <c r="J18" s="8">
        <v>2797</v>
      </c>
      <c r="K18" s="8">
        <v>2810</v>
      </c>
      <c r="L18" s="8">
        <v>2451</v>
      </c>
      <c r="M18" s="8">
        <v>2101</v>
      </c>
      <c r="N18" s="8">
        <v>2158</v>
      </c>
      <c r="O18" s="8">
        <v>1704</v>
      </c>
      <c r="P18" s="8">
        <v>920</v>
      </c>
      <c r="Q18" s="8">
        <v>378</v>
      </c>
      <c r="R18" s="8">
        <v>168</v>
      </c>
      <c r="S18" s="8">
        <v>68</v>
      </c>
      <c r="T18" s="8">
        <v>53</v>
      </c>
      <c r="U18" s="8">
        <v>16</v>
      </c>
      <c r="V18" s="8">
        <v>12</v>
      </c>
      <c r="W18" s="8">
        <v>0</v>
      </c>
      <c r="X18" s="8">
        <v>0</v>
      </c>
      <c r="Y18" s="8">
        <v>0</v>
      </c>
      <c r="Z18" s="8">
        <v>0</v>
      </c>
      <c r="AA18" s="8">
        <v>1380</v>
      </c>
      <c r="AB18" s="8">
        <v>3339</v>
      </c>
      <c r="AC18" s="8">
        <v>3987</v>
      </c>
      <c r="AD18" s="8">
        <v>4493</v>
      </c>
      <c r="AE18" s="8">
        <v>3340</v>
      </c>
      <c r="AF18" s="8">
        <v>2773</v>
      </c>
      <c r="AG18" s="8">
        <v>2371</v>
      </c>
      <c r="AH18" s="8">
        <v>2290</v>
      </c>
      <c r="AI18" s="8">
        <v>2010</v>
      </c>
      <c r="AJ18" s="8">
        <v>1335</v>
      </c>
      <c r="AK18" s="8">
        <v>704</v>
      </c>
      <c r="AL18" s="8">
        <v>303</v>
      </c>
      <c r="AM18" s="8">
        <v>144</v>
      </c>
      <c r="AN18" s="8">
        <v>82</v>
      </c>
      <c r="AO18" s="8">
        <v>40</v>
      </c>
      <c r="AP18" s="8">
        <v>11</v>
      </c>
      <c r="AQ18" s="8">
        <v>11</v>
      </c>
      <c r="AR18" s="8">
        <v>3</v>
      </c>
      <c r="AS18" s="8">
        <v>0</v>
      </c>
      <c r="AT18" s="8">
        <v>0</v>
      </c>
      <c r="AU18" s="8">
        <v>0</v>
      </c>
      <c r="AV18" s="8">
        <v>3117</v>
      </c>
      <c r="AW18" s="8">
        <v>7642</v>
      </c>
      <c r="AX18" s="8">
        <v>7298</v>
      </c>
      <c r="AY18" s="8">
        <v>7735</v>
      </c>
      <c r="AZ18" s="8">
        <v>6134</v>
      </c>
      <c r="BA18" s="8">
        <v>5586</v>
      </c>
      <c r="BB18" s="8">
        <v>4828</v>
      </c>
      <c r="BC18" s="8">
        <v>4386</v>
      </c>
      <c r="BD18" s="8">
        <v>4165</v>
      </c>
      <c r="BE18" s="8">
        <v>3033</v>
      </c>
      <c r="BF18" s="8">
        <v>1633</v>
      </c>
      <c r="BG18" s="8">
        <v>674</v>
      </c>
      <c r="BH18" s="8">
        <v>312</v>
      </c>
      <c r="BI18" s="8">
        <v>150</v>
      </c>
      <c r="BJ18" s="8">
        <v>94</v>
      </c>
      <c r="BK18" s="8">
        <v>29</v>
      </c>
      <c r="BL18" s="8">
        <v>16</v>
      </c>
      <c r="BM18" s="8">
        <v>4</v>
      </c>
    </row>
    <row r="19" spans="1:65" ht="39">
      <c r="B19" s="11" t="s">
        <v>106</v>
      </c>
      <c r="C19" s="8">
        <v>0</v>
      </c>
      <c r="D19" s="8">
        <v>0</v>
      </c>
      <c r="E19" s="8">
        <v>0</v>
      </c>
      <c r="F19" s="8">
        <v>6635</v>
      </c>
      <c r="G19" s="8">
        <v>9692</v>
      </c>
      <c r="H19" s="8">
        <v>4745</v>
      </c>
      <c r="I19" s="8">
        <v>3390</v>
      </c>
      <c r="J19" s="8">
        <v>2920</v>
      </c>
      <c r="K19" s="8">
        <v>2830</v>
      </c>
      <c r="L19" s="8">
        <v>2328</v>
      </c>
      <c r="M19" s="8">
        <v>1889</v>
      </c>
      <c r="N19" s="8">
        <v>1902</v>
      </c>
      <c r="O19" s="8">
        <v>1644</v>
      </c>
      <c r="P19" s="8">
        <v>201</v>
      </c>
      <c r="Q19" s="8">
        <v>40</v>
      </c>
      <c r="R19" s="8">
        <v>17</v>
      </c>
      <c r="S19" s="8">
        <v>7</v>
      </c>
      <c r="T19" s="8">
        <v>6</v>
      </c>
      <c r="U19" s="8">
        <v>0</v>
      </c>
      <c r="V19" s="8">
        <v>5</v>
      </c>
      <c r="W19" s="8">
        <v>0</v>
      </c>
      <c r="X19" s="8">
        <v>0</v>
      </c>
      <c r="Y19" s="8">
        <v>0</v>
      </c>
      <c r="Z19" s="8">
        <v>0</v>
      </c>
      <c r="AA19" s="8">
        <v>3580</v>
      </c>
      <c r="AB19" s="8">
        <v>4375</v>
      </c>
      <c r="AC19" s="8">
        <v>1916</v>
      </c>
      <c r="AD19" s="8">
        <v>1472</v>
      </c>
      <c r="AE19" s="8">
        <v>1426</v>
      </c>
      <c r="AF19" s="8">
        <v>1571</v>
      </c>
      <c r="AG19" s="8">
        <v>1460</v>
      </c>
      <c r="AH19" s="8">
        <v>1290</v>
      </c>
      <c r="AI19" s="8">
        <v>978</v>
      </c>
      <c r="AJ19" s="8">
        <v>588</v>
      </c>
      <c r="AK19" s="8">
        <v>52</v>
      </c>
      <c r="AL19" s="8">
        <v>11</v>
      </c>
      <c r="AM19" s="8">
        <v>8</v>
      </c>
      <c r="AN19" s="8">
        <v>12</v>
      </c>
      <c r="AO19" s="8">
        <v>5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10215</v>
      </c>
      <c r="AW19" s="8">
        <v>14068</v>
      </c>
      <c r="AX19" s="8">
        <v>6664</v>
      </c>
      <c r="AY19" s="8">
        <v>4865</v>
      </c>
      <c r="AZ19" s="8">
        <v>4353</v>
      </c>
      <c r="BA19" s="8">
        <v>4399</v>
      </c>
      <c r="BB19" s="8">
        <v>3785</v>
      </c>
      <c r="BC19" s="8">
        <v>3176</v>
      </c>
      <c r="BD19" s="8">
        <v>2875</v>
      </c>
      <c r="BE19" s="8">
        <v>2231</v>
      </c>
      <c r="BF19" s="8">
        <v>258</v>
      </c>
      <c r="BG19" s="8">
        <v>61</v>
      </c>
      <c r="BH19" s="8">
        <v>26</v>
      </c>
      <c r="BI19" s="8">
        <v>13</v>
      </c>
      <c r="BJ19" s="8">
        <v>9</v>
      </c>
      <c r="BK19" s="8">
        <v>0</v>
      </c>
      <c r="BL19" s="8">
        <v>3</v>
      </c>
      <c r="BM19" s="8">
        <v>0</v>
      </c>
    </row>
    <row r="20" spans="1:65" ht="39">
      <c r="B20" s="11" t="s">
        <v>107</v>
      </c>
      <c r="C20" s="8">
        <v>0</v>
      </c>
      <c r="D20" s="8">
        <v>0</v>
      </c>
      <c r="E20" s="8">
        <v>0</v>
      </c>
      <c r="F20" s="8">
        <v>1930</v>
      </c>
      <c r="G20" s="8">
        <v>2221</v>
      </c>
      <c r="H20" s="8">
        <v>866</v>
      </c>
      <c r="I20" s="8">
        <v>647</v>
      </c>
      <c r="J20" s="8">
        <v>489</v>
      </c>
      <c r="K20" s="8">
        <v>583</v>
      </c>
      <c r="L20" s="8">
        <v>477</v>
      </c>
      <c r="M20" s="8">
        <v>420</v>
      </c>
      <c r="N20" s="8">
        <v>584</v>
      </c>
      <c r="O20" s="8">
        <v>780</v>
      </c>
      <c r="P20" s="8">
        <v>303</v>
      </c>
      <c r="Q20" s="8">
        <v>121</v>
      </c>
      <c r="R20" s="8">
        <v>23</v>
      </c>
      <c r="S20" s="8">
        <v>8</v>
      </c>
      <c r="T20" s="8">
        <v>3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1442</v>
      </c>
      <c r="AB20" s="8">
        <v>1694</v>
      </c>
      <c r="AC20" s="8">
        <v>1222</v>
      </c>
      <c r="AD20" s="8">
        <v>1310</v>
      </c>
      <c r="AE20" s="8">
        <v>1520</v>
      </c>
      <c r="AF20" s="8">
        <v>1778</v>
      </c>
      <c r="AG20" s="8">
        <v>1285</v>
      </c>
      <c r="AH20" s="8">
        <v>1116</v>
      </c>
      <c r="AI20" s="8">
        <v>983</v>
      </c>
      <c r="AJ20" s="8">
        <v>681</v>
      </c>
      <c r="AK20" s="8">
        <v>142</v>
      </c>
      <c r="AL20" s="8">
        <v>41</v>
      </c>
      <c r="AM20" s="8">
        <v>9</v>
      </c>
      <c r="AN20" s="8">
        <v>5</v>
      </c>
      <c r="AO20" s="8">
        <v>3</v>
      </c>
      <c r="AP20" s="8">
        <v>0</v>
      </c>
      <c r="AQ20" s="8">
        <v>4</v>
      </c>
      <c r="AR20" s="8">
        <v>0</v>
      </c>
      <c r="AS20" s="8">
        <v>0</v>
      </c>
      <c r="AT20" s="8">
        <v>0</v>
      </c>
      <c r="AU20" s="8">
        <v>0</v>
      </c>
      <c r="AV20" s="8">
        <v>3375</v>
      </c>
      <c r="AW20" s="8">
        <v>3918</v>
      </c>
      <c r="AX20" s="8">
        <v>2087</v>
      </c>
      <c r="AY20" s="8">
        <v>1949</v>
      </c>
      <c r="AZ20" s="8">
        <v>2006</v>
      </c>
      <c r="BA20" s="8">
        <v>2358</v>
      </c>
      <c r="BB20" s="8">
        <v>1765</v>
      </c>
      <c r="BC20" s="8">
        <v>1532</v>
      </c>
      <c r="BD20" s="8">
        <v>1565</v>
      </c>
      <c r="BE20" s="8">
        <v>1456</v>
      </c>
      <c r="BF20" s="8">
        <v>446</v>
      </c>
      <c r="BG20" s="8">
        <v>163</v>
      </c>
      <c r="BH20" s="8">
        <v>31</v>
      </c>
      <c r="BI20" s="8">
        <v>17</v>
      </c>
      <c r="BJ20" s="8">
        <v>8</v>
      </c>
      <c r="BK20" s="8">
        <v>0</v>
      </c>
      <c r="BL20" s="8">
        <v>3</v>
      </c>
      <c r="BM20" s="8">
        <v>0</v>
      </c>
    </row>
    <row r="21" spans="1:65" ht="26">
      <c r="B21" s="11" t="s">
        <v>108</v>
      </c>
      <c r="C21" s="8">
        <v>0</v>
      </c>
      <c r="D21" s="8">
        <v>0</v>
      </c>
      <c r="E21" s="8">
        <v>0</v>
      </c>
      <c r="F21" s="8">
        <v>7227</v>
      </c>
      <c r="G21" s="8">
        <v>12933</v>
      </c>
      <c r="H21" s="8">
        <v>8352</v>
      </c>
      <c r="I21" s="8">
        <v>7620</v>
      </c>
      <c r="J21" s="8">
        <v>7576</v>
      </c>
      <c r="K21" s="8">
        <v>8744</v>
      </c>
      <c r="L21" s="8">
        <v>8391</v>
      </c>
      <c r="M21" s="8">
        <v>8800</v>
      </c>
      <c r="N21" s="8">
        <v>13457</v>
      </c>
      <c r="O21" s="8">
        <v>21911</v>
      </c>
      <c r="P21" s="8">
        <v>33398</v>
      </c>
      <c r="Q21" s="8">
        <v>27709</v>
      </c>
      <c r="R21" s="8">
        <v>18800</v>
      </c>
      <c r="S21" s="8">
        <v>12771</v>
      </c>
      <c r="T21" s="8">
        <v>7939</v>
      </c>
      <c r="U21" s="8">
        <v>2724</v>
      </c>
      <c r="V21" s="8">
        <v>493</v>
      </c>
      <c r="W21" s="8">
        <v>37</v>
      </c>
      <c r="X21" s="8">
        <v>0</v>
      </c>
      <c r="Y21" s="8">
        <v>0</v>
      </c>
      <c r="Z21" s="8">
        <v>0</v>
      </c>
      <c r="AA21" s="8">
        <v>5265</v>
      </c>
      <c r="AB21" s="8">
        <v>14286</v>
      </c>
      <c r="AC21" s="8">
        <v>17805</v>
      </c>
      <c r="AD21" s="8">
        <v>21694</v>
      </c>
      <c r="AE21" s="8">
        <v>21238</v>
      </c>
      <c r="AF21" s="8">
        <v>20923</v>
      </c>
      <c r="AG21" s="8">
        <v>18592</v>
      </c>
      <c r="AH21" s="8">
        <v>18529</v>
      </c>
      <c r="AI21" s="8">
        <v>23968</v>
      </c>
      <c r="AJ21" s="8">
        <v>30774</v>
      </c>
      <c r="AK21" s="8">
        <v>39819</v>
      </c>
      <c r="AL21" s="8">
        <v>32541</v>
      </c>
      <c r="AM21" s="8">
        <v>24925</v>
      </c>
      <c r="AN21" s="8">
        <v>18448</v>
      </c>
      <c r="AO21" s="8">
        <v>12859</v>
      </c>
      <c r="AP21" s="8">
        <v>5747</v>
      </c>
      <c r="AQ21" s="8">
        <v>1344</v>
      </c>
      <c r="AR21" s="8">
        <v>117</v>
      </c>
      <c r="AS21" s="8">
        <v>0</v>
      </c>
      <c r="AT21" s="8">
        <v>0</v>
      </c>
      <c r="AU21" s="8">
        <v>0</v>
      </c>
      <c r="AV21" s="8">
        <v>12488</v>
      </c>
      <c r="AW21" s="8">
        <v>27220</v>
      </c>
      <c r="AX21" s="8">
        <v>26159</v>
      </c>
      <c r="AY21" s="8">
        <v>29317</v>
      </c>
      <c r="AZ21" s="8">
        <v>28813</v>
      </c>
      <c r="BA21" s="8">
        <v>29661</v>
      </c>
      <c r="BB21" s="8">
        <v>26986</v>
      </c>
      <c r="BC21" s="8">
        <v>27331</v>
      </c>
      <c r="BD21" s="8">
        <v>37421</v>
      </c>
      <c r="BE21" s="8">
        <v>52686</v>
      </c>
      <c r="BF21" s="8">
        <v>73217</v>
      </c>
      <c r="BG21" s="8">
        <v>60253</v>
      </c>
      <c r="BH21" s="8">
        <v>43724</v>
      </c>
      <c r="BI21" s="8">
        <v>31216</v>
      </c>
      <c r="BJ21" s="8">
        <v>20797</v>
      </c>
      <c r="BK21" s="8">
        <v>8466</v>
      </c>
      <c r="BL21" s="8">
        <v>1835</v>
      </c>
      <c r="BM21" s="8">
        <v>149</v>
      </c>
    </row>
    <row r="22" spans="1:65">
      <c r="B22" s="11" t="s">
        <v>47</v>
      </c>
      <c r="C22" s="8">
        <v>0</v>
      </c>
      <c r="D22" s="8">
        <v>0</v>
      </c>
      <c r="E22" s="8">
        <v>0</v>
      </c>
      <c r="F22" s="8">
        <v>293</v>
      </c>
      <c r="G22" s="8">
        <v>500</v>
      </c>
      <c r="H22" s="8">
        <v>364</v>
      </c>
      <c r="I22" s="8">
        <v>303</v>
      </c>
      <c r="J22" s="8">
        <v>264</v>
      </c>
      <c r="K22" s="8">
        <v>290</v>
      </c>
      <c r="L22" s="8">
        <v>259</v>
      </c>
      <c r="M22" s="8">
        <v>198</v>
      </c>
      <c r="N22" s="8">
        <v>200</v>
      </c>
      <c r="O22" s="8">
        <v>220</v>
      </c>
      <c r="P22" s="8">
        <v>239</v>
      </c>
      <c r="Q22" s="8">
        <v>256</v>
      </c>
      <c r="R22" s="8">
        <v>215</v>
      </c>
      <c r="S22" s="8">
        <v>179</v>
      </c>
      <c r="T22" s="8">
        <v>145</v>
      </c>
      <c r="U22" s="8">
        <v>54</v>
      </c>
      <c r="V22" s="8">
        <v>8</v>
      </c>
      <c r="W22" s="8">
        <v>7</v>
      </c>
      <c r="X22" s="8">
        <v>0</v>
      </c>
      <c r="Y22" s="8">
        <v>0</v>
      </c>
      <c r="Z22" s="8">
        <v>0</v>
      </c>
      <c r="AA22" s="8">
        <v>217</v>
      </c>
      <c r="AB22" s="8">
        <v>371</v>
      </c>
      <c r="AC22" s="8">
        <v>285</v>
      </c>
      <c r="AD22" s="8">
        <v>283</v>
      </c>
      <c r="AE22" s="8">
        <v>271</v>
      </c>
      <c r="AF22" s="8">
        <v>321</v>
      </c>
      <c r="AG22" s="8">
        <v>231</v>
      </c>
      <c r="AH22" s="8">
        <v>252</v>
      </c>
      <c r="AI22" s="8">
        <v>238</v>
      </c>
      <c r="AJ22" s="8">
        <v>262</v>
      </c>
      <c r="AK22" s="8">
        <v>319</v>
      </c>
      <c r="AL22" s="8">
        <v>347</v>
      </c>
      <c r="AM22" s="8">
        <v>350</v>
      </c>
      <c r="AN22" s="8">
        <v>328</v>
      </c>
      <c r="AO22" s="8">
        <v>261</v>
      </c>
      <c r="AP22" s="8">
        <v>116</v>
      </c>
      <c r="AQ22" s="8">
        <v>20</v>
      </c>
      <c r="AR22" s="8">
        <v>4</v>
      </c>
      <c r="AS22" s="8">
        <v>0</v>
      </c>
      <c r="AT22" s="8">
        <v>0</v>
      </c>
      <c r="AU22" s="8">
        <v>0</v>
      </c>
      <c r="AV22" s="8">
        <v>510</v>
      </c>
      <c r="AW22" s="8">
        <v>872</v>
      </c>
      <c r="AX22" s="8">
        <v>642</v>
      </c>
      <c r="AY22" s="8">
        <v>577</v>
      </c>
      <c r="AZ22" s="8">
        <v>541</v>
      </c>
      <c r="BA22" s="8">
        <v>617</v>
      </c>
      <c r="BB22" s="8">
        <v>487</v>
      </c>
      <c r="BC22" s="8">
        <v>453</v>
      </c>
      <c r="BD22" s="8">
        <v>438</v>
      </c>
      <c r="BE22" s="8">
        <v>477</v>
      </c>
      <c r="BF22" s="8">
        <v>557</v>
      </c>
      <c r="BG22" s="8">
        <v>604</v>
      </c>
      <c r="BH22" s="8">
        <v>567</v>
      </c>
      <c r="BI22" s="8">
        <v>505</v>
      </c>
      <c r="BJ22" s="8">
        <v>410</v>
      </c>
      <c r="BK22" s="8">
        <v>171</v>
      </c>
      <c r="BL22" s="8">
        <v>32</v>
      </c>
      <c r="BM22" s="8">
        <v>6</v>
      </c>
    </row>
    <row r="23" spans="1:65">
      <c r="B23" s="11" t="s">
        <v>11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</row>
    <row r="24" spans="1:65">
      <c r="B24" s="11" t="s">
        <v>36</v>
      </c>
      <c r="C24" s="8">
        <v>0</v>
      </c>
      <c r="D24" s="8">
        <v>0</v>
      </c>
      <c r="E24" s="8">
        <v>0</v>
      </c>
      <c r="F24" s="8">
        <v>53228</v>
      </c>
      <c r="G24" s="8">
        <v>111466</v>
      </c>
      <c r="H24" s="8">
        <v>80744</v>
      </c>
      <c r="I24" s="8">
        <v>79254</v>
      </c>
      <c r="J24" s="8">
        <v>77212</v>
      </c>
      <c r="K24" s="8">
        <v>82808</v>
      </c>
      <c r="L24" s="8">
        <v>71672</v>
      </c>
      <c r="M24" s="8">
        <v>59681</v>
      </c>
      <c r="N24" s="8">
        <v>61858</v>
      </c>
      <c r="O24" s="8">
        <v>58112</v>
      </c>
      <c r="P24" s="8">
        <v>49734</v>
      </c>
      <c r="Q24" s="8">
        <v>33803</v>
      </c>
      <c r="R24" s="8">
        <v>20926</v>
      </c>
      <c r="S24" s="8">
        <v>13639</v>
      </c>
      <c r="T24" s="8">
        <v>8369</v>
      </c>
      <c r="U24" s="8">
        <v>2846</v>
      </c>
      <c r="V24" s="8">
        <v>570</v>
      </c>
      <c r="W24" s="8">
        <v>47</v>
      </c>
      <c r="X24" s="8">
        <v>0</v>
      </c>
      <c r="Y24" s="8">
        <v>0</v>
      </c>
      <c r="Z24" s="8">
        <v>0</v>
      </c>
      <c r="AA24" s="8">
        <v>41926</v>
      </c>
      <c r="AB24" s="8">
        <v>84083</v>
      </c>
      <c r="AC24" s="8">
        <v>75055</v>
      </c>
      <c r="AD24" s="8">
        <v>76646</v>
      </c>
      <c r="AE24" s="8">
        <v>78865</v>
      </c>
      <c r="AF24" s="8">
        <v>91467</v>
      </c>
      <c r="AG24" s="8">
        <v>84692</v>
      </c>
      <c r="AH24" s="8">
        <v>74630</v>
      </c>
      <c r="AI24" s="8">
        <v>68700</v>
      </c>
      <c r="AJ24" s="8">
        <v>57001</v>
      </c>
      <c r="AK24" s="8">
        <v>50631</v>
      </c>
      <c r="AL24" s="8">
        <v>36273</v>
      </c>
      <c r="AM24" s="8">
        <v>26275</v>
      </c>
      <c r="AN24" s="8">
        <v>19151</v>
      </c>
      <c r="AO24" s="8">
        <v>13272</v>
      </c>
      <c r="AP24" s="8">
        <v>5911</v>
      </c>
      <c r="AQ24" s="8">
        <v>1412</v>
      </c>
      <c r="AR24" s="8">
        <v>133</v>
      </c>
      <c r="AS24" s="8">
        <v>0</v>
      </c>
      <c r="AT24" s="8">
        <v>0</v>
      </c>
      <c r="AU24" s="8">
        <v>0</v>
      </c>
      <c r="AV24" s="8">
        <v>95156</v>
      </c>
      <c r="AW24" s="8">
        <v>195545</v>
      </c>
      <c r="AX24" s="8">
        <v>155799</v>
      </c>
      <c r="AY24" s="8">
        <v>155892</v>
      </c>
      <c r="AZ24" s="8">
        <v>156077</v>
      </c>
      <c r="BA24" s="8">
        <v>174276</v>
      </c>
      <c r="BB24" s="8">
        <v>156364</v>
      </c>
      <c r="BC24" s="8">
        <v>134313</v>
      </c>
      <c r="BD24" s="8">
        <v>130559</v>
      </c>
      <c r="BE24" s="8">
        <v>115109</v>
      </c>
      <c r="BF24" s="8">
        <v>100362</v>
      </c>
      <c r="BG24" s="8">
        <v>70075</v>
      </c>
      <c r="BH24" s="8">
        <v>47200</v>
      </c>
      <c r="BI24" s="8">
        <v>32790</v>
      </c>
      <c r="BJ24" s="8">
        <v>21642</v>
      </c>
      <c r="BK24" s="8">
        <v>8751</v>
      </c>
      <c r="BL24" s="8">
        <v>1980</v>
      </c>
      <c r="BM24" s="8">
        <v>188</v>
      </c>
    </row>
    <row r="27" spans="1:65">
      <c r="A27" s="9" t="s">
        <v>48</v>
      </c>
      <c r="B27" s="9" t="s">
        <v>49</v>
      </c>
    </row>
  </sheetData>
  <mergeCells count="5">
    <mergeCell ref="A14:B14"/>
    <mergeCell ref="A13:B13"/>
    <mergeCell ref="C13:W13"/>
    <mergeCell ref="X13:AR13"/>
    <mergeCell ref="AS13:BM13"/>
  </mergeCells>
  <hyperlinks>
    <hyperlink ref="A7" r:id="rId1" xr:uid="{F51D4B69-DF46-8A45-9135-D9C1869B490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922EB-26BF-F949-B170-AC7EA126C6DA}">
  <dimension ref="A1:BM26"/>
  <sheetViews>
    <sheetView topLeftCell="Y1" workbookViewId="0">
      <selection activeCell="AC14" sqref="AC14:AD14"/>
    </sheetView>
  </sheetViews>
  <sheetFormatPr baseColWidth="10" defaultColWidth="13.42578125" defaultRowHeight="15"/>
  <cols>
    <col min="1" max="16384" width="13.42578125" style="5"/>
  </cols>
  <sheetData>
    <row r="1" spans="1:65" s="1" customFormat="1"/>
    <row r="2" spans="1:65" ht="16">
      <c r="A2" s="2" t="s">
        <v>1</v>
      </c>
    </row>
    <row r="3" spans="1:65" ht="16">
      <c r="A3" s="2" t="s">
        <v>101</v>
      </c>
    </row>
    <row r="4" spans="1:65" ht="16">
      <c r="A4" s="2" t="s">
        <v>2</v>
      </c>
    </row>
    <row r="6" spans="1:65" ht="16">
      <c r="A6" s="2" t="s">
        <v>3</v>
      </c>
    </row>
    <row r="7" spans="1:65">
      <c r="A7" s="4" t="s">
        <v>4</v>
      </c>
      <c r="B7" s="5" t="s">
        <v>5</v>
      </c>
    </row>
    <row r="8" spans="1:65">
      <c r="A8" s="4" t="s">
        <v>6</v>
      </c>
      <c r="B8" s="5" t="s">
        <v>7</v>
      </c>
    </row>
    <row r="9" spans="1:65">
      <c r="A9" s="4" t="s">
        <v>10</v>
      </c>
      <c r="B9" s="5" t="s">
        <v>50</v>
      </c>
    </row>
    <row r="11" spans="1:65">
      <c r="A11" s="55" t="s">
        <v>89</v>
      </c>
      <c r="B11" s="56"/>
      <c r="C11" s="57" t="s">
        <v>90</v>
      </c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7" t="s">
        <v>91</v>
      </c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7" t="s">
        <v>36</v>
      </c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</row>
    <row r="12" spans="1:65" ht="26">
      <c r="A12" s="55" t="s">
        <v>14</v>
      </c>
      <c r="B12" s="56"/>
      <c r="C12" s="6" t="s">
        <v>15</v>
      </c>
      <c r="D12" s="6" t="s">
        <v>16</v>
      </c>
      <c r="E12" s="6" t="s">
        <v>17</v>
      </c>
      <c r="F12" s="6" t="s">
        <v>18</v>
      </c>
      <c r="G12" s="6" t="s">
        <v>19</v>
      </c>
      <c r="H12" s="6" t="s">
        <v>20</v>
      </c>
      <c r="I12" s="6" t="s">
        <v>21</v>
      </c>
      <c r="J12" s="6" t="s">
        <v>22</v>
      </c>
      <c r="K12" s="6" t="s">
        <v>23</v>
      </c>
      <c r="L12" s="6" t="s">
        <v>24</v>
      </c>
      <c r="M12" s="6" t="s">
        <v>25</v>
      </c>
      <c r="N12" s="6" t="s">
        <v>26</v>
      </c>
      <c r="O12" s="6" t="s">
        <v>27</v>
      </c>
      <c r="P12" s="6" t="s">
        <v>28</v>
      </c>
      <c r="Q12" s="6" t="s">
        <v>29</v>
      </c>
      <c r="R12" s="6" t="s">
        <v>30</v>
      </c>
      <c r="S12" s="6" t="s">
        <v>31</v>
      </c>
      <c r="T12" s="6" t="s">
        <v>32</v>
      </c>
      <c r="U12" s="6" t="s">
        <v>33</v>
      </c>
      <c r="V12" s="6" t="s">
        <v>34</v>
      </c>
      <c r="W12" s="6" t="s">
        <v>35</v>
      </c>
      <c r="X12" s="6" t="s">
        <v>15</v>
      </c>
      <c r="Y12" s="6" t="s">
        <v>16</v>
      </c>
      <c r="Z12" s="6" t="s">
        <v>17</v>
      </c>
      <c r="AA12" s="6" t="s">
        <v>18</v>
      </c>
      <c r="AB12" s="6" t="s">
        <v>19</v>
      </c>
      <c r="AC12" s="6" t="s">
        <v>20</v>
      </c>
      <c r="AD12" s="6" t="s">
        <v>21</v>
      </c>
      <c r="AE12" s="6" t="s">
        <v>22</v>
      </c>
      <c r="AF12" s="6" t="s">
        <v>23</v>
      </c>
      <c r="AG12" s="6" t="s">
        <v>24</v>
      </c>
      <c r="AH12" s="6" t="s">
        <v>25</v>
      </c>
      <c r="AI12" s="6" t="s">
        <v>26</v>
      </c>
      <c r="AJ12" s="6" t="s">
        <v>27</v>
      </c>
      <c r="AK12" s="6" t="s">
        <v>28</v>
      </c>
      <c r="AL12" s="6" t="s">
        <v>29</v>
      </c>
      <c r="AM12" s="6" t="s">
        <v>30</v>
      </c>
      <c r="AN12" s="6" t="s">
        <v>31</v>
      </c>
      <c r="AO12" s="6" t="s">
        <v>32</v>
      </c>
      <c r="AP12" s="6" t="s">
        <v>33</v>
      </c>
      <c r="AQ12" s="6" t="s">
        <v>34</v>
      </c>
      <c r="AR12" s="6" t="s">
        <v>35</v>
      </c>
      <c r="AS12" s="6" t="s">
        <v>15</v>
      </c>
      <c r="AT12" s="6" t="s">
        <v>16</v>
      </c>
      <c r="AU12" s="6" t="s">
        <v>17</v>
      </c>
      <c r="AV12" s="6" t="s">
        <v>18</v>
      </c>
      <c r="AW12" s="6" t="s">
        <v>19</v>
      </c>
      <c r="AX12" s="6" t="s">
        <v>20</v>
      </c>
      <c r="AY12" s="6" t="s">
        <v>21</v>
      </c>
      <c r="AZ12" s="6" t="s">
        <v>22</v>
      </c>
      <c r="BA12" s="6" t="s">
        <v>23</v>
      </c>
      <c r="BB12" s="6" t="s">
        <v>24</v>
      </c>
      <c r="BC12" s="6" t="s">
        <v>25</v>
      </c>
      <c r="BD12" s="6" t="s">
        <v>26</v>
      </c>
      <c r="BE12" s="6" t="s">
        <v>27</v>
      </c>
      <c r="BF12" s="6" t="s">
        <v>28</v>
      </c>
      <c r="BG12" s="6" t="s">
        <v>29</v>
      </c>
      <c r="BH12" s="6" t="s">
        <v>30</v>
      </c>
      <c r="BI12" s="6" t="s">
        <v>31</v>
      </c>
      <c r="BJ12" s="6" t="s">
        <v>32</v>
      </c>
      <c r="BK12" s="6" t="s">
        <v>33</v>
      </c>
      <c r="BL12" s="6" t="s">
        <v>34</v>
      </c>
      <c r="BM12" s="6" t="s">
        <v>35</v>
      </c>
    </row>
    <row r="13" spans="1:65" ht="26">
      <c r="B13" s="7" t="s">
        <v>102</v>
      </c>
    </row>
    <row r="14" spans="1:65" ht="26">
      <c r="B14" s="11" t="s">
        <v>103</v>
      </c>
      <c r="C14" s="8">
        <v>0</v>
      </c>
      <c r="D14" s="8">
        <v>0</v>
      </c>
      <c r="E14" s="8">
        <v>0</v>
      </c>
      <c r="F14" s="8">
        <v>134</v>
      </c>
      <c r="G14" s="8">
        <v>34047</v>
      </c>
      <c r="H14" s="8">
        <v>90034</v>
      </c>
      <c r="I14" s="8">
        <v>99940</v>
      </c>
      <c r="J14" s="8">
        <v>96947</v>
      </c>
      <c r="K14" s="8">
        <v>93665</v>
      </c>
      <c r="L14" s="8">
        <v>80020</v>
      </c>
      <c r="M14" s="8">
        <v>64197</v>
      </c>
      <c r="N14" s="8">
        <v>52963</v>
      </c>
      <c r="O14" s="8">
        <v>30922</v>
      </c>
      <c r="P14" s="8">
        <v>11956</v>
      </c>
      <c r="Q14" s="8">
        <v>3499</v>
      </c>
      <c r="R14" s="8">
        <v>1061</v>
      </c>
      <c r="S14" s="8">
        <v>283</v>
      </c>
      <c r="T14" s="8">
        <v>88</v>
      </c>
      <c r="U14" s="8">
        <v>35</v>
      </c>
      <c r="V14" s="8">
        <v>58</v>
      </c>
      <c r="W14" s="8">
        <v>8</v>
      </c>
      <c r="X14" s="8">
        <v>0</v>
      </c>
      <c r="Y14" s="8">
        <v>0</v>
      </c>
      <c r="Z14" s="8">
        <v>0</v>
      </c>
      <c r="AA14" s="8">
        <v>156</v>
      </c>
      <c r="AB14" s="8">
        <v>53109</v>
      </c>
      <c r="AC14" s="8">
        <v>110455</v>
      </c>
      <c r="AD14" s="8">
        <v>85182</v>
      </c>
      <c r="AE14" s="8">
        <v>68283</v>
      </c>
      <c r="AF14" s="8">
        <v>70275</v>
      </c>
      <c r="AG14" s="8">
        <v>63988</v>
      </c>
      <c r="AH14" s="8">
        <v>52130</v>
      </c>
      <c r="AI14" s="8">
        <v>40257</v>
      </c>
      <c r="AJ14" s="8">
        <v>20083</v>
      </c>
      <c r="AK14" s="8">
        <v>5592</v>
      </c>
      <c r="AL14" s="8">
        <v>1242</v>
      </c>
      <c r="AM14" s="8">
        <v>327</v>
      </c>
      <c r="AN14" s="8">
        <v>90</v>
      </c>
      <c r="AO14" s="8">
        <v>28</v>
      </c>
      <c r="AP14" s="8">
        <v>24</v>
      </c>
      <c r="AQ14" s="8">
        <v>54</v>
      </c>
      <c r="AR14" s="8">
        <v>9</v>
      </c>
      <c r="AS14" s="8">
        <v>0</v>
      </c>
      <c r="AT14" s="8">
        <v>0</v>
      </c>
      <c r="AU14" s="8">
        <v>0</v>
      </c>
      <c r="AV14" s="8">
        <v>288</v>
      </c>
      <c r="AW14" s="8">
        <v>87155</v>
      </c>
      <c r="AX14" s="8">
        <v>200490</v>
      </c>
      <c r="AY14" s="8">
        <v>185114</v>
      </c>
      <c r="AZ14" s="8">
        <v>165227</v>
      </c>
      <c r="BA14" s="8">
        <v>163942</v>
      </c>
      <c r="BB14" s="8">
        <v>144009</v>
      </c>
      <c r="BC14" s="8">
        <v>116322</v>
      </c>
      <c r="BD14" s="8">
        <v>93221</v>
      </c>
      <c r="BE14" s="8">
        <v>51003</v>
      </c>
      <c r="BF14" s="8">
        <v>17550</v>
      </c>
      <c r="BG14" s="8">
        <v>4739</v>
      </c>
      <c r="BH14" s="8">
        <v>1380</v>
      </c>
      <c r="BI14" s="8">
        <v>373</v>
      </c>
      <c r="BJ14" s="8">
        <v>114</v>
      </c>
      <c r="BK14" s="8">
        <v>57</v>
      </c>
      <c r="BL14" s="8">
        <v>113</v>
      </c>
      <c r="BM14" s="8">
        <v>15</v>
      </c>
    </row>
    <row r="15" spans="1:65" ht="26">
      <c r="B15" s="11" t="s">
        <v>104</v>
      </c>
      <c r="C15" s="8">
        <v>0</v>
      </c>
      <c r="D15" s="8">
        <v>0</v>
      </c>
      <c r="E15" s="8">
        <v>0</v>
      </c>
      <c r="F15" s="8">
        <v>163</v>
      </c>
      <c r="G15" s="8">
        <v>17872</v>
      </c>
      <c r="H15" s="8">
        <v>16194</v>
      </c>
      <c r="I15" s="8">
        <v>11370</v>
      </c>
      <c r="J15" s="8">
        <v>10522</v>
      </c>
      <c r="K15" s="8">
        <v>10538</v>
      </c>
      <c r="L15" s="8">
        <v>9752</v>
      </c>
      <c r="M15" s="8">
        <v>9323</v>
      </c>
      <c r="N15" s="8">
        <v>10786</v>
      </c>
      <c r="O15" s="8">
        <v>12931</v>
      </c>
      <c r="P15" s="8">
        <v>10397</v>
      </c>
      <c r="Q15" s="8">
        <v>5053</v>
      </c>
      <c r="R15" s="8">
        <v>1976</v>
      </c>
      <c r="S15" s="8">
        <v>609</v>
      </c>
      <c r="T15" s="8">
        <v>246</v>
      </c>
      <c r="U15" s="8">
        <v>45</v>
      </c>
      <c r="V15" s="8">
        <v>13</v>
      </c>
      <c r="W15" s="8">
        <v>0</v>
      </c>
      <c r="X15" s="8">
        <v>0</v>
      </c>
      <c r="Y15" s="8">
        <v>0</v>
      </c>
      <c r="Z15" s="8">
        <v>0</v>
      </c>
      <c r="AA15" s="8">
        <v>209</v>
      </c>
      <c r="AB15" s="8">
        <v>31903</v>
      </c>
      <c r="AC15" s="8">
        <v>34125</v>
      </c>
      <c r="AD15" s="8">
        <v>51212</v>
      </c>
      <c r="AE15" s="8">
        <v>63584</v>
      </c>
      <c r="AF15" s="8">
        <v>61888</v>
      </c>
      <c r="AG15" s="8">
        <v>46170</v>
      </c>
      <c r="AH15" s="8">
        <v>33428</v>
      </c>
      <c r="AI15" s="8">
        <v>29654</v>
      </c>
      <c r="AJ15" s="8">
        <v>21474</v>
      </c>
      <c r="AK15" s="8">
        <v>10302</v>
      </c>
      <c r="AL15" s="8">
        <v>3424</v>
      </c>
      <c r="AM15" s="8">
        <v>954</v>
      </c>
      <c r="AN15" s="8">
        <v>245</v>
      </c>
      <c r="AO15" s="8">
        <v>77</v>
      </c>
      <c r="AP15" s="8">
        <v>26</v>
      </c>
      <c r="AQ15" s="8">
        <v>43</v>
      </c>
      <c r="AR15" s="8">
        <v>7</v>
      </c>
      <c r="AS15" s="8">
        <v>0</v>
      </c>
      <c r="AT15" s="8">
        <v>0</v>
      </c>
      <c r="AU15" s="8">
        <v>0</v>
      </c>
      <c r="AV15" s="8">
        <v>376</v>
      </c>
      <c r="AW15" s="8">
        <v>49770</v>
      </c>
      <c r="AX15" s="8">
        <v>50320</v>
      </c>
      <c r="AY15" s="8">
        <v>62580</v>
      </c>
      <c r="AZ15" s="8">
        <v>74106</v>
      </c>
      <c r="BA15" s="8">
        <v>72430</v>
      </c>
      <c r="BB15" s="8">
        <v>55919</v>
      </c>
      <c r="BC15" s="8">
        <v>42745</v>
      </c>
      <c r="BD15" s="8">
        <v>40443</v>
      </c>
      <c r="BE15" s="8">
        <v>34402</v>
      </c>
      <c r="BF15" s="8">
        <v>20701</v>
      </c>
      <c r="BG15" s="8">
        <v>8478</v>
      </c>
      <c r="BH15" s="8">
        <v>2926</v>
      </c>
      <c r="BI15" s="8">
        <v>848</v>
      </c>
      <c r="BJ15" s="8">
        <v>321</v>
      </c>
      <c r="BK15" s="8">
        <v>68</v>
      </c>
      <c r="BL15" s="8">
        <v>57</v>
      </c>
      <c r="BM15" s="8">
        <v>7</v>
      </c>
    </row>
    <row r="16" spans="1:65" ht="26">
      <c r="B16" s="11" t="s">
        <v>105</v>
      </c>
      <c r="C16" s="8">
        <v>0</v>
      </c>
      <c r="D16" s="8">
        <v>0</v>
      </c>
      <c r="E16" s="8">
        <v>0</v>
      </c>
      <c r="F16" s="8">
        <v>20</v>
      </c>
      <c r="G16" s="8">
        <v>1785</v>
      </c>
      <c r="H16" s="8">
        <v>3354</v>
      </c>
      <c r="I16" s="8">
        <v>3699</v>
      </c>
      <c r="J16" s="8">
        <v>3248</v>
      </c>
      <c r="K16" s="8">
        <v>2676</v>
      </c>
      <c r="L16" s="8">
        <v>2414</v>
      </c>
      <c r="M16" s="8">
        <v>2176</v>
      </c>
      <c r="N16" s="8">
        <v>2542</v>
      </c>
      <c r="O16" s="8">
        <v>2047</v>
      </c>
      <c r="P16" s="8">
        <v>1079</v>
      </c>
      <c r="Q16" s="8">
        <v>452</v>
      </c>
      <c r="R16" s="8">
        <v>191</v>
      </c>
      <c r="S16" s="8">
        <v>60</v>
      </c>
      <c r="T16" s="8">
        <v>27</v>
      </c>
      <c r="U16" s="8">
        <v>12</v>
      </c>
      <c r="V16" s="8">
        <v>5</v>
      </c>
      <c r="W16" s="8">
        <v>0</v>
      </c>
      <c r="X16" s="8">
        <v>0</v>
      </c>
      <c r="Y16" s="8">
        <v>0</v>
      </c>
      <c r="Z16" s="8">
        <v>0</v>
      </c>
      <c r="AA16" s="8">
        <v>28</v>
      </c>
      <c r="AB16" s="8">
        <v>3303</v>
      </c>
      <c r="AC16" s="8">
        <v>9420</v>
      </c>
      <c r="AD16" s="8">
        <v>17168</v>
      </c>
      <c r="AE16" s="8">
        <v>10955</v>
      </c>
      <c r="AF16" s="8">
        <v>5249</v>
      </c>
      <c r="AG16" s="8">
        <v>3479</v>
      </c>
      <c r="AH16" s="8">
        <v>3385</v>
      </c>
      <c r="AI16" s="8">
        <v>3765</v>
      </c>
      <c r="AJ16" s="8">
        <v>2969</v>
      </c>
      <c r="AK16" s="8">
        <v>1333</v>
      </c>
      <c r="AL16" s="8">
        <v>417</v>
      </c>
      <c r="AM16" s="8">
        <v>117</v>
      </c>
      <c r="AN16" s="8">
        <v>56</v>
      </c>
      <c r="AO16" s="8">
        <v>20</v>
      </c>
      <c r="AP16" s="8">
        <v>5</v>
      </c>
      <c r="AQ16" s="8">
        <v>11</v>
      </c>
      <c r="AR16" s="8">
        <v>4</v>
      </c>
      <c r="AS16" s="8">
        <v>0</v>
      </c>
      <c r="AT16" s="8">
        <v>0</v>
      </c>
      <c r="AU16" s="8">
        <v>0</v>
      </c>
      <c r="AV16" s="8">
        <v>43</v>
      </c>
      <c r="AW16" s="8">
        <v>5084</v>
      </c>
      <c r="AX16" s="8">
        <v>12777</v>
      </c>
      <c r="AY16" s="8">
        <v>20864</v>
      </c>
      <c r="AZ16" s="8">
        <v>14201</v>
      </c>
      <c r="BA16" s="8">
        <v>7921</v>
      </c>
      <c r="BB16" s="8">
        <v>5894</v>
      </c>
      <c r="BC16" s="8">
        <v>5562</v>
      </c>
      <c r="BD16" s="8">
        <v>6307</v>
      </c>
      <c r="BE16" s="8">
        <v>5019</v>
      </c>
      <c r="BF16" s="8">
        <v>2405</v>
      </c>
      <c r="BG16" s="8">
        <v>863</v>
      </c>
      <c r="BH16" s="8">
        <v>309</v>
      </c>
      <c r="BI16" s="8">
        <v>119</v>
      </c>
      <c r="BJ16" s="8">
        <v>45</v>
      </c>
      <c r="BK16" s="8">
        <v>14</v>
      </c>
      <c r="BL16" s="8">
        <v>11</v>
      </c>
      <c r="BM16" s="8">
        <v>5</v>
      </c>
    </row>
    <row r="17" spans="1:65" ht="39">
      <c r="B17" s="11" t="s">
        <v>106</v>
      </c>
      <c r="C17" s="8">
        <v>0</v>
      </c>
      <c r="D17" s="8">
        <v>0</v>
      </c>
      <c r="E17" s="8">
        <v>0</v>
      </c>
      <c r="F17" s="8">
        <v>17</v>
      </c>
      <c r="G17" s="8">
        <v>3216</v>
      </c>
      <c r="H17" s="8">
        <v>3482</v>
      </c>
      <c r="I17" s="8">
        <v>2468</v>
      </c>
      <c r="J17" s="8">
        <v>2281</v>
      </c>
      <c r="K17" s="8">
        <v>2565</v>
      </c>
      <c r="L17" s="8">
        <v>2633</v>
      </c>
      <c r="M17" s="8">
        <v>2497</v>
      </c>
      <c r="N17" s="8">
        <v>2337</v>
      </c>
      <c r="O17" s="8">
        <v>1739</v>
      </c>
      <c r="P17" s="8">
        <v>350</v>
      </c>
      <c r="Q17" s="8">
        <v>70</v>
      </c>
      <c r="R17" s="8">
        <v>27</v>
      </c>
      <c r="S17" s="8">
        <v>4</v>
      </c>
      <c r="T17" s="8">
        <v>3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15</v>
      </c>
      <c r="AB17" s="8">
        <v>2532</v>
      </c>
      <c r="AC17" s="8">
        <v>2499</v>
      </c>
      <c r="AD17" s="8">
        <v>1926</v>
      </c>
      <c r="AE17" s="8">
        <v>1858</v>
      </c>
      <c r="AF17" s="8">
        <v>1901</v>
      </c>
      <c r="AG17" s="8">
        <v>1710</v>
      </c>
      <c r="AH17" s="8">
        <v>1490</v>
      </c>
      <c r="AI17" s="8">
        <v>1119</v>
      </c>
      <c r="AJ17" s="8">
        <v>626</v>
      </c>
      <c r="AK17" s="8">
        <v>72</v>
      </c>
      <c r="AL17" s="8">
        <v>24</v>
      </c>
      <c r="AM17" s="8">
        <v>6</v>
      </c>
      <c r="AN17" s="8">
        <v>0</v>
      </c>
      <c r="AO17" s="8">
        <v>0</v>
      </c>
      <c r="AP17" s="8">
        <v>0</v>
      </c>
      <c r="AQ17" s="8">
        <v>3</v>
      </c>
      <c r="AR17" s="8">
        <v>0</v>
      </c>
      <c r="AS17" s="8">
        <v>0</v>
      </c>
      <c r="AT17" s="8">
        <v>0</v>
      </c>
      <c r="AU17" s="8">
        <v>0</v>
      </c>
      <c r="AV17" s="8">
        <v>34</v>
      </c>
      <c r="AW17" s="8">
        <v>5749</v>
      </c>
      <c r="AX17" s="8">
        <v>5982</v>
      </c>
      <c r="AY17" s="8">
        <v>4397</v>
      </c>
      <c r="AZ17" s="8">
        <v>4142</v>
      </c>
      <c r="BA17" s="8">
        <v>4468</v>
      </c>
      <c r="BB17" s="8">
        <v>4346</v>
      </c>
      <c r="BC17" s="8">
        <v>3984</v>
      </c>
      <c r="BD17" s="8">
        <v>3458</v>
      </c>
      <c r="BE17" s="8">
        <v>2359</v>
      </c>
      <c r="BF17" s="8">
        <v>426</v>
      </c>
      <c r="BG17" s="8">
        <v>90</v>
      </c>
      <c r="BH17" s="8">
        <v>38</v>
      </c>
      <c r="BI17" s="8">
        <v>10</v>
      </c>
      <c r="BJ17" s="8">
        <v>3</v>
      </c>
      <c r="BK17" s="8">
        <v>0</v>
      </c>
      <c r="BL17" s="8">
        <v>3</v>
      </c>
      <c r="BM17" s="8">
        <v>0</v>
      </c>
    </row>
    <row r="18" spans="1:65" ht="39">
      <c r="B18" s="11" t="s">
        <v>107</v>
      </c>
      <c r="C18" s="8">
        <v>0</v>
      </c>
      <c r="D18" s="8">
        <v>0</v>
      </c>
      <c r="E18" s="8">
        <v>0</v>
      </c>
      <c r="F18" s="8">
        <v>21</v>
      </c>
      <c r="G18" s="8">
        <v>1257</v>
      </c>
      <c r="H18" s="8">
        <v>868</v>
      </c>
      <c r="I18" s="8">
        <v>493</v>
      </c>
      <c r="J18" s="8">
        <v>401</v>
      </c>
      <c r="K18" s="8">
        <v>423</v>
      </c>
      <c r="L18" s="8">
        <v>402</v>
      </c>
      <c r="M18" s="8">
        <v>477</v>
      </c>
      <c r="N18" s="8">
        <v>657</v>
      </c>
      <c r="O18" s="8">
        <v>878</v>
      </c>
      <c r="P18" s="8">
        <v>517</v>
      </c>
      <c r="Q18" s="8">
        <v>197</v>
      </c>
      <c r="R18" s="8">
        <v>57</v>
      </c>
      <c r="S18" s="8">
        <v>19</v>
      </c>
      <c r="T18" s="8">
        <v>6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38</v>
      </c>
      <c r="AB18" s="8">
        <v>1621</v>
      </c>
      <c r="AC18" s="8">
        <v>1333</v>
      </c>
      <c r="AD18" s="8">
        <v>1722</v>
      </c>
      <c r="AE18" s="8">
        <v>2140</v>
      </c>
      <c r="AF18" s="8">
        <v>2397</v>
      </c>
      <c r="AG18" s="8">
        <v>1750</v>
      </c>
      <c r="AH18" s="8">
        <v>1264</v>
      </c>
      <c r="AI18" s="8">
        <v>1159</v>
      </c>
      <c r="AJ18" s="8">
        <v>979</v>
      </c>
      <c r="AK18" s="8">
        <v>278</v>
      </c>
      <c r="AL18" s="8">
        <v>100</v>
      </c>
      <c r="AM18" s="8">
        <v>33</v>
      </c>
      <c r="AN18" s="8">
        <v>4</v>
      </c>
      <c r="AO18" s="8">
        <v>5</v>
      </c>
      <c r="AP18" s="8">
        <v>0</v>
      </c>
      <c r="AQ18" s="8">
        <v>3</v>
      </c>
      <c r="AR18" s="8">
        <v>0</v>
      </c>
      <c r="AS18" s="8">
        <v>0</v>
      </c>
      <c r="AT18" s="8">
        <v>0</v>
      </c>
      <c r="AU18" s="8">
        <v>0</v>
      </c>
      <c r="AV18" s="8">
        <v>59</v>
      </c>
      <c r="AW18" s="8">
        <v>2877</v>
      </c>
      <c r="AX18" s="8">
        <v>2200</v>
      </c>
      <c r="AY18" s="8">
        <v>2217</v>
      </c>
      <c r="AZ18" s="8">
        <v>2538</v>
      </c>
      <c r="BA18" s="8">
        <v>2821</v>
      </c>
      <c r="BB18" s="8">
        <v>2152</v>
      </c>
      <c r="BC18" s="8">
        <v>1742</v>
      </c>
      <c r="BD18" s="8">
        <v>1817</v>
      </c>
      <c r="BE18" s="8">
        <v>1859</v>
      </c>
      <c r="BF18" s="8">
        <v>792</v>
      </c>
      <c r="BG18" s="8">
        <v>299</v>
      </c>
      <c r="BH18" s="8">
        <v>85</v>
      </c>
      <c r="BI18" s="8">
        <v>25</v>
      </c>
      <c r="BJ18" s="8">
        <v>12</v>
      </c>
      <c r="BK18" s="8">
        <v>3</v>
      </c>
      <c r="BL18" s="8">
        <v>6</v>
      </c>
      <c r="BM18" s="8">
        <v>0</v>
      </c>
    </row>
    <row r="19" spans="1:65" ht="26">
      <c r="B19" s="11" t="s">
        <v>108</v>
      </c>
      <c r="C19" s="8">
        <v>0</v>
      </c>
      <c r="D19" s="8">
        <v>0</v>
      </c>
      <c r="E19" s="8">
        <v>0</v>
      </c>
      <c r="F19" s="8">
        <v>136</v>
      </c>
      <c r="G19" s="8">
        <v>7319</v>
      </c>
      <c r="H19" s="8">
        <v>6293</v>
      </c>
      <c r="I19" s="8">
        <v>3973</v>
      </c>
      <c r="J19" s="8">
        <v>3800</v>
      </c>
      <c r="K19" s="8">
        <v>4371</v>
      </c>
      <c r="L19" s="8">
        <v>4754</v>
      </c>
      <c r="M19" s="8">
        <v>5683</v>
      </c>
      <c r="N19" s="8">
        <v>10533</v>
      </c>
      <c r="O19" s="8">
        <v>21669</v>
      </c>
      <c r="P19" s="8">
        <v>31812</v>
      </c>
      <c r="Q19" s="8">
        <v>25339</v>
      </c>
      <c r="R19" s="8">
        <v>16969</v>
      </c>
      <c r="S19" s="8">
        <v>10202</v>
      </c>
      <c r="T19" s="8">
        <v>6024</v>
      </c>
      <c r="U19" s="8">
        <v>2475</v>
      </c>
      <c r="V19" s="8">
        <v>375</v>
      </c>
      <c r="W19" s="8">
        <v>22</v>
      </c>
      <c r="X19" s="8">
        <v>0</v>
      </c>
      <c r="Y19" s="8">
        <v>0</v>
      </c>
      <c r="Z19" s="8">
        <v>0</v>
      </c>
      <c r="AA19" s="8">
        <v>144</v>
      </c>
      <c r="AB19" s="8">
        <v>9003</v>
      </c>
      <c r="AC19" s="8">
        <v>12596</v>
      </c>
      <c r="AD19" s="8">
        <v>22619</v>
      </c>
      <c r="AE19" s="8">
        <v>24358</v>
      </c>
      <c r="AF19" s="8">
        <v>19438</v>
      </c>
      <c r="AG19" s="8">
        <v>15008</v>
      </c>
      <c r="AH19" s="8">
        <v>13325</v>
      </c>
      <c r="AI19" s="8">
        <v>19180</v>
      </c>
      <c r="AJ19" s="8">
        <v>30449</v>
      </c>
      <c r="AK19" s="8">
        <v>38830</v>
      </c>
      <c r="AL19" s="8">
        <v>29360</v>
      </c>
      <c r="AM19" s="8">
        <v>18841</v>
      </c>
      <c r="AN19" s="8">
        <v>10906</v>
      </c>
      <c r="AO19" s="8">
        <v>6318</v>
      </c>
      <c r="AP19" s="8">
        <v>2388</v>
      </c>
      <c r="AQ19" s="8">
        <v>528</v>
      </c>
      <c r="AR19" s="8">
        <v>58</v>
      </c>
      <c r="AS19" s="8">
        <v>0</v>
      </c>
      <c r="AT19" s="8">
        <v>0</v>
      </c>
      <c r="AU19" s="8">
        <v>0</v>
      </c>
      <c r="AV19" s="8">
        <v>277</v>
      </c>
      <c r="AW19" s="8">
        <v>16326</v>
      </c>
      <c r="AX19" s="8">
        <v>18890</v>
      </c>
      <c r="AY19" s="8">
        <v>26596</v>
      </c>
      <c r="AZ19" s="8">
        <v>28151</v>
      </c>
      <c r="BA19" s="8">
        <v>23812</v>
      </c>
      <c r="BB19" s="8">
        <v>19760</v>
      </c>
      <c r="BC19" s="8">
        <v>19004</v>
      </c>
      <c r="BD19" s="8">
        <v>29716</v>
      </c>
      <c r="BE19" s="8">
        <v>52115</v>
      </c>
      <c r="BF19" s="8">
        <v>70640</v>
      </c>
      <c r="BG19" s="8">
        <v>54702</v>
      </c>
      <c r="BH19" s="8">
        <v>35810</v>
      </c>
      <c r="BI19" s="8">
        <v>21107</v>
      </c>
      <c r="BJ19" s="8">
        <v>12344</v>
      </c>
      <c r="BK19" s="8">
        <v>4858</v>
      </c>
      <c r="BL19" s="8">
        <v>909</v>
      </c>
      <c r="BM19" s="8">
        <v>80</v>
      </c>
    </row>
    <row r="20" spans="1:65">
      <c r="B20" s="11" t="s">
        <v>47</v>
      </c>
      <c r="C20" s="8">
        <v>0</v>
      </c>
      <c r="D20" s="8">
        <v>0</v>
      </c>
      <c r="E20" s="8">
        <v>0</v>
      </c>
      <c r="F20" s="8">
        <v>0</v>
      </c>
      <c r="G20" s="8">
        <v>91</v>
      </c>
      <c r="H20" s="8">
        <v>184</v>
      </c>
      <c r="I20" s="8">
        <v>146</v>
      </c>
      <c r="J20" s="8">
        <v>149</v>
      </c>
      <c r="K20" s="8">
        <v>130</v>
      </c>
      <c r="L20" s="8">
        <v>132</v>
      </c>
      <c r="M20" s="8">
        <v>122</v>
      </c>
      <c r="N20" s="8">
        <v>95</v>
      </c>
      <c r="O20" s="8">
        <v>110</v>
      </c>
      <c r="P20" s="8">
        <v>120</v>
      </c>
      <c r="Q20" s="8">
        <v>110</v>
      </c>
      <c r="R20" s="8">
        <v>106</v>
      </c>
      <c r="S20" s="8">
        <v>60</v>
      </c>
      <c r="T20" s="8">
        <v>73</v>
      </c>
      <c r="U20" s="8">
        <v>56</v>
      </c>
      <c r="V20" s="8">
        <v>8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107</v>
      </c>
      <c r="AC20" s="8">
        <v>209</v>
      </c>
      <c r="AD20" s="8">
        <v>252</v>
      </c>
      <c r="AE20" s="8">
        <v>281</v>
      </c>
      <c r="AF20" s="8">
        <v>241</v>
      </c>
      <c r="AG20" s="8">
        <v>186</v>
      </c>
      <c r="AH20" s="8">
        <v>157</v>
      </c>
      <c r="AI20" s="8">
        <v>146</v>
      </c>
      <c r="AJ20" s="8">
        <v>163</v>
      </c>
      <c r="AK20" s="8">
        <v>184</v>
      </c>
      <c r="AL20" s="8">
        <v>173</v>
      </c>
      <c r="AM20" s="8">
        <v>140</v>
      </c>
      <c r="AN20" s="8">
        <v>150</v>
      </c>
      <c r="AO20" s="8">
        <v>103</v>
      </c>
      <c r="AP20" s="8">
        <v>43</v>
      </c>
      <c r="AQ20" s="8">
        <v>17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202</v>
      </c>
      <c r="AX20" s="8">
        <v>395</v>
      </c>
      <c r="AY20" s="8">
        <v>391</v>
      </c>
      <c r="AZ20" s="8">
        <v>428</v>
      </c>
      <c r="BA20" s="8">
        <v>370</v>
      </c>
      <c r="BB20" s="8">
        <v>320</v>
      </c>
      <c r="BC20" s="8">
        <v>284</v>
      </c>
      <c r="BD20" s="8">
        <v>237</v>
      </c>
      <c r="BE20" s="8">
        <v>273</v>
      </c>
      <c r="BF20" s="8">
        <v>299</v>
      </c>
      <c r="BG20" s="8">
        <v>285</v>
      </c>
      <c r="BH20" s="8">
        <v>245</v>
      </c>
      <c r="BI20" s="8">
        <v>217</v>
      </c>
      <c r="BJ20" s="8">
        <v>180</v>
      </c>
      <c r="BK20" s="8">
        <v>95</v>
      </c>
      <c r="BL20" s="8">
        <v>22</v>
      </c>
      <c r="BM20" s="8">
        <v>0</v>
      </c>
    </row>
    <row r="21" spans="1:65">
      <c r="B21" s="11" t="s">
        <v>11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8">
        <v>0</v>
      </c>
    </row>
    <row r="22" spans="1:65">
      <c r="B22" s="11" t="s">
        <v>36</v>
      </c>
      <c r="C22" s="8">
        <v>0</v>
      </c>
      <c r="D22" s="8">
        <v>0</v>
      </c>
      <c r="E22" s="8">
        <v>0</v>
      </c>
      <c r="F22" s="8">
        <v>489</v>
      </c>
      <c r="G22" s="8">
        <v>65580</v>
      </c>
      <c r="H22" s="8">
        <v>120416</v>
      </c>
      <c r="I22" s="8">
        <v>122093</v>
      </c>
      <c r="J22" s="8">
        <v>117343</v>
      </c>
      <c r="K22" s="8">
        <v>114368</v>
      </c>
      <c r="L22" s="8">
        <v>100102</v>
      </c>
      <c r="M22" s="8">
        <v>84474</v>
      </c>
      <c r="N22" s="8">
        <v>79914</v>
      </c>
      <c r="O22" s="8">
        <v>70293</v>
      </c>
      <c r="P22" s="8">
        <v>56225</v>
      </c>
      <c r="Q22" s="8">
        <v>34714</v>
      </c>
      <c r="R22" s="8">
        <v>20384</v>
      </c>
      <c r="S22" s="8">
        <v>11242</v>
      </c>
      <c r="T22" s="8">
        <v>6472</v>
      </c>
      <c r="U22" s="8">
        <v>2623</v>
      </c>
      <c r="V22" s="8">
        <v>462</v>
      </c>
      <c r="W22" s="8">
        <v>31</v>
      </c>
      <c r="X22" s="8">
        <v>0</v>
      </c>
      <c r="Y22" s="8">
        <v>0</v>
      </c>
      <c r="Z22" s="8">
        <v>0</v>
      </c>
      <c r="AA22" s="8">
        <v>587</v>
      </c>
      <c r="AB22" s="8">
        <v>101582</v>
      </c>
      <c r="AC22" s="8">
        <v>170639</v>
      </c>
      <c r="AD22" s="8">
        <v>180075</v>
      </c>
      <c r="AE22" s="8">
        <v>171453</v>
      </c>
      <c r="AF22" s="8">
        <v>161397</v>
      </c>
      <c r="AG22" s="8">
        <v>132295</v>
      </c>
      <c r="AH22" s="8">
        <v>105177</v>
      </c>
      <c r="AI22" s="8">
        <v>95285</v>
      </c>
      <c r="AJ22" s="8">
        <v>76741</v>
      </c>
      <c r="AK22" s="8">
        <v>56585</v>
      </c>
      <c r="AL22" s="8">
        <v>34742</v>
      </c>
      <c r="AM22" s="8">
        <v>20410</v>
      </c>
      <c r="AN22" s="8">
        <v>11458</v>
      </c>
      <c r="AO22" s="8">
        <v>6552</v>
      </c>
      <c r="AP22" s="8">
        <v>2482</v>
      </c>
      <c r="AQ22" s="8">
        <v>658</v>
      </c>
      <c r="AR22" s="8">
        <v>77</v>
      </c>
      <c r="AS22" s="8">
        <v>0</v>
      </c>
      <c r="AT22" s="8">
        <v>0</v>
      </c>
      <c r="AU22" s="8">
        <v>0</v>
      </c>
      <c r="AV22" s="8">
        <v>1080</v>
      </c>
      <c r="AW22" s="8">
        <v>167166</v>
      </c>
      <c r="AX22" s="8">
        <v>291051</v>
      </c>
      <c r="AY22" s="8">
        <v>302167</v>
      </c>
      <c r="AZ22" s="8">
        <v>288793</v>
      </c>
      <c r="BA22" s="8">
        <v>275764</v>
      </c>
      <c r="BB22" s="8">
        <v>232399</v>
      </c>
      <c r="BC22" s="8">
        <v>189650</v>
      </c>
      <c r="BD22" s="8">
        <v>175197</v>
      </c>
      <c r="BE22" s="8">
        <v>147036</v>
      </c>
      <c r="BF22" s="8">
        <v>112812</v>
      </c>
      <c r="BG22" s="8">
        <v>69460</v>
      </c>
      <c r="BH22" s="8">
        <v>40795</v>
      </c>
      <c r="BI22" s="8">
        <v>22701</v>
      </c>
      <c r="BJ22" s="8">
        <v>13021</v>
      </c>
      <c r="BK22" s="8">
        <v>5106</v>
      </c>
      <c r="BL22" s="8">
        <v>1121</v>
      </c>
      <c r="BM22" s="8">
        <v>107</v>
      </c>
    </row>
    <row r="25" spans="1:65">
      <c r="A25" s="9" t="s">
        <v>48</v>
      </c>
      <c r="B25" s="9" t="s">
        <v>49</v>
      </c>
    </row>
    <row r="26" spans="1:65">
      <c r="A26" s="10" t="s">
        <v>51</v>
      </c>
    </row>
  </sheetData>
  <mergeCells count="5">
    <mergeCell ref="A11:B11"/>
    <mergeCell ref="C11:W11"/>
    <mergeCell ref="X11:AR11"/>
    <mergeCell ref="AS11:BM11"/>
    <mergeCell ref="A12:B12"/>
  </mergeCells>
  <hyperlinks>
    <hyperlink ref="A7" r:id="rId1" xr:uid="{C83D1823-6562-3E44-B514-0751A4DBA36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9974F-10FD-DB49-B606-E87993340995}">
  <dimension ref="A1:BM27"/>
  <sheetViews>
    <sheetView topLeftCell="U1" workbookViewId="0">
      <selection sqref="A1:XFD1048576"/>
    </sheetView>
  </sheetViews>
  <sheetFormatPr baseColWidth="10" defaultColWidth="13.42578125" defaultRowHeight="15"/>
  <cols>
    <col min="1" max="16384" width="13.42578125" style="5"/>
  </cols>
  <sheetData>
    <row r="1" spans="1:65" s="1" customFormat="1"/>
    <row r="2" spans="1:65" ht="16">
      <c r="A2" s="2" t="s">
        <v>67</v>
      </c>
    </row>
    <row r="3" spans="1:65" ht="16">
      <c r="A3" s="2" t="s">
        <v>110</v>
      </c>
    </row>
    <row r="4" spans="1:65" ht="16">
      <c r="A4" s="2" t="s">
        <v>68</v>
      </c>
    </row>
    <row r="6" spans="1:65" ht="16">
      <c r="A6" s="2" t="s">
        <v>3</v>
      </c>
    </row>
    <row r="7" spans="1:65">
      <c r="A7" s="4" t="s">
        <v>4</v>
      </c>
      <c r="B7" s="5" t="s">
        <v>69</v>
      </c>
    </row>
    <row r="8" spans="1:65">
      <c r="A8" s="4" t="s">
        <v>6</v>
      </c>
      <c r="B8" s="5" t="s">
        <v>7</v>
      </c>
    </row>
    <row r="9" spans="1:65">
      <c r="A9" s="4" t="s">
        <v>12</v>
      </c>
      <c r="B9" s="5" t="s">
        <v>13</v>
      </c>
    </row>
    <row r="10" spans="1:65">
      <c r="A10" s="4" t="s">
        <v>10</v>
      </c>
      <c r="B10" s="5" t="s">
        <v>11</v>
      </c>
    </row>
    <row r="11" spans="1:65">
      <c r="A11" s="4" t="s">
        <v>8</v>
      </c>
      <c r="B11" s="5" t="s">
        <v>9</v>
      </c>
    </row>
    <row r="13" spans="1:65">
      <c r="A13" s="55" t="s">
        <v>89</v>
      </c>
      <c r="B13" s="56"/>
      <c r="C13" s="57" t="s">
        <v>90</v>
      </c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7" t="s">
        <v>91</v>
      </c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7" t="s">
        <v>36</v>
      </c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  <c r="BM13" s="56"/>
    </row>
    <row r="14" spans="1:65" ht="26">
      <c r="A14" s="55" t="s">
        <v>14</v>
      </c>
      <c r="B14" s="56"/>
      <c r="C14" s="6" t="s">
        <v>15</v>
      </c>
      <c r="D14" s="6" t="s">
        <v>16</v>
      </c>
      <c r="E14" s="6" t="s">
        <v>17</v>
      </c>
      <c r="F14" s="6" t="s">
        <v>18</v>
      </c>
      <c r="G14" s="6" t="s">
        <v>19</v>
      </c>
      <c r="H14" s="6" t="s">
        <v>20</v>
      </c>
      <c r="I14" s="6" t="s">
        <v>21</v>
      </c>
      <c r="J14" s="6" t="s">
        <v>22</v>
      </c>
      <c r="K14" s="6" t="s">
        <v>23</v>
      </c>
      <c r="L14" s="6" t="s">
        <v>24</v>
      </c>
      <c r="M14" s="6" t="s">
        <v>25</v>
      </c>
      <c r="N14" s="6" t="s">
        <v>26</v>
      </c>
      <c r="O14" s="6" t="s">
        <v>27</v>
      </c>
      <c r="P14" s="6" t="s">
        <v>28</v>
      </c>
      <c r="Q14" s="6" t="s">
        <v>29</v>
      </c>
      <c r="R14" s="6" t="s">
        <v>30</v>
      </c>
      <c r="S14" s="6" t="s">
        <v>31</v>
      </c>
      <c r="T14" s="6" t="s">
        <v>32</v>
      </c>
      <c r="U14" s="6" t="s">
        <v>33</v>
      </c>
      <c r="V14" s="6" t="s">
        <v>34</v>
      </c>
      <c r="W14" s="6" t="s">
        <v>35</v>
      </c>
      <c r="X14" s="6" t="s">
        <v>15</v>
      </c>
      <c r="Y14" s="6" t="s">
        <v>16</v>
      </c>
      <c r="Z14" s="6" t="s">
        <v>17</v>
      </c>
      <c r="AA14" s="6" t="s">
        <v>18</v>
      </c>
      <c r="AB14" s="6" t="s">
        <v>19</v>
      </c>
      <c r="AC14" s="6" t="s">
        <v>20</v>
      </c>
      <c r="AD14" s="6" t="s">
        <v>21</v>
      </c>
      <c r="AE14" s="6" t="s">
        <v>22</v>
      </c>
      <c r="AF14" s="6" t="s">
        <v>23</v>
      </c>
      <c r="AG14" s="6" t="s">
        <v>24</v>
      </c>
      <c r="AH14" s="6" t="s">
        <v>25</v>
      </c>
      <c r="AI14" s="6" t="s">
        <v>26</v>
      </c>
      <c r="AJ14" s="6" t="s">
        <v>27</v>
      </c>
      <c r="AK14" s="6" t="s">
        <v>28</v>
      </c>
      <c r="AL14" s="6" t="s">
        <v>29</v>
      </c>
      <c r="AM14" s="6" t="s">
        <v>30</v>
      </c>
      <c r="AN14" s="6" t="s">
        <v>31</v>
      </c>
      <c r="AO14" s="6" t="s">
        <v>32</v>
      </c>
      <c r="AP14" s="6" t="s">
        <v>33</v>
      </c>
      <c r="AQ14" s="6" t="s">
        <v>34</v>
      </c>
      <c r="AR14" s="6" t="s">
        <v>35</v>
      </c>
      <c r="AS14" s="6" t="s">
        <v>15</v>
      </c>
      <c r="AT14" s="6" t="s">
        <v>16</v>
      </c>
      <c r="AU14" s="6" t="s">
        <v>17</v>
      </c>
      <c r="AV14" s="6" t="s">
        <v>18</v>
      </c>
      <c r="AW14" s="6" t="s">
        <v>19</v>
      </c>
      <c r="AX14" s="6" t="s">
        <v>20</v>
      </c>
      <c r="AY14" s="6" t="s">
        <v>21</v>
      </c>
      <c r="AZ14" s="6" t="s">
        <v>22</v>
      </c>
      <c r="BA14" s="6" t="s">
        <v>23</v>
      </c>
      <c r="BB14" s="6" t="s">
        <v>24</v>
      </c>
      <c r="BC14" s="6" t="s">
        <v>25</v>
      </c>
      <c r="BD14" s="6" t="s">
        <v>26</v>
      </c>
      <c r="BE14" s="6" t="s">
        <v>27</v>
      </c>
      <c r="BF14" s="6" t="s">
        <v>28</v>
      </c>
      <c r="BG14" s="6" t="s">
        <v>29</v>
      </c>
      <c r="BH14" s="6" t="s">
        <v>30</v>
      </c>
      <c r="BI14" s="6" t="s">
        <v>31</v>
      </c>
      <c r="BJ14" s="6" t="s">
        <v>32</v>
      </c>
      <c r="BK14" s="6" t="s">
        <v>33</v>
      </c>
      <c r="BL14" s="6" t="s">
        <v>34</v>
      </c>
      <c r="BM14" s="6" t="s">
        <v>35</v>
      </c>
    </row>
    <row r="15" spans="1:65" ht="26">
      <c r="B15" s="7" t="s">
        <v>102</v>
      </c>
    </row>
    <row r="16" spans="1:65" ht="26">
      <c r="B16" s="11" t="s">
        <v>103</v>
      </c>
      <c r="C16" s="8">
        <v>0</v>
      </c>
      <c r="D16" s="8">
        <v>0</v>
      </c>
      <c r="E16" s="8">
        <v>0</v>
      </c>
      <c r="F16" s="8">
        <v>21527</v>
      </c>
      <c r="G16" s="8">
        <v>58797</v>
      </c>
      <c r="H16" s="8">
        <v>60264</v>
      </c>
      <c r="I16" s="8">
        <v>59660</v>
      </c>
      <c r="J16" s="8">
        <v>63654</v>
      </c>
      <c r="K16" s="8">
        <v>53233</v>
      </c>
      <c r="L16" s="8">
        <v>42234</v>
      </c>
      <c r="M16" s="8">
        <v>42929</v>
      </c>
      <c r="N16" s="8">
        <v>34610</v>
      </c>
      <c r="O16" s="8">
        <v>20033</v>
      </c>
      <c r="P16" s="8">
        <v>6548</v>
      </c>
      <c r="Q16" s="8">
        <v>1532</v>
      </c>
      <c r="R16" s="8">
        <v>473</v>
      </c>
      <c r="S16" s="8">
        <v>197</v>
      </c>
      <c r="T16" s="8">
        <v>70</v>
      </c>
      <c r="U16" s="8">
        <v>13</v>
      </c>
      <c r="V16" s="8">
        <v>5</v>
      </c>
      <c r="W16" s="8">
        <v>3</v>
      </c>
      <c r="X16" s="8">
        <v>0</v>
      </c>
      <c r="Y16" s="8">
        <v>0</v>
      </c>
      <c r="Z16" s="8">
        <v>0</v>
      </c>
      <c r="AA16" s="8">
        <v>15570</v>
      </c>
      <c r="AB16" s="8">
        <v>44193</v>
      </c>
      <c r="AC16" s="8">
        <v>38061</v>
      </c>
      <c r="AD16" s="8">
        <v>30111</v>
      </c>
      <c r="AE16" s="8">
        <v>31438</v>
      </c>
      <c r="AF16" s="8">
        <v>31407</v>
      </c>
      <c r="AG16" s="8">
        <v>30861</v>
      </c>
      <c r="AH16" s="8">
        <v>27679</v>
      </c>
      <c r="AI16" s="8">
        <v>17815</v>
      </c>
      <c r="AJ16" s="8">
        <v>9255</v>
      </c>
      <c r="AK16" s="8">
        <v>2442</v>
      </c>
      <c r="AL16" s="8">
        <v>554</v>
      </c>
      <c r="AM16" s="8">
        <v>165</v>
      </c>
      <c r="AN16" s="8">
        <v>77</v>
      </c>
      <c r="AO16" s="8">
        <v>23</v>
      </c>
      <c r="AP16" s="8">
        <v>11</v>
      </c>
      <c r="AQ16" s="8">
        <v>4</v>
      </c>
      <c r="AR16" s="8">
        <v>3</v>
      </c>
      <c r="AS16" s="8">
        <v>0</v>
      </c>
      <c r="AT16" s="8">
        <v>0</v>
      </c>
      <c r="AU16" s="8">
        <v>0</v>
      </c>
      <c r="AV16" s="8">
        <v>37101</v>
      </c>
      <c r="AW16" s="8">
        <v>102989</v>
      </c>
      <c r="AX16" s="8">
        <v>98324</v>
      </c>
      <c r="AY16" s="8">
        <v>89770</v>
      </c>
      <c r="AZ16" s="8">
        <v>95090</v>
      </c>
      <c r="BA16" s="8">
        <v>84639</v>
      </c>
      <c r="BB16" s="8">
        <v>73090</v>
      </c>
      <c r="BC16" s="8">
        <v>70608</v>
      </c>
      <c r="BD16" s="8">
        <v>52427</v>
      </c>
      <c r="BE16" s="8">
        <v>29289</v>
      </c>
      <c r="BF16" s="8">
        <v>8991</v>
      </c>
      <c r="BG16" s="8">
        <v>2086</v>
      </c>
      <c r="BH16" s="8">
        <v>640</v>
      </c>
      <c r="BI16" s="8">
        <v>273</v>
      </c>
      <c r="BJ16" s="8">
        <v>88</v>
      </c>
      <c r="BK16" s="8">
        <v>23</v>
      </c>
      <c r="BL16" s="8">
        <v>10</v>
      </c>
      <c r="BM16" s="8">
        <v>4</v>
      </c>
    </row>
    <row r="17" spans="1:65" ht="26">
      <c r="B17" s="11" t="s">
        <v>104</v>
      </c>
      <c r="C17" s="8">
        <v>0</v>
      </c>
      <c r="D17" s="8">
        <v>0</v>
      </c>
      <c r="E17" s="8">
        <v>0</v>
      </c>
      <c r="F17" s="8">
        <v>13575</v>
      </c>
      <c r="G17" s="8">
        <v>18075</v>
      </c>
      <c r="H17" s="8">
        <v>9396</v>
      </c>
      <c r="I17" s="8">
        <v>7685</v>
      </c>
      <c r="J17" s="8">
        <v>8286</v>
      </c>
      <c r="K17" s="8">
        <v>7274</v>
      </c>
      <c r="L17" s="8">
        <v>6187</v>
      </c>
      <c r="M17" s="8">
        <v>6996</v>
      </c>
      <c r="N17" s="8">
        <v>7430</v>
      </c>
      <c r="O17" s="8">
        <v>7434</v>
      </c>
      <c r="P17" s="8">
        <v>4534</v>
      </c>
      <c r="Q17" s="8">
        <v>1743</v>
      </c>
      <c r="R17" s="8">
        <v>715</v>
      </c>
      <c r="S17" s="8">
        <v>324</v>
      </c>
      <c r="T17" s="8">
        <v>90</v>
      </c>
      <c r="U17" s="8">
        <v>16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16269</v>
      </c>
      <c r="AB17" s="8">
        <v>19332</v>
      </c>
      <c r="AC17" s="8">
        <v>15523</v>
      </c>
      <c r="AD17" s="8">
        <v>22996</v>
      </c>
      <c r="AE17" s="8">
        <v>32772</v>
      </c>
      <c r="AF17" s="8">
        <v>30863</v>
      </c>
      <c r="AG17" s="8">
        <v>24388</v>
      </c>
      <c r="AH17" s="8">
        <v>19995</v>
      </c>
      <c r="AI17" s="8">
        <v>14109</v>
      </c>
      <c r="AJ17" s="8">
        <v>9750</v>
      </c>
      <c r="AK17" s="8">
        <v>3911</v>
      </c>
      <c r="AL17" s="8">
        <v>1253</v>
      </c>
      <c r="AM17" s="8">
        <v>413</v>
      </c>
      <c r="AN17" s="8">
        <v>154</v>
      </c>
      <c r="AO17" s="8">
        <v>65</v>
      </c>
      <c r="AP17" s="8">
        <v>12</v>
      </c>
      <c r="AQ17" s="8">
        <v>5</v>
      </c>
      <c r="AR17" s="8">
        <v>0</v>
      </c>
      <c r="AS17" s="8">
        <v>0</v>
      </c>
      <c r="AT17" s="8">
        <v>0</v>
      </c>
      <c r="AU17" s="8">
        <v>0</v>
      </c>
      <c r="AV17" s="8">
        <v>29847</v>
      </c>
      <c r="AW17" s="8">
        <v>37413</v>
      </c>
      <c r="AX17" s="8">
        <v>24917</v>
      </c>
      <c r="AY17" s="8">
        <v>30673</v>
      </c>
      <c r="AZ17" s="8">
        <v>41062</v>
      </c>
      <c r="BA17" s="8">
        <v>38131</v>
      </c>
      <c r="BB17" s="8">
        <v>30579</v>
      </c>
      <c r="BC17" s="8">
        <v>26991</v>
      </c>
      <c r="BD17" s="8">
        <v>21542</v>
      </c>
      <c r="BE17" s="8">
        <v>17191</v>
      </c>
      <c r="BF17" s="8">
        <v>8440</v>
      </c>
      <c r="BG17" s="8">
        <v>3003</v>
      </c>
      <c r="BH17" s="8">
        <v>1127</v>
      </c>
      <c r="BI17" s="8">
        <v>476</v>
      </c>
      <c r="BJ17" s="8">
        <v>157</v>
      </c>
      <c r="BK17" s="8">
        <v>31</v>
      </c>
      <c r="BL17" s="8">
        <v>8</v>
      </c>
      <c r="BM17" s="8">
        <v>0</v>
      </c>
    </row>
    <row r="18" spans="1:65" ht="26">
      <c r="B18" s="11" t="s">
        <v>105</v>
      </c>
      <c r="C18" s="8">
        <v>0</v>
      </c>
      <c r="D18" s="8">
        <v>0</v>
      </c>
      <c r="E18" s="8">
        <v>0</v>
      </c>
      <c r="F18" s="8">
        <v>2193</v>
      </c>
      <c r="G18" s="8">
        <v>5080</v>
      </c>
      <c r="H18" s="8">
        <v>4180</v>
      </c>
      <c r="I18" s="8">
        <v>3846</v>
      </c>
      <c r="J18" s="8">
        <v>3910</v>
      </c>
      <c r="K18" s="8">
        <v>3181</v>
      </c>
      <c r="L18" s="8">
        <v>2546</v>
      </c>
      <c r="M18" s="8">
        <v>2703</v>
      </c>
      <c r="N18" s="8">
        <v>2440</v>
      </c>
      <c r="O18" s="8">
        <v>1780</v>
      </c>
      <c r="P18" s="8">
        <v>715</v>
      </c>
      <c r="Q18" s="8">
        <v>260</v>
      </c>
      <c r="R18" s="8">
        <v>143</v>
      </c>
      <c r="S18" s="8">
        <v>92</v>
      </c>
      <c r="T18" s="8">
        <v>34</v>
      </c>
      <c r="U18" s="8">
        <v>14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1968</v>
      </c>
      <c r="AB18" s="8">
        <v>4252</v>
      </c>
      <c r="AC18" s="8">
        <v>4587</v>
      </c>
      <c r="AD18" s="8">
        <v>4852</v>
      </c>
      <c r="AE18" s="8">
        <v>4423</v>
      </c>
      <c r="AF18" s="8">
        <v>3211</v>
      </c>
      <c r="AG18" s="8">
        <v>2677</v>
      </c>
      <c r="AH18" s="8">
        <v>2688</v>
      </c>
      <c r="AI18" s="8">
        <v>2008</v>
      </c>
      <c r="AJ18" s="8">
        <v>1350</v>
      </c>
      <c r="AK18" s="8">
        <v>536</v>
      </c>
      <c r="AL18" s="8">
        <v>202</v>
      </c>
      <c r="AM18" s="8">
        <v>94</v>
      </c>
      <c r="AN18" s="8">
        <v>73</v>
      </c>
      <c r="AO18" s="8">
        <v>43</v>
      </c>
      <c r="AP18" s="8">
        <v>8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4162</v>
      </c>
      <c r="AW18" s="8">
        <v>9332</v>
      </c>
      <c r="AX18" s="8">
        <v>8767</v>
      </c>
      <c r="AY18" s="8">
        <v>8697</v>
      </c>
      <c r="AZ18" s="8">
        <v>8325</v>
      </c>
      <c r="BA18" s="8">
        <v>6395</v>
      </c>
      <c r="BB18" s="8">
        <v>5228</v>
      </c>
      <c r="BC18" s="8">
        <v>5392</v>
      </c>
      <c r="BD18" s="8">
        <v>4448</v>
      </c>
      <c r="BE18" s="8">
        <v>3134</v>
      </c>
      <c r="BF18" s="8">
        <v>1245</v>
      </c>
      <c r="BG18" s="8">
        <v>469</v>
      </c>
      <c r="BH18" s="8">
        <v>238</v>
      </c>
      <c r="BI18" s="8">
        <v>165</v>
      </c>
      <c r="BJ18" s="8">
        <v>80</v>
      </c>
      <c r="BK18" s="8">
        <v>20</v>
      </c>
      <c r="BL18" s="8">
        <v>6</v>
      </c>
      <c r="BM18" s="8">
        <v>3</v>
      </c>
    </row>
    <row r="19" spans="1:65" ht="39">
      <c r="B19" s="11" t="s">
        <v>106</v>
      </c>
      <c r="C19" s="8">
        <v>0</v>
      </c>
      <c r="D19" s="8">
        <v>0</v>
      </c>
      <c r="E19" s="8">
        <v>0</v>
      </c>
      <c r="F19" s="8">
        <v>5359</v>
      </c>
      <c r="G19" s="8">
        <v>7335</v>
      </c>
      <c r="H19" s="8">
        <v>4028</v>
      </c>
      <c r="I19" s="8">
        <v>2769</v>
      </c>
      <c r="J19" s="8">
        <v>2666</v>
      </c>
      <c r="K19" s="8">
        <v>2019</v>
      </c>
      <c r="L19" s="8">
        <v>1640</v>
      </c>
      <c r="M19" s="8">
        <v>1637</v>
      </c>
      <c r="N19" s="8">
        <v>1486</v>
      </c>
      <c r="O19" s="8">
        <v>1043</v>
      </c>
      <c r="P19" s="8">
        <v>110</v>
      </c>
      <c r="Q19" s="8">
        <v>25</v>
      </c>
      <c r="R19" s="8">
        <v>9</v>
      </c>
      <c r="S19" s="8">
        <v>3</v>
      </c>
      <c r="T19" s="8">
        <v>3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3508</v>
      </c>
      <c r="AB19" s="8">
        <v>3886</v>
      </c>
      <c r="AC19" s="8">
        <v>1791</v>
      </c>
      <c r="AD19" s="8">
        <v>1305</v>
      </c>
      <c r="AE19" s="8">
        <v>1342</v>
      </c>
      <c r="AF19" s="8">
        <v>1165</v>
      </c>
      <c r="AG19" s="8">
        <v>1018</v>
      </c>
      <c r="AH19" s="8">
        <v>912</v>
      </c>
      <c r="AI19" s="8">
        <v>609</v>
      </c>
      <c r="AJ19" s="8">
        <v>263</v>
      </c>
      <c r="AK19" s="8">
        <v>26</v>
      </c>
      <c r="AL19" s="8">
        <v>3</v>
      </c>
      <c r="AM19" s="8">
        <v>0</v>
      </c>
      <c r="AN19" s="8">
        <v>3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8865</v>
      </c>
      <c r="AW19" s="8">
        <v>11223</v>
      </c>
      <c r="AX19" s="8">
        <v>5818</v>
      </c>
      <c r="AY19" s="8">
        <v>4070</v>
      </c>
      <c r="AZ19" s="8">
        <v>4014</v>
      </c>
      <c r="BA19" s="8">
        <v>3186</v>
      </c>
      <c r="BB19" s="8">
        <v>2662</v>
      </c>
      <c r="BC19" s="8">
        <v>2553</v>
      </c>
      <c r="BD19" s="8">
        <v>2098</v>
      </c>
      <c r="BE19" s="8">
        <v>1309</v>
      </c>
      <c r="BF19" s="8">
        <v>131</v>
      </c>
      <c r="BG19" s="8">
        <v>26</v>
      </c>
      <c r="BH19" s="8">
        <v>12</v>
      </c>
      <c r="BI19" s="8">
        <v>4</v>
      </c>
      <c r="BJ19" s="8">
        <v>3</v>
      </c>
      <c r="BK19" s="8">
        <v>0</v>
      </c>
      <c r="BL19" s="8">
        <v>0</v>
      </c>
      <c r="BM19" s="8">
        <v>0</v>
      </c>
    </row>
    <row r="20" spans="1:65" ht="39">
      <c r="B20" s="11" t="s">
        <v>107</v>
      </c>
      <c r="C20" s="8">
        <v>0</v>
      </c>
      <c r="D20" s="8">
        <v>0</v>
      </c>
      <c r="E20" s="8">
        <v>0</v>
      </c>
      <c r="F20" s="8">
        <v>1208</v>
      </c>
      <c r="G20" s="8">
        <v>1132</v>
      </c>
      <c r="H20" s="8">
        <v>557</v>
      </c>
      <c r="I20" s="8">
        <v>418</v>
      </c>
      <c r="J20" s="8">
        <v>438</v>
      </c>
      <c r="K20" s="8">
        <v>349</v>
      </c>
      <c r="L20" s="8">
        <v>304</v>
      </c>
      <c r="M20" s="8">
        <v>363</v>
      </c>
      <c r="N20" s="8">
        <v>471</v>
      </c>
      <c r="O20" s="8">
        <v>526</v>
      </c>
      <c r="P20" s="8">
        <v>165</v>
      </c>
      <c r="Q20" s="8">
        <v>63</v>
      </c>
      <c r="R20" s="8">
        <v>28</v>
      </c>
      <c r="S20" s="8">
        <v>11</v>
      </c>
      <c r="T20" s="8">
        <v>3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947</v>
      </c>
      <c r="AB20" s="8">
        <v>1228</v>
      </c>
      <c r="AC20" s="8">
        <v>1119</v>
      </c>
      <c r="AD20" s="8">
        <v>1339</v>
      </c>
      <c r="AE20" s="8">
        <v>1621</v>
      </c>
      <c r="AF20" s="8">
        <v>1390</v>
      </c>
      <c r="AG20" s="8">
        <v>988</v>
      </c>
      <c r="AH20" s="8">
        <v>803</v>
      </c>
      <c r="AI20" s="8">
        <v>596</v>
      </c>
      <c r="AJ20" s="8">
        <v>377</v>
      </c>
      <c r="AK20" s="8">
        <v>74</v>
      </c>
      <c r="AL20" s="8">
        <v>19</v>
      </c>
      <c r="AM20" s="8">
        <v>11</v>
      </c>
      <c r="AN20" s="8">
        <v>3</v>
      </c>
      <c r="AO20" s="8">
        <v>5</v>
      </c>
      <c r="AP20" s="8">
        <v>3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2160</v>
      </c>
      <c r="AW20" s="8">
        <v>2358</v>
      </c>
      <c r="AX20" s="8">
        <v>1676</v>
      </c>
      <c r="AY20" s="8">
        <v>1761</v>
      </c>
      <c r="AZ20" s="8">
        <v>2053</v>
      </c>
      <c r="BA20" s="8">
        <v>1743</v>
      </c>
      <c r="BB20" s="8">
        <v>1291</v>
      </c>
      <c r="BC20" s="8">
        <v>1163</v>
      </c>
      <c r="BD20" s="8">
        <v>1069</v>
      </c>
      <c r="BE20" s="8">
        <v>904</v>
      </c>
      <c r="BF20" s="8">
        <v>234</v>
      </c>
      <c r="BG20" s="8">
        <v>76</v>
      </c>
      <c r="BH20" s="8">
        <v>33</v>
      </c>
      <c r="BI20" s="8">
        <v>14</v>
      </c>
      <c r="BJ20" s="8">
        <v>6</v>
      </c>
      <c r="BK20" s="8">
        <v>3</v>
      </c>
      <c r="BL20" s="8">
        <v>0</v>
      </c>
      <c r="BM20" s="8">
        <v>0</v>
      </c>
    </row>
    <row r="21" spans="1:65" ht="26">
      <c r="B21" s="11" t="s">
        <v>108</v>
      </c>
      <c r="C21" s="8">
        <v>0</v>
      </c>
      <c r="D21" s="8">
        <v>0</v>
      </c>
      <c r="E21" s="8">
        <v>0</v>
      </c>
      <c r="F21" s="8">
        <v>5620</v>
      </c>
      <c r="G21" s="8">
        <v>8859</v>
      </c>
      <c r="H21" s="8">
        <v>6434</v>
      </c>
      <c r="I21" s="8">
        <v>6136</v>
      </c>
      <c r="J21" s="8">
        <v>6776</v>
      </c>
      <c r="K21" s="8">
        <v>6569</v>
      </c>
      <c r="L21" s="8">
        <v>6593</v>
      </c>
      <c r="M21" s="8">
        <v>8432</v>
      </c>
      <c r="N21" s="8">
        <v>13181</v>
      </c>
      <c r="O21" s="8">
        <v>20461</v>
      </c>
      <c r="P21" s="8">
        <v>23683</v>
      </c>
      <c r="Q21" s="8">
        <v>19292</v>
      </c>
      <c r="R21" s="8">
        <v>15355</v>
      </c>
      <c r="S21" s="8">
        <v>11959</v>
      </c>
      <c r="T21" s="8">
        <v>5964</v>
      </c>
      <c r="U21" s="8">
        <v>1781</v>
      </c>
      <c r="V21" s="8">
        <v>319</v>
      </c>
      <c r="W21" s="8">
        <v>28</v>
      </c>
      <c r="X21" s="8">
        <v>0</v>
      </c>
      <c r="Y21" s="8">
        <v>0</v>
      </c>
      <c r="Z21" s="8">
        <v>0</v>
      </c>
      <c r="AA21" s="8">
        <v>4713</v>
      </c>
      <c r="AB21" s="8">
        <v>14140</v>
      </c>
      <c r="AC21" s="8">
        <v>21008</v>
      </c>
      <c r="AD21" s="8">
        <v>26066</v>
      </c>
      <c r="AE21" s="8">
        <v>27868</v>
      </c>
      <c r="AF21" s="8">
        <v>20914</v>
      </c>
      <c r="AG21" s="8">
        <v>16210</v>
      </c>
      <c r="AH21" s="8">
        <v>17861</v>
      </c>
      <c r="AI21" s="8">
        <v>21304</v>
      </c>
      <c r="AJ21" s="8">
        <v>29063</v>
      </c>
      <c r="AK21" s="8">
        <v>28774</v>
      </c>
      <c r="AL21" s="8">
        <v>24787</v>
      </c>
      <c r="AM21" s="8">
        <v>20424</v>
      </c>
      <c r="AN21" s="8">
        <v>17310</v>
      </c>
      <c r="AO21" s="8">
        <v>11028</v>
      </c>
      <c r="AP21" s="8">
        <v>3921</v>
      </c>
      <c r="AQ21" s="8">
        <v>842</v>
      </c>
      <c r="AR21" s="8">
        <v>82</v>
      </c>
      <c r="AS21" s="8">
        <v>0</v>
      </c>
      <c r="AT21" s="8">
        <v>0</v>
      </c>
      <c r="AU21" s="8">
        <v>0</v>
      </c>
      <c r="AV21" s="8">
        <v>10336</v>
      </c>
      <c r="AW21" s="8">
        <v>23001</v>
      </c>
      <c r="AX21" s="8">
        <v>27441</v>
      </c>
      <c r="AY21" s="8">
        <v>32208</v>
      </c>
      <c r="AZ21" s="8">
        <v>34646</v>
      </c>
      <c r="BA21" s="8">
        <v>27480</v>
      </c>
      <c r="BB21" s="8">
        <v>22799</v>
      </c>
      <c r="BC21" s="8">
        <v>26298</v>
      </c>
      <c r="BD21" s="8">
        <v>34483</v>
      </c>
      <c r="BE21" s="8">
        <v>49522</v>
      </c>
      <c r="BF21" s="8">
        <v>52462</v>
      </c>
      <c r="BG21" s="8">
        <v>44077</v>
      </c>
      <c r="BH21" s="8">
        <v>35786</v>
      </c>
      <c r="BI21" s="8">
        <v>29277</v>
      </c>
      <c r="BJ21" s="8">
        <v>16988</v>
      </c>
      <c r="BK21" s="8">
        <v>5699</v>
      </c>
      <c r="BL21" s="8">
        <v>1165</v>
      </c>
      <c r="BM21" s="8">
        <v>112</v>
      </c>
    </row>
    <row r="22" spans="1:65">
      <c r="B22" s="11" t="s">
        <v>47</v>
      </c>
      <c r="C22" s="8">
        <v>0</v>
      </c>
      <c r="D22" s="8">
        <v>0</v>
      </c>
      <c r="E22" s="8">
        <v>0</v>
      </c>
      <c r="F22" s="8">
        <v>354</v>
      </c>
      <c r="G22" s="8">
        <v>482</v>
      </c>
      <c r="H22" s="8">
        <v>343</v>
      </c>
      <c r="I22" s="8">
        <v>275</v>
      </c>
      <c r="J22" s="8">
        <v>315</v>
      </c>
      <c r="K22" s="8">
        <v>267</v>
      </c>
      <c r="L22" s="8">
        <v>247</v>
      </c>
      <c r="M22" s="8">
        <v>216</v>
      </c>
      <c r="N22" s="8">
        <v>213</v>
      </c>
      <c r="O22" s="8">
        <v>268</v>
      </c>
      <c r="P22" s="8">
        <v>247</v>
      </c>
      <c r="Q22" s="8">
        <v>257</v>
      </c>
      <c r="R22" s="8">
        <v>247</v>
      </c>
      <c r="S22" s="8">
        <v>229</v>
      </c>
      <c r="T22" s="8">
        <v>143</v>
      </c>
      <c r="U22" s="8">
        <v>42</v>
      </c>
      <c r="V22" s="8">
        <v>9</v>
      </c>
      <c r="W22" s="8">
        <v>0</v>
      </c>
      <c r="X22" s="8">
        <v>0</v>
      </c>
      <c r="Y22" s="8">
        <v>0</v>
      </c>
      <c r="Z22" s="8">
        <v>0</v>
      </c>
      <c r="AA22" s="8">
        <v>264</v>
      </c>
      <c r="AB22" s="8">
        <v>402</v>
      </c>
      <c r="AC22" s="8">
        <v>318</v>
      </c>
      <c r="AD22" s="8">
        <v>356</v>
      </c>
      <c r="AE22" s="8">
        <v>422</v>
      </c>
      <c r="AF22" s="8">
        <v>358</v>
      </c>
      <c r="AG22" s="8">
        <v>317</v>
      </c>
      <c r="AH22" s="8">
        <v>276</v>
      </c>
      <c r="AI22" s="8">
        <v>278</v>
      </c>
      <c r="AJ22" s="8">
        <v>315</v>
      </c>
      <c r="AK22" s="8">
        <v>290</v>
      </c>
      <c r="AL22" s="8">
        <v>345</v>
      </c>
      <c r="AM22" s="8">
        <v>360</v>
      </c>
      <c r="AN22" s="8">
        <v>318</v>
      </c>
      <c r="AO22" s="8">
        <v>238</v>
      </c>
      <c r="AP22" s="8">
        <v>100</v>
      </c>
      <c r="AQ22" s="8">
        <v>14</v>
      </c>
      <c r="AR22" s="8">
        <v>3</v>
      </c>
      <c r="AS22" s="8">
        <v>0</v>
      </c>
      <c r="AT22" s="8">
        <v>0</v>
      </c>
      <c r="AU22" s="8">
        <v>0</v>
      </c>
      <c r="AV22" s="8">
        <v>626</v>
      </c>
      <c r="AW22" s="8">
        <v>880</v>
      </c>
      <c r="AX22" s="8">
        <v>655</v>
      </c>
      <c r="AY22" s="8">
        <v>639</v>
      </c>
      <c r="AZ22" s="8">
        <v>739</v>
      </c>
      <c r="BA22" s="8">
        <v>630</v>
      </c>
      <c r="BB22" s="8">
        <v>562</v>
      </c>
      <c r="BC22" s="8">
        <v>494</v>
      </c>
      <c r="BD22" s="8">
        <v>492</v>
      </c>
      <c r="BE22" s="8">
        <v>585</v>
      </c>
      <c r="BF22" s="8">
        <v>535</v>
      </c>
      <c r="BG22" s="8">
        <v>603</v>
      </c>
      <c r="BH22" s="8">
        <v>612</v>
      </c>
      <c r="BI22" s="8">
        <v>545</v>
      </c>
      <c r="BJ22" s="8">
        <v>379</v>
      </c>
      <c r="BK22" s="8">
        <v>139</v>
      </c>
      <c r="BL22" s="8">
        <v>25</v>
      </c>
      <c r="BM22" s="8">
        <v>3</v>
      </c>
    </row>
    <row r="23" spans="1:65">
      <c r="B23" s="11" t="s">
        <v>11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</row>
    <row r="24" spans="1:65">
      <c r="B24" s="11" t="s">
        <v>36</v>
      </c>
      <c r="C24" s="8">
        <v>0</v>
      </c>
      <c r="D24" s="8">
        <v>0</v>
      </c>
      <c r="E24" s="8">
        <v>0</v>
      </c>
      <c r="F24" s="8">
        <v>49840</v>
      </c>
      <c r="G24" s="8">
        <v>99757</v>
      </c>
      <c r="H24" s="8">
        <v>85193</v>
      </c>
      <c r="I24" s="8">
        <v>80786</v>
      </c>
      <c r="J24" s="8">
        <v>86039</v>
      </c>
      <c r="K24" s="8">
        <v>72895</v>
      </c>
      <c r="L24" s="8">
        <v>59755</v>
      </c>
      <c r="M24" s="8">
        <v>63285</v>
      </c>
      <c r="N24" s="8">
        <v>59836</v>
      </c>
      <c r="O24" s="8">
        <v>51537</v>
      </c>
      <c r="P24" s="8">
        <v>35990</v>
      </c>
      <c r="Q24" s="8">
        <v>23181</v>
      </c>
      <c r="R24" s="8">
        <v>16973</v>
      </c>
      <c r="S24" s="8">
        <v>12809</v>
      </c>
      <c r="T24" s="8">
        <v>6309</v>
      </c>
      <c r="U24" s="8">
        <v>1869</v>
      </c>
      <c r="V24" s="8">
        <v>337</v>
      </c>
      <c r="W24" s="8">
        <v>31</v>
      </c>
      <c r="X24" s="8">
        <v>0</v>
      </c>
      <c r="Y24" s="8">
        <v>0</v>
      </c>
      <c r="Z24" s="8">
        <v>0</v>
      </c>
      <c r="AA24" s="8">
        <v>43255</v>
      </c>
      <c r="AB24" s="8">
        <v>87429</v>
      </c>
      <c r="AC24" s="8">
        <v>82409</v>
      </c>
      <c r="AD24" s="8">
        <v>87023</v>
      </c>
      <c r="AE24" s="8">
        <v>99887</v>
      </c>
      <c r="AF24" s="8">
        <v>89306</v>
      </c>
      <c r="AG24" s="8">
        <v>76455</v>
      </c>
      <c r="AH24" s="8">
        <v>70212</v>
      </c>
      <c r="AI24" s="8">
        <v>56713</v>
      </c>
      <c r="AJ24" s="8">
        <v>50387</v>
      </c>
      <c r="AK24" s="8">
        <v>36046</v>
      </c>
      <c r="AL24" s="8">
        <v>27154</v>
      </c>
      <c r="AM24" s="8">
        <v>21470</v>
      </c>
      <c r="AN24" s="8">
        <v>17942</v>
      </c>
      <c r="AO24" s="8">
        <v>11405</v>
      </c>
      <c r="AP24" s="8">
        <v>4048</v>
      </c>
      <c r="AQ24" s="8">
        <v>869</v>
      </c>
      <c r="AR24" s="8">
        <v>89</v>
      </c>
      <c r="AS24" s="8">
        <v>0</v>
      </c>
      <c r="AT24" s="8">
        <v>0</v>
      </c>
      <c r="AU24" s="8">
        <v>0</v>
      </c>
      <c r="AV24" s="8">
        <v>93088</v>
      </c>
      <c r="AW24" s="8">
        <v>187193</v>
      </c>
      <c r="AX24" s="8">
        <v>167602</v>
      </c>
      <c r="AY24" s="8">
        <v>167807</v>
      </c>
      <c r="AZ24" s="8">
        <v>185927</v>
      </c>
      <c r="BA24" s="8">
        <v>162201</v>
      </c>
      <c r="BB24" s="8">
        <v>136211</v>
      </c>
      <c r="BC24" s="8">
        <v>133501</v>
      </c>
      <c r="BD24" s="8">
        <v>116548</v>
      </c>
      <c r="BE24" s="8">
        <v>101924</v>
      </c>
      <c r="BF24" s="8">
        <v>72036</v>
      </c>
      <c r="BG24" s="8">
        <v>50337</v>
      </c>
      <c r="BH24" s="8">
        <v>38444</v>
      </c>
      <c r="BI24" s="8">
        <v>30753</v>
      </c>
      <c r="BJ24" s="8">
        <v>17711</v>
      </c>
      <c r="BK24" s="8">
        <v>5915</v>
      </c>
      <c r="BL24" s="8">
        <v>1208</v>
      </c>
      <c r="BM24" s="8">
        <v>121</v>
      </c>
    </row>
    <row r="25" spans="1:65">
      <c r="A25" s="9" t="s">
        <v>70</v>
      </c>
    </row>
    <row r="27" spans="1:65">
      <c r="A27" s="9" t="s">
        <v>48</v>
      </c>
      <c r="B27" s="9" t="s">
        <v>49</v>
      </c>
    </row>
  </sheetData>
  <mergeCells count="5">
    <mergeCell ref="A13:B13"/>
    <mergeCell ref="C13:W13"/>
    <mergeCell ref="X13:AR13"/>
    <mergeCell ref="AS13:BM13"/>
    <mergeCell ref="A14:B14"/>
  </mergeCells>
  <hyperlinks>
    <hyperlink ref="A7" r:id="rId1" xr:uid="{F8B59DC1-71F2-AB49-B699-BD30BD4DE696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369BA-0B21-294D-8127-0E570996B5D2}">
  <dimension ref="A1:BM26"/>
  <sheetViews>
    <sheetView workbookViewId="0">
      <selection sqref="A1:XFD1048576"/>
    </sheetView>
  </sheetViews>
  <sheetFormatPr baseColWidth="10" defaultColWidth="13.42578125" defaultRowHeight="15"/>
  <cols>
    <col min="1" max="16384" width="13.42578125" style="5"/>
  </cols>
  <sheetData>
    <row r="1" spans="1:65" s="1" customFormat="1"/>
    <row r="2" spans="1:65" ht="16">
      <c r="A2" s="2" t="s">
        <v>67</v>
      </c>
    </row>
    <row r="3" spans="1:65" ht="16">
      <c r="A3" s="2" t="s">
        <v>101</v>
      </c>
    </row>
    <row r="4" spans="1:65" ht="16">
      <c r="A4" s="2" t="s">
        <v>68</v>
      </c>
    </row>
    <row r="6" spans="1:65" ht="16">
      <c r="A6" s="2" t="s">
        <v>3</v>
      </c>
    </row>
    <row r="7" spans="1:65">
      <c r="A7" s="4" t="s">
        <v>4</v>
      </c>
      <c r="B7" s="5" t="s">
        <v>69</v>
      </c>
    </row>
    <row r="8" spans="1:65">
      <c r="A8" s="4" t="s">
        <v>6</v>
      </c>
      <c r="B8" s="5" t="s">
        <v>7</v>
      </c>
    </row>
    <row r="9" spans="1:65">
      <c r="A9" s="4" t="s">
        <v>10</v>
      </c>
      <c r="B9" s="5" t="s">
        <v>50</v>
      </c>
    </row>
    <row r="11" spans="1:65">
      <c r="A11" s="55" t="s">
        <v>89</v>
      </c>
      <c r="B11" s="56"/>
      <c r="C11" s="57" t="s">
        <v>90</v>
      </c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7" t="s">
        <v>91</v>
      </c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7" t="s">
        <v>36</v>
      </c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</row>
    <row r="12" spans="1:65" ht="26">
      <c r="A12" s="55" t="s">
        <v>14</v>
      </c>
      <c r="B12" s="56"/>
      <c r="C12" s="6" t="s">
        <v>15</v>
      </c>
      <c r="D12" s="6" t="s">
        <v>16</v>
      </c>
      <c r="E12" s="6" t="s">
        <v>17</v>
      </c>
      <c r="F12" s="6" t="s">
        <v>18</v>
      </c>
      <c r="G12" s="6" t="s">
        <v>19</v>
      </c>
      <c r="H12" s="6" t="s">
        <v>20</v>
      </c>
      <c r="I12" s="6" t="s">
        <v>21</v>
      </c>
      <c r="J12" s="6" t="s">
        <v>22</v>
      </c>
      <c r="K12" s="6" t="s">
        <v>23</v>
      </c>
      <c r="L12" s="6" t="s">
        <v>24</v>
      </c>
      <c r="M12" s="6" t="s">
        <v>25</v>
      </c>
      <c r="N12" s="6" t="s">
        <v>26</v>
      </c>
      <c r="O12" s="6" t="s">
        <v>27</v>
      </c>
      <c r="P12" s="6" t="s">
        <v>28</v>
      </c>
      <c r="Q12" s="6" t="s">
        <v>29</v>
      </c>
      <c r="R12" s="6" t="s">
        <v>30</v>
      </c>
      <c r="S12" s="6" t="s">
        <v>31</v>
      </c>
      <c r="T12" s="6" t="s">
        <v>32</v>
      </c>
      <c r="U12" s="6" t="s">
        <v>33</v>
      </c>
      <c r="V12" s="6" t="s">
        <v>34</v>
      </c>
      <c r="W12" s="6" t="s">
        <v>35</v>
      </c>
      <c r="X12" s="6" t="s">
        <v>15</v>
      </c>
      <c r="Y12" s="6" t="s">
        <v>16</v>
      </c>
      <c r="Z12" s="6" t="s">
        <v>17</v>
      </c>
      <c r="AA12" s="6" t="s">
        <v>18</v>
      </c>
      <c r="AB12" s="6" t="s">
        <v>19</v>
      </c>
      <c r="AC12" s="6" t="s">
        <v>20</v>
      </c>
      <c r="AD12" s="6" t="s">
        <v>21</v>
      </c>
      <c r="AE12" s="6" t="s">
        <v>22</v>
      </c>
      <c r="AF12" s="6" t="s">
        <v>23</v>
      </c>
      <c r="AG12" s="6" t="s">
        <v>24</v>
      </c>
      <c r="AH12" s="6" t="s">
        <v>25</v>
      </c>
      <c r="AI12" s="6" t="s">
        <v>26</v>
      </c>
      <c r="AJ12" s="6" t="s">
        <v>27</v>
      </c>
      <c r="AK12" s="6" t="s">
        <v>28</v>
      </c>
      <c r="AL12" s="6" t="s">
        <v>29</v>
      </c>
      <c r="AM12" s="6" t="s">
        <v>30</v>
      </c>
      <c r="AN12" s="6" t="s">
        <v>31</v>
      </c>
      <c r="AO12" s="6" t="s">
        <v>32</v>
      </c>
      <c r="AP12" s="6" t="s">
        <v>33</v>
      </c>
      <c r="AQ12" s="6" t="s">
        <v>34</v>
      </c>
      <c r="AR12" s="6" t="s">
        <v>35</v>
      </c>
      <c r="AS12" s="6" t="s">
        <v>15</v>
      </c>
      <c r="AT12" s="6" t="s">
        <v>16</v>
      </c>
      <c r="AU12" s="6" t="s">
        <v>17</v>
      </c>
      <c r="AV12" s="6" t="s">
        <v>18</v>
      </c>
      <c r="AW12" s="6" t="s">
        <v>19</v>
      </c>
      <c r="AX12" s="6" t="s">
        <v>20</v>
      </c>
      <c r="AY12" s="6" t="s">
        <v>21</v>
      </c>
      <c r="AZ12" s="6" t="s">
        <v>22</v>
      </c>
      <c r="BA12" s="6" t="s">
        <v>23</v>
      </c>
      <c r="BB12" s="6" t="s">
        <v>24</v>
      </c>
      <c r="BC12" s="6" t="s">
        <v>25</v>
      </c>
      <c r="BD12" s="6" t="s">
        <v>26</v>
      </c>
      <c r="BE12" s="6" t="s">
        <v>27</v>
      </c>
      <c r="BF12" s="6" t="s">
        <v>28</v>
      </c>
      <c r="BG12" s="6" t="s">
        <v>29</v>
      </c>
      <c r="BH12" s="6" t="s">
        <v>30</v>
      </c>
      <c r="BI12" s="6" t="s">
        <v>31</v>
      </c>
      <c r="BJ12" s="6" t="s">
        <v>32</v>
      </c>
      <c r="BK12" s="6" t="s">
        <v>33</v>
      </c>
      <c r="BL12" s="6" t="s">
        <v>34</v>
      </c>
      <c r="BM12" s="6" t="s">
        <v>35</v>
      </c>
    </row>
    <row r="13" spans="1:65" ht="26">
      <c r="B13" s="7" t="s">
        <v>102</v>
      </c>
    </row>
    <row r="14" spans="1:65" ht="26">
      <c r="B14" s="11" t="s">
        <v>103</v>
      </c>
      <c r="C14" s="8">
        <v>0</v>
      </c>
      <c r="D14" s="8">
        <v>0</v>
      </c>
      <c r="E14" s="8">
        <v>0</v>
      </c>
      <c r="F14" s="8">
        <v>106</v>
      </c>
      <c r="G14" s="8">
        <v>33570</v>
      </c>
      <c r="H14" s="8">
        <v>87148</v>
      </c>
      <c r="I14" s="8">
        <v>87852</v>
      </c>
      <c r="J14" s="8">
        <v>89893</v>
      </c>
      <c r="K14" s="8">
        <v>78936</v>
      </c>
      <c r="L14" s="8">
        <v>66804</v>
      </c>
      <c r="M14" s="8">
        <v>63348</v>
      </c>
      <c r="N14" s="8">
        <v>48568</v>
      </c>
      <c r="O14" s="8">
        <v>25587</v>
      </c>
      <c r="P14" s="8">
        <v>8015</v>
      </c>
      <c r="Q14" s="8">
        <v>2204</v>
      </c>
      <c r="R14" s="8">
        <v>559</v>
      </c>
      <c r="S14" s="8">
        <v>159</v>
      </c>
      <c r="T14" s="8">
        <v>63</v>
      </c>
      <c r="U14" s="8">
        <v>13</v>
      </c>
      <c r="V14" s="8">
        <v>4</v>
      </c>
      <c r="W14" s="8">
        <v>4</v>
      </c>
      <c r="X14" s="8">
        <v>0</v>
      </c>
      <c r="Y14" s="8">
        <v>0</v>
      </c>
      <c r="Z14" s="8">
        <v>0</v>
      </c>
      <c r="AA14" s="8">
        <v>126</v>
      </c>
      <c r="AB14" s="8">
        <v>52275</v>
      </c>
      <c r="AC14" s="8">
        <v>107201</v>
      </c>
      <c r="AD14" s="8">
        <v>73596</v>
      </c>
      <c r="AE14" s="8">
        <v>56886</v>
      </c>
      <c r="AF14" s="8">
        <v>52493</v>
      </c>
      <c r="AG14" s="8">
        <v>50153</v>
      </c>
      <c r="AH14" s="8">
        <v>48445</v>
      </c>
      <c r="AI14" s="8">
        <v>33190</v>
      </c>
      <c r="AJ14" s="8">
        <v>13957</v>
      </c>
      <c r="AK14" s="8">
        <v>3297</v>
      </c>
      <c r="AL14" s="8">
        <v>664</v>
      </c>
      <c r="AM14" s="8">
        <v>151</v>
      </c>
      <c r="AN14" s="8">
        <v>63</v>
      </c>
      <c r="AO14" s="8">
        <v>12</v>
      </c>
      <c r="AP14" s="8">
        <v>11</v>
      </c>
      <c r="AQ14" s="8">
        <v>5</v>
      </c>
      <c r="AR14" s="8">
        <v>0</v>
      </c>
      <c r="AS14" s="8">
        <v>0</v>
      </c>
      <c r="AT14" s="8">
        <v>0</v>
      </c>
      <c r="AU14" s="8">
        <v>0</v>
      </c>
      <c r="AV14" s="8">
        <v>231</v>
      </c>
      <c r="AW14" s="8">
        <v>85841</v>
      </c>
      <c r="AX14" s="8">
        <v>194350</v>
      </c>
      <c r="AY14" s="8">
        <v>161449</v>
      </c>
      <c r="AZ14" s="8">
        <v>146781</v>
      </c>
      <c r="BA14" s="8">
        <v>131425</v>
      </c>
      <c r="BB14" s="8">
        <v>116950</v>
      </c>
      <c r="BC14" s="8">
        <v>111788</v>
      </c>
      <c r="BD14" s="8">
        <v>81763</v>
      </c>
      <c r="BE14" s="8">
        <v>39539</v>
      </c>
      <c r="BF14" s="8">
        <v>11316</v>
      </c>
      <c r="BG14" s="8">
        <v>2867</v>
      </c>
      <c r="BH14" s="8">
        <v>705</v>
      </c>
      <c r="BI14" s="8">
        <v>222</v>
      </c>
      <c r="BJ14" s="8">
        <v>76</v>
      </c>
      <c r="BK14" s="8">
        <v>22</v>
      </c>
      <c r="BL14" s="8">
        <v>8</v>
      </c>
      <c r="BM14" s="8">
        <v>4</v>
      </c>
    </row>
    <row r="15" spans="1:65" ht="26">
      <c r="B15" s="11" t="s">
        <v>104</v>
      </c>
      <c r="C15" s="8">
        <v>0</v>
      </c>
      <c r="D15" s="8">
        <v>0</v>
      </c>
      <c r="E15" s="8">
        <v>0</v>
      </c>
      <c r="F15" s="8">
        <v>87</v>
      </c>
      <c r="G15" s="8">
        <v>12747</v>
      </c>
      <c r="H15" s="8">
        <v>12170</v>
      </c>
      <c r="I15" s="8">
        <v>8992</v>
      </c>
      <c r="J15" s="8">
        <v>9072</v>
      </c>
      <c r="K15" s="8">
        <v>8489</v>
      </c>
      <c r="L15" s="8">
        <v>8019</v>
      </c>
      <c r="M15" s="8">
        <v>8255</v>
      </c>
      <c r="N15" s="8">
        <v>9487</v>
      </c>
      <c r="O15" s="8">
        <v>11311</v>
      </c>
      <c r="P15" s="8">
        <v>7162</v>
      </c>
      <c r="Q15" s="8">
        <v>3277</v>
      </c>
      <c r="R15" s="8">
        <v>1210</v>
      </c>
      <c r="S15" s="8">
        <v>536</v>
      </c>
      <c r="T15" s="8">
        <v>150</v>
      </c>
      <c r="U15" s="8">
        <v>33</v>
      </c>
      <c r="V15" s="8">
        <v>3</v>
      </c>
      <c r="W15" s="8">
        <v>0</v>
      </c>
      <c r="X15" s="8">
        <v>0</v>
      </c>
      <c r="Y15" s="8">
        <v>0</v>
      </c>
      <c r="Z15" s="8">
        <v>0</v>
      </c>
      <c r="AA15" s="8">
        <v>172</v>
      </c>
      <c r="AB15" s="8">
        <v>23218</v>
      </c>
      <c r="AC15" s="8">
        <v>29360</v>
      </c>
      <c r="AD15" s="8">
        <v>42572</v>
      </c>
      <c r="AE15" s="8">
        <v>55311</v>
      </c>
      <c r="AF15" s="8">
        <v>47415</v>
      </c>
      <c r="AG15" s="8">
        <v>35087</v>
      </c>
      <c r="AH15" s="8">
        <v>29723</v>
      </c>
      <c r="AI15" s="8">
        <v>23084</v>
      </c>
      <c r="AJ15" s="8">
        <v>15820</v>
      </c>
      <c r="AK15" s="8">
        <v>6330</v>
      </c>
      <c r="AL15" s="8">
        <v>1927</v>
      </c>
      <c r="AM15" s="8">
        <v>541</v>
      </c>
      <c r="AN15" s="8">
        <v>163</v>
      </c>
      <c r="AO15" s="8">
        <v>30</v>
      </c>
      <c r="AP15" s="8">
        <v>13</v>
      </c>
      <c r="AQ15" s="8">
        <v>4</v>
      </c>
      <c r="AR15" s="8">
        <v>0</v>
      </c>
      <c r="AS15" s="8">
        <v>0</v>
      </c>
      <c r="AT15" s="8">
        <v>0</v>
      </c>
      <c r="AU15" s="8">
        <v>0</v>
      </c>
      <c r="AV15" s="8">
        <v>263</v>
      </c>
      <c r="AW15" s="8">
        <v>35962</v>
      </c>
      <c r="AX15" s="8">
        <v>41525</v>
      </c>
      <c r="AY15" s="8">
        <v>51560</v>
      </c>
      <c r="AZ15" s="8">
        <v>64385</v>
      </c>
      <c r="BA15" s="8">
        <v>55905</v>
      </c>
      <c r="BB15" s="8">
        <v>43107</v>
      </c>
      <c r="BC15" s="8">
        <v>37973</v>
      </c>
      <c r="BD15" s="8">
        <v>32569</v>
      </c>
      <c r="BE15" s="8">
        <v>27129</v>
      </c>
      <c r="BF15" s="8">
        <v>13495</v>
      </c>
      <c r="BG15" s="8">
        <v>5205</v>
      </c>
      <c r="BH15" s="8">
        <v>1753</v>
      </c>
      <c r="BI15" s="8">
        <v>703</v>
      </c>
      <c r="BJ15" s="8">
        <v>182</v>
      </c>
      <c r="BK15" s="8">
        <v>43</v>
      </c>
      <c r="BL15" s="8">
        <v>4</v>
      </c>
      <c r="BM15" s="8">
        <v>3</v>
      </c>
    </row>
    <row r="16" spans="1:65" ht="26">
      <c r="B16" s="11" t="s">
        <v>105</v>
      </c>
      <c r="C16" s="8">
        <v>0</v>
      </c>
      <c r="D16" s="8">
        <v>0</v>
      </c>
      <c r="E16" s="8">
        <v>0</v>
      </c>
      <c r="F16" s="8">
        <v>27</v>
      </c>
      <c r="G16" s="8">
        <v>2037</v>
      </c>
      <c r="H16" s="8">
        <v>3612</v>
      </c>
      <c r="I16" s="8">
        <v>3638</v>
      </c>
      <c r="J16" s="8">
        <v>3667</v>
      </c>
      <c r="K16" s="8">
        <v>3055</v>
      </c>
      <c r="L16" s="8">
        <v>2678</v>
      </c>
      <c r="M16" s="8">
        <v>2836</v>
      </c>
      <c r="N16" s="8">
        <v>2876</v>
      </c>
      <c r="O16" s="8">
        <v>1933</v>
      </c>
      <c r="P16" s="8">
        <v>853</v>
      </c>
      <c r="Q16" s="8">
        <v>327</v>
      </c>
      <c r="R16" s="8">
        <v>137</v>
      </c>
      <c r="S16" s="8">
        <v>72</v>
      </c>
      <c r="T16" s="8">
        <v>25</v>
      </c>
      <c r="U16" s="8">
        <v>0</v>
      </c>
      <c r="V16" s="8">
        <v>6</v>
      </c>
      <c r="W16" s="8">
        <v>0</v>
      </c>
      <c r="X16" s="8">
        <v>0</v>
      </c>
      <c r="Y16" s="8">
        <v>0</v>
      </c>
      <c r="Z16" s="8">
        <v>0</v>
      </c>
      <c r="AA16" s="8">
        <v>30</v>
      </c>
      <c r="AB16" s="8">
        <v>3583</v>
      </c>
      <c r="AC16" s="8">
        <v>9894</v>
      </c>
      <c r="AD16" s="8">
        <v>14098</v>
      </c>
      <c r="AE16" s="8">
        <v>9923</v>
      </c>
      <c r="AF16" s="8">
        <v>5261</v>
      </c>
      <c r="AG16" s="8">
        <v>3587</v>
      </c>
      <c r="AH16" s="8">
        <v>4143</v>
      </c>
      <c r="AI16" s="8">
        <v>3830</v>
      </c>
      <c r="AJ16" s="8">
        <v>2424</v>
      </c>
      <c r="AK16" s="8">
        <v>823</v>
      </c>
      <c r="AL16" s="8">
        <v>224</v>
      </c>
      <c r="AM16" s="8">
        <v>59</v>
      </c>
      <c r="AN16" s="8">
        <v>37</v>
      </c>
      <c r="AO16" s="8">
        <v>13</v>
      </c>
      <c r="AP16" s="8">
        <v>9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56</v>
      </c>
      <c r="AW16" s="8">
        <v>5616</v>
      </c>
      <c r="AX16" s="8">
        <v>13512</v>
      </c>
      <c r="AY16" s="8">
        <v>17736</v>
      </c>
      <c r="AZ16" s="8">
        <v>13593</v>
      </c>
      <c r="BA16" s="8">
        <v>8318</v>
      </c>
      <c r="BB16" s="8">
        <v>6265</v>
      </c>
      <c r="BC16" s="8">
        <v>6979</v>
      </c>
      <c r="BD16" s="8">
        <v>6706</v>
      </c>
      <c r="BE16" s="8">
        <v>4360</v>
      </c>
      <c r="BF16" s="8">
        <v>1675</v>
      </c>
      <c r="BG16" s="8">
        <v>552</v>
      </c>
      <c r="BH16" s="8">
        <v>201</v>
      </c>
      <c r="BI16" s="8">
        <v>100</v>
      </c>
      <c r="BJ16" s="8">
        <v>37</v>
      </c>
      <c r="BK16" s="8">
        <v>5</v>
      </c>
      <c r="BL16" s="8">
        <v>6</v>
      </c>
      <c r="BM16" s="8">
        <v>0</v>
      </c>
    </row>
    <row r="17" spans="1:65" ht="39">
      <c r="B17" s="11" t="s">
        <v>106</v>
      </c>
      <c r="C17" s="8">
        <v>0</v>
      </c>
      <c r="D17" s="8">
        <v>0</v>
      </c>
      <c r="E17" s="8">
        <v>0</v>
      </c>
      <c r="F17" s="8">
        <v>13</v>
      </c>
      <c r="G17" s="8">
        <v>2434</v>
      </c>
      <c r="H17" s="8">
        <v>2477</v>
      </c>
      <c r="I17" s="8">
        <v>1733</v>
      </c>
      <c r="J17" s="8">
        <v>1740</v>
      </c>
      <c r="K17" s="8">
        <v>1767</v>
      </c>
      <c r="L17" s="8">
        <v>1709</v>
      </c>
      <c r="M17" s="8">
        <v>1730</v>
      </c>
      <c r="N17" s="8">
        <v>1472</v>
      </c>
      <c r="O17" s="8">
        <v>1023</v>
      </c>
      <c r="P17" s="8">
        <v>159</v>
      </c>
      <c r="Q17" s="8">
        <v>46</v>
      </c>
      <c r="R17" s="8">
        <v>8</v>
      </c>
      <c r="S17" s="8">
        <v>4</v>
      </c>
      <c r="T17" s="8">
        <v>5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7</v>
      </c>
      <c r="AB17" s="8">
        <v>1998</v>
      </c>
      <c r="AC17" s="8">
        <v>2064</v>
      </c>
      <c r="AD17" s="8">
        <v>1558</v>
      </c>
      <c r="AE17" s="8">
        <v>1305</v>
      </c>
      <c r="AF17" s="8">
        <v>1151</v>
      </c>
      <c r="AG17" s="8">
        <v>1105</v>
      </c>
      <c r="AH17" s="8">
        <v>1004</v>
      </c>
      <c r="AI17" s="8">
        <v>668</v>
      </c>
      <c r="AJ17" s="8">
        <v>253</v>
      </c>
      <c r="AK17" s="8">
        <v>38</v>
      </c>
      <c r="AL17" s="8">
        <v>10</v>
      </c>
      <c r="AM17" s="8">
        <v>8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27</v>
      </c>
      <c r="AW17" s="8">
        <v>4428</v>
      </c>
      <c r="AX17" s="8">
        <v>4547</v>
      </c>
      <c r="AY17" s="8">
        <v>3284</v>
      </c>
      <c r="AZ17" s="8">
        <v>3050</v>
      </c>
      <c r="BA17" s="8">
        <v>2918</v>
      </c>
      <c r="BB17" s="8">
        <v>2813</v>
      </c>
      <c r="BC17" s="8">
        <v>2731</v>
      </c>
      <c r="BD17" s="8">
        <v>2132</v>
      </c>
      <c r="BE17" s="8">
        <v>1277</v>
      </c>
      <c r="BF17" s="8">
        <v>201</v>
      </c>
      <c r="BG17" s="8">
        <v>52</v>
      </c>
      <c r="BH17" s="8">
        <v>16</v>
      </c>
      <c r="BI17" s="8">
        <v>4</v>
      </c>
      <c r="BJ17" s="8">
        <v>5</v>
      </c>
      <c r="BK17" s="8">
        <v>0</v>
      </c>
      <c r="BL17" s="8">
        <v>0</v>
      </c>
      <c r="BM17" s="8">
        <v>0</v>
      </c>
    </row>
    <row r="18" spans="1:65" ht="39">
      <c r="B18" s="11" t="s">
        <v>107</v>
      </c>
      <c r="C18" s="8">
        <v>0</v>
      </c>
      <c r="D18" s="8">
        <v>0</v>
      </c>
      <c r="E18" s="8">
        <v>0</v>
      </c>
      <c r="F18" s="8">
        <v>16</v>
      </c>
      <c r="G18" s="8">
        <v>732</v>
      </c>
      <c r="H18" s="8">
        <v>577</v>
      </c>
      <c r="I18" s="8">
        <v>348</v>
      </c>
      <c r="J18" s="8">
        <v>274</v>
      </c>
      <c r="K18" s="8">
        <v>306</v>
      </c>
      <c r="L18" s="8">
        <v>323</v>
      </c>
      <c r="M18" s="8">
        <v>365</v>
      </c>
      <c r="N18" s="8">
        <v>471</v>
      </c>
      <c r="O18" s="8">
        <v>545</v>
      </c>
      <c r="P18" s="8">
        <v>244</v>
      </c>
      <c r="Q18" s="8">
        <v>117</v>
      </c>
      <c r="R18" s="8">
        <v>33</v>
      </c>
      <c r="S18" s="8">
        <v>7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14</v>
      </c>
      <c r="AB18" s="8">
        <v>1007</v>
      </c>
      <c r="AC18" s="8">
        <v>1050</v>
      </c>
      <c r="AD18" s="8">
        <v>1249</v>
      </c>
      <c r="AE18" s="8">
        <v>1750</v>
      </c>
      <c r="AF18" s="8">
        <v>1468</v>
      </c>
      <c r="AG18" s="8">
        <v>1119</v>
      </c>
      <c r="AH18" s="8">
        <v>853</v>
      </c>
      <c r="AI18" s="8">
        <v>713</v>
      </c>
      <c r="AJ18" s="8">
        <v>522</v>
      </c>
      <c r="AK18" s="8">
        <v>172</v>
      </c>
      <c r="AL18" s="8">
        <v>51</v>
      </c>
      <c r="AM18" s="8">
        <v>9</v>
      </c>
      <c r="AN18" s="8">
        <v>5</v>
      </c>
      <c r="AO18" s="8">
        <v>3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35</v>
      </c>
      <c r="AW18" s="8">
        <v>1742</v>
      </c>
      <c r="AX18" s="8">
        <v>1631</v>
      </c>
      <c r="AY18" s="8">
        <v>1593</v>
      </c>
      <c r="AZ18" s="8">
        <v>2024</v>
      </c>
      <c r="BA18" s="8">
        <v>1774</v>
      </c>
      <c r="BB18" s="8">
        <v>1442</v>
      </c>
      <c r="BC18" s="8">
        <v>1211</v>
      </c>
      <c r="BD18" s="8">
        <v>1184</v>
      </c>
      <c r="BE18" s="8">
        <v>1073</v>
      </c>
      <c r="BF18" s="8">
        <v>414</v>
      </c>
      <c r="BG18" s="8">
        <v>164</v>
      </c>
      <c r="BH18" s="8">
        <v>41</v>
      </c>
      <c r="BI18" s="8">
        <v>11</v>
      </c>
      <c r="BJ18" s="8">
        <v>3</v>
      </c>
      <c r="BK18" s="8">
        <v>0</v>
      </c>
      <c r="BL18" s="8">
        <v>0</v>
      </c>
      <c r="BM18" s="8">
        <v>0</v>
      </c>
    </row>
    <row r="19" spans="1:65" ht="26">
      <c r="B19" s="11" t="s">
        <v>108</v>
      </c>
      <c r="C19" s="8">
        <v>0</v>
      </c>
      <c r="D19" s="8">
        <v>0</v>
      </c>
      <c r="E19" s="8">
        <v>0</v>
      </c>
      <c r="F19" s="8">
        <v>107</v>
      </c>
      <c r="G19" s="8">
        <v>5601</v>
      </c>
      <c r="H19" s="8">
        <v>5293</v>
      </c>
      <c r="I19" s="8">
        <v>3215</v>
      </c>
      <c r="J19" s="8">
        <v>3293</v>
      </c>
      <c r="K19" s="8">
        <v>3266</v>
      </c>
      <c r="L19" s="8">
        <v>3814</v>
      </c>
      <c r="M19" s="8">
        <v>4918</v>
      </c>
      <c r="N19" s="8">
        <v>9298</v>
      </c>
      <c r="O19" s="8">
        <v>17777</v>
      </c>
      <c r="P19" s="8">
        <v>19701</v>
      </c>
      <c r="Q19" s="8">
        <v>15957</v>
      </c>
      <c r="R19" s="8">
        <v>10910</v>
      </c>
      <c r="S19" s="8">
        <v>8559</v>
      </c>
      <c r="T19" s="8">
        <v>4627</v>
      </c>
      <c r="U19" s="8">
        <v>1255</v>
      </c>
      <c r="V19" s="8">
        <v>239</v>
      </c>
      <c r="W19" s="8">
        <v>10</v>
      </c>
      <c r="X19" s="8">
        <v>0</v>
      </c>
      <c r="Y19" s="8">
        <v>0</v>
      </c>
      <c r="Z19" s="8">
        <v>0</v>
      </c>
      <c r="AA19" s="8">
        <v>147</v>
      </c>
      <c r="AB19" s="8">
        <v>7301</v>
      </c>
      <c r="AC19" s="8">
        <v>13254</v>
      </c>
      <c r="AD19" s="8">
        <v>23405</v>
      </c>
      <c r="AE19" s="8">
        <v>25816</v>
      </c>
      <c r="AF19" s="8">
        <v>17974</v>
      </c>
      <c r="AG19" s="8">
        <v>11548</v>
      </c>
      <c r="AH19" s="8">
        <v>11602</v>
      </c>
      <c r="AI19" s="8">
        <v>16263</v>
      </c>
      <c r="AJ19" s="8">
        <v>23744</v>
      </c>
      <c r="AK19" s="8">
        <v>24216</v>
      </c>
      <c r="AL19" s="8">
        <v>18184</v>
      </c>
      <c r="AM19" s="8">
        <v>11842</v>
      </c>
      <c r="AN19" s="8">
        <v>8090</v>
      </c>
      <c r="AO19" s="8">
        <v>4111</v>
      </c>
      <c r="AP19" s="8">
        <v>1434</v>
      </c>
      <c r="AQ19" s="8">
        <v>306</v>
      </c>
      <c r="AR19" s="8">
        <v>46</v>
      </c>
      <c r="AS19" s="8">
        <v>0</v>
      </c>
      <c r="AT19" s="8">
        <v>0</v>
      </c>
      <c r="AU19" s="8">
        <v>0</v>
      </c>
      <c r="AV19" s="8">
        <v>254</v>
      </c>
      <c r="AW19" s="8">
        <v>12893</v>
      </c>
      <c r="AX19" s="8">
        <v>18549</v>
      </c>
      <c r="AY19" s="8">
        <v>26622</v>
      </c>
      <c r="AZ19" s="8">
        <v>29107</v>
      </c>
      <c r="BA19" s="8">
        <v>21239</v>
      </c>
      <c r="BB19" s="8">
        <v>15366</v>
      </c>
      <c r="BC19" s="8">
        <v>16523</v>
      </c>
      <c r="BD19" s="8">
        <v>25563</v>
      </c>
      <c r="BE19" s="8">
        <v>41524</v>
      </c>
      <c r="BF19" s="8">
        <v>43922</v>
      </c>
      <c r="BG19" s="8">
        <v>34144</v>
      </c>
      <c r="BH19" s="8">
        <v>22753</v>
      </c>
      <c r="BI19" s="8">
        <v>16650</v>
      </c>
      <c r="BJ19" s="8">
        <v>8738</v>
      </c>
      <c r="BK19" s="8">
        <v>2684</v>
      </c>
      <c r="BL19" s="8">
        <v>538</v>
      </c>
      <c r="BM19" s="8">
        <v>51</v>
      </c>
    </row>
    <row r="20" spans="1:65">
      <c r="B20" s="11" t="s">
        <v>47</v>
      </c>
      <c r="C20" s="8">
        <v>0</v>
      </c>
      <c r="D20" s="8">
        <v>0</v>
      </c>
      <c r="E20" s="8">
        <v>0</v>
      </c>
      <c r="F20" s="8">
        <v>8</v>
      </c>
      <c r="G20" s="8">
        <v>79</v>
      </c>
      <c r="H20" s="8">
        <v>119</v>
      </c>
      <c r="I20" s="8">
        <v>125</v>
      </c>
      <c r="J20" s="8">
        <v>113</v>
      </c>
      <c r="K20" s="8">
        <v>103</v>
      </c>
      <c r="L20" s="8">
        <v>108</v>
      </c>
      <c r="M20" s="8">
        <v>97</v>
      </c>
      <c r="N20" s="8">
        <v>96</v>
      </c>
      <c r="O20" s="8">
        <v>106</v>
      </c>
      <c r="P20" s="8">
        <v>85</v>
      </c>
      <c r="Q20" s="8">
        <v>71</v>
      </c>
      <c r="R20" s="8">
        <v>65</v>
      </c>
      <c r="S20" s="8">
        <v>81</v>
      </c>
      <c r="T20" s="8">
        <v>67</v>
      </c>
      <c r="U20" s="8">
        <v>18</v>
      </c>
      <c r="V20" s="8">
        <v>6</v>
      </c>
      <c r="W20" s="8">
        <v>0</v>
      </c>
      <c r="X20" s="8">
        <v>0</v>
      </c>
      <c r="Y20" s="8">
        <v>0</v>
      </c>
      <c r="Z20" s="8">
        <v>0</v>
      </c>
      <c r="AA20" s="8">
        <v>3</v>
      </c>
      <c r="AB20" s="8">
        <v>76</v>
      </c>
      <c r="AC20" s="8">
        <v>159</v>
      </c>
      <c r="AD20" s="8">
        <v>206</v>
      </c>
      <c r="AE20" s="8">
        <v>227</v>
      </c>
      <c r="AF20" s="8">
        <v>197</v>
      </c>
      <c r="AG20" s="8">
        <v>143</v>
      </c>
      <c r="AH20" s="8">
        <v>134</v>
      </c>
      <c r="AI20" s="8">
        <v>143</v>
      </c>
      <c r="AJ20" s="8">
        <v>161</v>
      </c>
      <c r="AK20" s="8">
        <v>144</v>
      </c>
      <c r="AL20" s="8">
        <v>137</v>
      </c>
      <c r="AM20" s="8">
        <v>120</v>
      </c>
      <c r="AN20" s="8">
        <v>127</v>
      </c>
      <c r="AO20" s="8">
        <v>71</v>
      </c>
      <c r="AP20" s="8">
        <v>33</v>
      </c>
      <c r="AQ20" s="8">
        <v>7</v>
      </c>
      <c r="AR20" s="8">
        <v>0</v>
      </c>
      <c r="AS20" s="8">
        <v>0</v>
      </c>
      <c r="AT20" s="8">
        <v>0</v>
      </c>
      <c r="AU20" s="8">
        <v>0</v>
      </c>
      <c r="AV20" s="8">
        <v>12</v>
      </c>
      <c r="AW20" s="8">
        <v>155</v>
      </c>
      <c r="AX20" s="8">
        <v>274</v>
      </c>
      <c r="AY20" s="8">
        <v>330</v>
      </c>
      <c r="AZ20" s="8">
        <v>338</v>
      </c>
      <c r="BA20" s="8">
        <v>293</v>
      </c>
      <c r="BB20" s="8">
        <v>250</v>
      </c>
      <c r="BC20" s="8">
        <v>224</v>
      </c>
      <c r="BD20" s="8">
        <v>236</v>
      </c>
      <c r="BE20" s="8">
        <v>267</v>
      </c>
      <c r="BF20" s="8">
        <v>230</v>
      </c>
      <c r="BG20" s="8">
        <v>214</v>
      </c>
      <c r="BH20" s="8">
        <v>187</v>
      </c>
      <c r="BI20" s="8">
        <v>208</v>
      </c>
      <c r="BJ20" s="8">
        <v>138</v>
      </c>
      <c r="BK20" s="8">
        <v>58</v>
      </c>
      <c r="BL20" s="8">
        <v>15</v>
      </c>
      <c r="BM20" s="8">
        <v>0</v>
      </c>
    </row>
    <row r="21" spans="1:65">
      <c r="B21" s="11" t="s">
        <v>11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8">
        <v>0</v>
      </c>
    </row>
    <row r="22" spans="1:65">
      <c r="B22" s="11" t="s">
        <v>36</v>
      </c>
      <c r="C22" s="8">
        <v>0</v>
      </c>
      <c r="D22" s="8">
        <v>0</v>
      </c>
      <c r="E22" s="8">
        <v>0</v>
      </c>
      <c r="F22" s="8">
        <v>371</v>
      </c>
      <c r="G22" s="8">
        <v>57195</v>
      </c>
      <c r="H22" s="8">
        <v>111401</v>
      </c>
      <c r="I22" s="8">
        <v>105898</v>
      </c>
      <c r="J22" s="8">
        <v>108055</v>
      </c>
      <c r="K22" s="8">
        <v>95909</v>
      </c>
      <c r="L22" s="8">
        <v>83444</v>
      </c>
      <c r="M22" s="8">
        <v>81541</v>
      </c>
      <c r="N22" s="8">
        <v>72266</v>
      </c>
      <c r="O22" s="8">
        <v>58285</v>
      </c>
      <c r="P22" s="8">
        <v>36220</v>
      </c>
      <c r="Q22" s="8">
        <v>21996</v>
      </c>
      <c r="R22" s="8">
        <v>12915</v>
      </c>
      <c r="S22" s="8">
        <v>9422</v>
      </c>
      <c r="T22" s="8">
        <v>4936</v>
      </c>
      <c r="U22" s="8">
        <v>1322</v>
      </c>
      <c r="V22" s="8">
        <v>247</v>
      </c>
      <c r="W22" s="8">
        <v>15</v>
      </c>
      <c r="X22" s="8">
        <v>0</v>
      </c>
      <c r="Y22" s="8">
        <v>0</v>
      </c>
      <c r="Z22" s="8">
        <v>0</v>
      </c>
      <c r="AA22" s="8">
        <v>506</v>
      </c>
      <c r="AB22" s="8">
        <v>89449</v>
      </c>
      <c r="AC22" s="8">
        <v>162997</v>
      </c>
      <c r="AD22" s="8">
        <v>156682</v>
      </c>
      <c r="AE22" s="8">
        <v>151228</v>
      </c>
      <c r="AF22" s="8">
        <v>125961</v>
      </c>
      <c r="AG22" s="8">
        <v>102747</v>
      </c>
      <c r="AH22" s="8">
        <v>95896</v>
      </c>
      <c r="AI22" s="8">
        <v>77886</v>
      </c>
      <c r="AJ22" s="8">
        <v>56886</v>
      </c>
      <c r="AK22" s="8">
        <v>35022</v>
      </c>
      <c r="AL22" s="8">
        <v>21194</v>
      </c>
      <c r="AM22" s="8">
        <v>12734</v>
      </c>
      <c r="AN22" s="8">
        <v>8472</v>
      </c>
      <c r="AO22" s="8">
        <v>4246</v>
      </c>
      <c r="AP22" s="8">
        <v>1498</v>
      </c>
      <c r="AQ22" s="8">
        <v>325</v>
      </c>
      <c r="AR22" s="8">
        <v>48</v>
      </c>
      <c r="AS22" s="8">
        <v>0</v>
      </c>
      <c r="AT22" s="8">
        <v>0</v>
      </c>
      <c r="AU22" s="8">
        <v>0</v>
      </c>
      <c r="AV22" s="8">
        <v>880</v>
      </c>
      <c r="AW22" s="8">
        <v>146644</v>
      </c>
      <c r="AX22" s="8">
        <v>274393</v>
      </c>
      <c r="AY22" s="8">
        <v>262579</v>
      </c>
      <c r="AZ22" s="8">
        <v>259282</v>
      </c>
      <c r="BA22" s="8">
        <v>221871</v>
      </c>
      <c r="BB22" s="8">
        <v>186195</v>
      </c>
      <c r="BC22" s="8">
        <v>177438</v>
      </c>
      <c r="BD22" s="8">
        <v>150156</v>
      </c>
      <c r="BE22" s="8">
        <v>115170</v>
      </c>
      <c r="BF22" s="8">
        <v>71243</v>
      </c>
      <c r="BG22" s="8">
        <v>43192</v>
      </c>
      <c r="BH22" s="8">
        <v>25651</v>
      </c>
      <c r="BI22" s="8">
        <v>17894</v>
      </c>
      <c r="BJ22" s="8">
        <v>9176</v>
      </c>
      <c r="BK22" s="8">
        <v>2817</v>
      </c>
      <c r="BL22" s="8">
        <v>572</v>
      </c>
      <c r="BM22" s="8">
        <v>61</v>
      </c>
    </row>
    <row r="23" spans="1:65">
      <c r="A23" s="9" t="s">
        <v>70</v>
      </c>
    </row>
    <row r="25" spans="1:65">
      <c r="A25" s="9" t="s">
        <v>48</v>
      </c>
      <c r="B25" s="9" t="s">
        <v>49</v>
      </c>
    </row>
    <row r="26" spans="1:65">
      <c r="A26" s="10" t="s">
        <v>51</v>
      </c>
    </row>
  </sheetData>
  <mergeCells count="5">
    <mergeCell ref="A11:B11"/>
    <mergeCell ref="C11:W11"/>
    <mergeCell ref="X11:AR11"/>
    <mergeCell ref="AS11:BM11"/>
    <mergeCell ref="A12:B12"/>
  </mergeCells>
  <hyperlinks>
    <hyperlink ref="A7" r:id="rId1" xr:uid="{9BB9FA5D-A4F3-AE4C-A341-B09EE0C689E9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C494E-EE38-8744-A0A1-41C6FA81D32F}">
  <dimension ref="A1:BM27"/>
  <sheetViews>
    <sheetView workbookViewId="0">
      <selection activeCell="E18" sqref="E18"/>
    </sheetView>
  </sheetViews>
  <sheetFormatPr baseColWidth="10" defaultColWidth="13.42578125" defaultRowHeight="15"/>
  <cols>
    <col min="1" max="16384" width="13.42578125" style="5"/>
  </cols>
  <sheetData>
    <row r="1" spans="1:65" s="1" customFormat="1"/>
    <row r="2" spans="1:65" ht="16">
      <c r="A2" s="2" t="s">
        <v>71</v>
      </c>
    </row>
    <row r="3" spans="1:65" ht="16">
      <c r="A3" s="2" t="s">
        <v>112</v>
      </c>
    </row>
    <row r="4" spans="1:65" ht="16">
      <c r="A4" s="2" t="s">
        <v>2</v>
      </c>
    </row>
    <row r="6" spans="1:65" ht="16">
      <c r="A6" s="2" t="s">
        <v>3</v>
      </c>
    </row>
    <row r="7" spans="1:65">
      <c r="A7" s="4" t="s">
        <v>4</v>
      </c>
      <c r="B7" s="5" t="s">
        <v>5</v>
      </c>
    </row>
    <row r="8" spans="1:65">
      <c r="A8" s="4" t="s">
        <v>6</v>
      </c>
      <c r="B8" s="5" t="s">
        <v>7</v>
      </c>
    </row>
    <row r="9" spans="1:65">
      <c r="A9" s="4" t="s">
        <v>72</v>
      </c>
      <c r="B9" s="5" t="s">
        <v>9</v>
      </c>
    </row>
    <row r="10" spans="1:65">
      <c r="A10" s="4" t="s">
        <v>73</v>
      </c>
      <c r="B10" s="5" t="s">
        <v>11</v>
      </c>
    </row>
    <row r="11" spans="1:65">
      <c r="A11" s="4" t="s">
        <v>12</v>
      </c>
      <c r="B11" s="5" t="s">
        <v>13</v>
      </c>
    </row>
    <row r="13" spans="1:65">
      <c r="A13" s="55" t="s">
        <v>89</v>
      </c>
      <c r="B13" s="56"/>
      <c r="C13" s="57" t="s">
        <v>90</v>
      </c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7" t="s">
        <v>91</v>
      </c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7" t="s">
        <v>36</v>
      </c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  <c r="BM13" s="56"/>
    </row>
    <row r="14" spans="1:65" ht="26">
      <c r="A14" s="55" t="s">
        <v>74</v>
      </c>
      <c r="B14" s="56"/>
      <c r="C14" s="6" t="s">
        <v>15</v>
      </c>
      <c r="D14" s="6" t="s">
        <v>16</v>
      </c>
      <c r="E14" s="6" t="s">
        <v>17</v>
      </c>
      <c r="F14" s="6" t="s">
        <v>18</v>
      </c>
      <c r="G14" s="6" t="s">
        <v>19</v>
      </c>
      <c r="H14" s="6" t="s">
        <v>20</v>
      </c>
      <c r="I14" s="6" t="s">
        <v>21</v>
      </c>
      <c r="J14" s="6" t="s">
        <v>22</v>
      </c>
      <c r="K14" s="6" t="s">
        <v>23</v>
      </c>
      <c r="L14" s="6" t="s">
        <v>24</v>
      </c>
      <c r="M14" s="6" t="s">
        <v>25</v>
      </c>
      <c r="N14" s="6" t="s">
        <v>26</v>
      </c>
      <c r="O14" s="6" t="s">
        <v>27</v>
      </c>
      <c r="P14" s="6" t="s">
        <v>28</v>
      </c>
      <c r="Q14" s="6" t="s">
        <v>29</v>
      </c>
      <c r="R14" s="6" t="s">
        <v>30</v>
      </c>
      <c r="S14" s="6" t="s">
        <v>31</v>
      </c>
      <c r="T14" s="6" t="s">
        <v>32</v>
      </c>
      <c r="U14" s="6" t="s">
        <v>33</v>
      </c>
      <c r="V14" s="6" t="s">
        <v>34</v>
      </c>
      <c r="W14" s="6" t="s">
        <v>35</v>
      </c>
      <c r="X14" s="6" t="s">
        <v>15</v>
      </c>
      <c r="Y14" s="6" t="s">
        <v>16</v>
      </c>
      <c r="Z14" s="6" t="s">
        <v>17</v>
      </c>
      <c r="AA14" s="6" t="s">
        <v>18</v>
      </c>
      <c r="AB14" s="6" t="s">
        <v>19</v>
      </c>
      <c r="AC14" s="6" t="s">
        <v>20</v>
      </c>
      <c r="AD14" s="6" t="s">
        <v>21</v>
      </c>
      <c r="AE14" s="6" t="s">
        <v>22</v>
      </c>
      <c r="AF14" s="6" t="s">
        <v>23</v>
      </c>
      <c r="AG14" s="6" t="s">
        <v>24</v>
      </c>
      <c r="AH14" s="6" t="s">
        <v>25</v>
      </c>
      <c r="AI14" s="6" t="s">
        <v>26</v>
      </c>
      <c r="AJ14" s="6" t="s">
        <v>27</v>
      </c>
      <c r="AK14" s="6" t="s">
        <v>28</v>
      </c>
      <c r="AL14" s="6" t="s">
        <v>29</v>
      </c>
      <c r="AM14" s="6" t="s">
        <v>30</v>
      </c>
      <c r="AN14" s="6" t="s">
        <v>31</v>
      </c>
      <c r="AO14" s="6" t="s">
        <v>32</v>
      </c>
      <c r="AP14" s="6" t="s">
        <v>33</v>
      </c>
      <c r="AQ14" s="6" t="s">
        <v>34</v>
      </c>
      <c r="AR14" s="6" t="s">
        <v>35</v>
      </c>
      <c r="AS14" s="6" t="s">
        <v>15</v>
      </c>
      <c r="AT14" s="6" t="s">
        <v>16</v>
      </c>
      <c r="AU14" s="6" t="s">
        <v>17</v>
      </c>
      <c r="AV14" s="6" t="s">
        <v>18</v>
      </c>
      <c r="AW14" s="6" t="s">
        <v>19</v>
      </c>
      <c r="AX14" s="6" t="s">
        <v>20</v>
      </c>
      <c r="AY14" s="6" t="s">
        <v>21</v>
      </c>
      <c r="AZ14" s="6" t="s">
        <v>22</v>
      </c>
      <c r="BA14" s="6" t="s">
        <v>23</v>
      </c>
      <c r="BB14" s="6" t="s">
        <v>24</v>
      </c>
      <c r="BC14" s="6" t="s">
        <v>25</v>
      </c>
      <c r="BD14" s="6" t="s">
        <v>26</v>
      </c>
      <c r="BE14" s="6" t="s">
        <v>27</v>
      </c>
      <c r="BF14" s="6" t="s">
        <v>28</v>
      </c>
      <c r="BG14" s="6" t="s">
        <v>29</v>
      </c>
      <c r="BH14" s="6" t="s">
        <v>30</v>
      </c>
      <c r="BI14" s="6" t="s">
        <v>31</v>
      </c>
      <c r="BJ14" s="6" t="s">
        <v>32</v>
      </c>
      <c r="BK14" s="6" t="s">
        <v>33</v>
      </c>
      <c r="BL14" s="6" t="s">
        <v>34</v>
      </c>
      <c r="BM14" s="6" t="s">
        <v>35</v>
      </c>
    </row>
    <row r="15" spans="1:65" ht="26">
      <c r="B15" s="7" t="s">
        <v>102</v>
      </c>
    </row>
    <row r="16" spans="1:65" ht="26">
      <c r="B16" s="11" t="s">
        <v>103</v>
      </c>
      <c r="C16" s="8">
        <v>0</v>
      </c>
      <c r="D16" s="8">
        <v>0</v>
      </c>
      <c r="E16" s="8">
        <v>0</v>
      </c>
      <c r="F16" s="8">
        <v>24991</v>
      </c>
      <c r="G16" s="8">
        <v>66938</v>
      </c>
      <c r="H16" s="8">
        <v>61190</v>
      </c>
      <c r="I16" s="8">
        <v>65258</v>
      </c>
      <c r="J16" s="8">
        <v>54127</v>
      </c>
      <c r="K16" s="8">
        <v>42482</v>
      </c>
      <c r="L16" s="8">
        <v>44488</v>
      </c>
      <c r="M16" s="8">
        <v>40234</v>
      </c>
      <c r="N16" s="8">
        <v>28452</v>
      </c>
      <c r="O16" s="8">
        <v>13784</v>
      </c>
      <c r="P16" s="8">
        <v>3785</v>
      </c>
      <c r="Q16" s="8">
        <v>1097</v>
      </c>
      <c r="R16" s="8">
        <v>477</v>
      </c>
      <c r="S16" s="8">
        <v>167</v>
      </c>
      <c r="T16" s="8">
        <v>134</v>
      </c>
      <c r="U16" s="8">
        <v>36</v>
      </c>
      <c r="V16" s="8">
        <v>19</v>
      </c>
      <c r="W16" s="8">
        <v>18</v>
      </c>
      <c r="X16" s="8">
        <v>0</v>
      </c>
      <c r="Y16" s="8">
        <v>0</v>
      </c>
      <c r="Z16" s="8">
        <v>0</v>
      </c>
      <c r="AA16" s="8">
        <v>19319</v>
      </c>
      <c r="AB16" s="8">
        <v>48206</v>
      </c>
      <c r="AC16" s="8">
        <v>40963</v>
      </c>
      <c r="AD16" s="8">
        <v>35427</v>
      </c>
      <c r="AE16" s="8">
        <v>28948</v>
      </c>
      <c r="AF16" s="8">
        <v>27291</v>
      </c>
      <c r="AG16" s="8">
        <v>27901</v>
      </c>
      <c r="AH16" s="8">
        <v>21814</v>
      </c>
      <c r="AI16" s="8">
        <v>14236</v>
      </c>
      <c r="AJ16" s="8">
        <v>5435</v>
      </c>
      <c r="AK16" s="8">
        <v>1257</v>
      </c>
      <c r="AL16" s="8">
        <v>416</v>
      </c>
      <c r="AM16" s="8">
        <v>172</v>
      </c>
      <c r="AN16" s="8">
        <v>66</v>
      </c>
      <c r="AO16" s="8">
        <v>83</v>
      </c>
      <c r="AP16" s="8">
        <v>25</v>
      </c>
      <c r="AQ16" s="8">
        <v>9</v>
      </c>
      <c r="AR16" s="8">
        <v>7</v>
      </c>
      <c r="AS16" s="8">
        <v>0</v>
      </c>
      <c r="AT16" s="8">
        <v>0</v>
      </c>
      <c r="AU16" s="8">
        <v>0</v>
      </c>
      <c r="AV16" s="8">
        <v>44316</v>
      </c>
      <c r="AW16" s="8">
        <v>115137</v>
      </c>
      <c r="AX16" s="8">
        <v>102151</v>
      </c>
      <c r="AY16" s="8">
        <v>100687</v>
      </c>
      <c r="AZ16" s="8">
        <v>83074</v>
      </c>
      <c r="BA16" s="8">
        <v>69770</v>
      </c>
      <c r="BB16" s="8">
        <v>72390</v>
      </c>
      <c r="BC16" s="8">
        <v>62047</v>
      </c>
      <c r="BD16" s="8">
        <v>42687</v>
      </c>
      <c r="BE16" s="8">
        <v>19213</v>
      </c>
      <c r="BF16" s="8">
        <v>5040</v>
      </c>
      <c r="BG16" s="8">
        <v>1508</v>
      </c>
      <c r="BH16" s="8">
        <v>651</v>
      </c>
      <c r="BI16" s="8">
        <v>236</v>
      </c>
      <c r="BJ16" s="8">
        <v>213</v>
      </c>
      <c r="BK16" s="8">
        <v>65</v>
      </c>
      <c r="BL16" s="8">
        <v>23</v>
      </c>
      <c r="BM16" s="8">
        <v>25</v>
      </c>
    </row>
    <row r="17" spans="1:65" ht="26">
      <c r="B17" s="11" t="s">
        <v>104</v>
      </c>
      <c r="C17" s="8">
        <v>0</v>
      </c>
      <c r="D17" s="8">
        <v>0</v>
      </c>
      <c r="E17" s="8">
        <v>0</v>
      </c>
      <c r="F17" s="8">
        <v>11790</v>
      </c>
      <c r="G17" s="8">
        <v>16005</v>
      </c>
      <c r="H17" s="8">
        <v>8725</v>
      </c>
      <c r="I17" s="8">
        <v>7950</v>
      </c>
      <c r="J17" s="8">
        <v>6719</v>
      </c>
      <c r="K17" s="8">
        <v>5554</v>
      </c>
      <c r="L17" s="8">
        <v>6256</v>
      </c>
      <c r="M17" s="8">
        <v>6350</v>
      </c>
      <c r="N17" s="8">
        <v>6380</v>
      </c>
      <c r="O17" s="8">
        <v>4940</v>
      </c>
      <c r="P17" s="8">
        <v>2426</v>
      </c>
      <c r="Q17" s="8">
        <v>1202</v>
      </c>
      <c r="R17" s="8">
        <v>634</v>
      </c>
      <c r="S17" s="8">
        <v>192</v>
      </c>
      <c r="T17" s="8">
        <v>61</v>
      </c>
      <c r="U17" s="8">
        <v>11</v>
      </c>
      <c r="V17" s="8">
        <v>3</v>
      </c>
      <c r="W17" s="8">
        <v>3</v>
      </c>
      <c r="X17" s="8">
        <v>0</v>
      </c>
      <c r="Y17" s="8">
        <v>0</v>
      </c>
      <c r="Z17" s="8">
        <v>0</v>
      </c>
      <c r="AA17" s="8">
        <v>15472</v>
      </c>
      <c r="AB17" s="8">
        <v>18962</v>
      </c>
      <c r="AC17" s="8">
        <v>17077</v>
      </c>
      <c r="AD17" s="8">
        <v>27623</v>
      </c>
      <c r="AE17" s="8">
        <v>29166</v>
      </c>
      <c r="AF17" s="8">
        <v>25811</v>
      </c>
      <c r="AG17" s="8">
        <v>20972</v>
      </c>
      <c r="AH17" s="8">
        <v>14708</v>
      </c>
      <c r="AI17" s="8">
        <v>11169</v>
      </c>
      <c r="AJ17" s="8">
        <v>5978</v>
      </c>
      <c r="AK17" s="8">
        <v>2121</v>
      </c>
      <c r="AL17" s="8">
        <v>769</v>
      </c>
      <c r="AM17" s="8">
        <v>352</v>
      </c>
      <c r="AN17" s="8">
        <v>128</v>
      </c>
      <c r="AO17" s="8">
        <v>67</v>
      </c>
      <c r="AP17" s="8">
        <v>20</v>
      </c>
      <c r="AQ17" s="8">
        <v>16</v>
      </c>
      <c r="AR17" s="8">
        <v>8</v>
      </c>
      <c r="AS17" s="8">
        <v>0</v>
      </c>
      <c r="AT17" s="8">
        <v>0</v>
      </c>
      <c r="AU17" s="8">
        <v>0</v>
      </c>
      <c r="AV17" s="8">
        <v>27261</v>
      </c>
      <c r="AW17" s="8">
        <v>34962</v>
      </c>
      <c r="AX17" s="8">
        <v>25803</v>
      </c>
      <c r="AY17" s="8">
        <v>35567</v>
      </c>
      <c r="AZ17" s="8">
        <v>35879</v>
      </c>
      <c r="BA17" s="8">
        <v>31362</v>
      </c>
      <c r="BB17" s="8">
        <v>27228</v>
      </c>
      <c r="BC17" s="8">
        <v>21053</v>
      </c>
      <c r="BD17" s="8">
        <v>17546</v>
      </c>
      <c r="BE17" s="8">
        <v>10921</v>
      </c>
      <c r="BF17" s="8">
        <v>4550</v>
      </c>
      <c r="BG17" s="8">
        <v>1972</v>
      </c>
      <c r="BH17" s="8">
        <v>980</v>
      </c>
      <c r="BI17" s="8">
        <v>323</v>
      </c>
      <c r="BJ17" s="8">
        <v>122</v>
      </c>
      <c r="BK17" s="8">
        <v>39</v>
      </c>
      <c r="BL17" s="8">
        <v>17</v>
      </c>
      <c r="BM17" s="8">
        <v>7</v>
      </c>
    </row>
    <row r="18" spans="1:65" ht="26">
      <c r="B18" s="11" t="s">
        <v>105</v>
      </c>
      <c r="C18" s="8">
        <v>0</v>
      </c>
      <c r="D18" s="8">
        <v>0</v>
      </c>
      <c r="E18" s="8">
        <v>0</v>
      </c>
      <c r="F18" s="8">
        <v>2604</v>
      </c>
      <c r="G18" s="8">
        <v>5883</v>
      </c>
      <c r="H18" s="8">
        <v>4420</v>
      </c>
      <c r="I18" s="8">
        <v>4358</v>
      </c>
      <c r="J18" s="8">
        <v>3561</v>
      </c>
      <c r="K18" s="8">
        <v>2651</v>
      </c>
      <c r="L18" s="8">
        <v>2705</v>
      </c>
      <c r="M18" s="8">
        <v>2674</v>
      </c>
      <c r="N18" s="8">
        <v>1990</v>
      </c>
      <c r="O18" s="8">
        <v>1168</v>
      </c>
      <c r="P18" s="8">
        <v>435</v>
      </c>
      <c r="Q18" s="8">
        <v>207</v>
      </c>
      <c r="R18" s="8">
        <v>136</v>
      </c>
      <c r="S18" s="8">
        <v>71</v>
      </c>
      <c r="T18" s="8">
        <v>62</v>
      </c>
      <c r="U18" s="8">
        <v>4</v>
      </c>
      <c r="V18" s="8">
        <v>7</v>
      </c>
      <c r="W18" s="8">
        <v>4</v>
      </c>
      <c r="X18" s="8">
        <v>0</v>
      </c>
      <c r="Y18" s="8">
        <v>0</v>
      </c>
      <c r="Z18" s="8">
        <v>0</v>
      </c>
      <c r="AA18" s="8">
        <v>2349</v>
      </c>
      <c r="AB18" s="8">
        <v>4204</v>
      </c>
      <c r="AC18" s="8">
        <v>4413</v>
      </c>
      <c r="AD18" s="8">
        <v>5159</v>
      </c>
      <c r="AE18" s="8">
        <v>3840</v>
      </c>
      <c r="AF18" s="8">
        <v>2775</v>
      </c>
      <c r="AG18" s="8">
        <v>2607</v>
      </c>
      <c r="AH18" s="8">
        <v>2238</v>
      </c>
      <c r="AI18" s="8">
        <v>1748</v>
      </c>
      <c r="AJ18" s="8">
        <v>874</v>
      </c>
      <c r="AK18" s="8">
        <v>325</v>
      </c>
      <c r="AL18" s="8">
        <v>172</v>
      </c>
      <c r="AM18" s="8">
        <v>112</v>
      </c>
      <c r="AN18" s="8">
        <v>78</v>
      </c>
      <c r="AO18" s="8">
        <v>43</v>
      </c>
      <c r="AP18" s="8">
        <v>14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4951</v>
      </c>
      <c r="AW18" s="8">
        <v>10086</v>
      </c>
      <c r="AX18" s="8">
        <v>8829</v>
      </c>
      <c r="AY18" s="8">
        <v>9510</v>
      </c>
      <c r="AZ18" s="8">
        <v>7401</v>
      </c>
      <c r="BA18" s="8">
        <v>5420</v>
      </c>
      <c r="BB18" s="8">
        <v>5318</v>
      </c>
      <c r="BC18" s="8">
        <v>4915</v>
      </c>
      <c r="BD18" s="8">
        <v>3743</v>
      </c>
      <c r="BE18" s="8">
        <v>2041</v>
      </c>
      <c r="BF18" s="8">
        <v>756</v>
      </c>
      <c r="BG18" s="8">
        <v>379</v>
      </c>
      <c r="BH18" s="8">
        <v>243</v>
      </c>
      <c r="BI18" s="8">
        <v>152</v>
      </c>
      <c r="BJ18" s="8">
        <v>100</v>
      </c>
      <c r="BK18" s="8">
        <v>21</v>
      </c>
      <c r="BL18" s="8">
        <v>7</v>
      </c>
      <c r="BM18" s="8">
        <v>5</v>
      </c>
    </row>
    <row r="19" spans="1:65" ht="39">
      <c r="B19" s="11" t="s">
        <v>106</v>
      </c>
      <c r="C19" s="8">
        <v>0</v>
      </c>
      <c r="D19" s="8">
        <v>0</v>
      </c>
      <c r="E19" s="8">
        <v>0</v>
      </c>
      <c r="F19" s="8">
        <v>4088</v>
      </c>
      <c r="G19" s="8">
        <v>6130</v>
      </c>
      <c r="H19" s="8">
        <v>3498</v>
      </c>
      <c r="I19" s="8">
        <v>2938</v>
      </c>
      <c r="J19" s="8">
        <v>2053</v>
      </c>
      <c r="K19" s="8">
        <v>1563</v>
      </c>
      <c r="L19" s="8">
        <v>1540</v>
      </c>
      <c r="M19" s="8">
        <v>1633</v>
      </c>
      <c r="N19" s="8">
        <v>1320</v>
      </c>
      <c r="O19" s="8">
        <v>832</v>
      </c>
      <c r="P19" s="8">
        <v>74</v>
      </c>
      <c r="Q19" s="8">
        <v>22</v>
      </c>
      <c r="R19" s="8">
        <v>9</v>
      </c>
      <c r="S19" s="8">
        <v>10</v>
      </c>
      <c r="T19" s="8">
        <v>4</v>
      </c>
      <c r="U19" s="8">
        <v>4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3052</v>
      </c>
      <c r="AB19" s="8">
        <v>3601</v>
      </c>
      <c r="AC19" s="8">
        <v>1768</v>
      </c>
      <c r="AD19" s="8">
        <v>1394</v>
      </c>
      <c r="AE19" s="8">
        <v>1110</v>
      </c>
      <c r="AF19" s="8">
        <v>982</v>
      </c>
      <c r="AG19" s="8">
        <v>978</v>
      </c>
      <c r="AH19" s="8">
        <v>783</v>
      </c>
      <c r="AI19" s="8">
        <v>501</v>
      </c>
      <c r="AJ19" s="8">
        <v>186</v>
      </c>
      <c r="AK19" s="8">
        <v>22</v>
      </c>
      <c r="AL19" s="8">
        <v>10</v>
      </c>
      <c r="AM19" s="8">
        <v>5</v>
      </c>
      <c r="AN19" s="8">
        <v>3</v>
      </c>
      <c r="AO19" s="8">
        <v>3</v>
      </c>
      <c r="AP19" s="8">
        <v>4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7144</v>
      </c>
      <c r="AW19" s="8">
        <v>9732</v>
      </c>
      <c r="AX19" s="8">
        <v>5262</v>
      </c>
      <c r="AY19" s="8">
        <v>4339</v>
      </c>
      <c r="AZ19" s="8">
        <v>3157</v>
      </c>
      <c r="BA19" s="8">
        <v>2543</v>
      </c>
      <c r="BB19" s="8">
        <v>2521</v>
      </c>
      <c r="BC19" s="8">
        <v>2416</v>
      </c>
      <c r="BD19" s="8">
        <v>1819</v>
      </c>
      <c r="BE19" s="8">
        <v>1018</v>
      </c>
      <c r="BF19" s="8">
        <v>90</v>
      </c>
      <c r="BG19" s="8">
        <v>36</v>
      </c>
      <c r="BH19" s="8">
        <v>18</v>
      </c>
      <c r="BI19" s="8">
        <v>13</v>
      </c>
      <c r="BJ19" s="8">
        <v>7</v>
      </c>
      <c r="BK19" s="8">
        <v>3</v>
      </c>
      <c r="BL19" s="8">
        <v>0</v>
      </c>
      <c r="BM19" s="8">
        <v>0</v>
      </c>
    </row>
    <row r="20" spans="1:65" ht="39">
      <c r="B20" s="11" t="s">
        <v>107</v>
      </c>
      <c r="C20" s="8">
        <v>0</v>
      </c>
      <c r="D20" s="8">
        <v>0</v>
      </c>
      <c r="E20" s="8">
        <v>0</v>
      </c>
      <c r="F20" s="8">
        <v>705</v>
      </c>
      <c r="G20" s="8">
        <v>829</v>
      </c>
      <c r="H20" s="8">
        <v>437</v>
      </c>
      <c r="I20" s="8">
        <v>394</v>
      </c>
      <c r="J20" s="8">
        <v>312</v>
      </c>
      <c r="K20" s="8">
        <v>269</v>
      </c>
      <c r="L20" s="8">
        <v>337</v>
      </c>
      <c r="M20" s="8">
        <v>378</v>
      </c>
      <c r="N20" s="8">
        <v>427</v>
      </c>
      <c r="O20" s="8">
        <v>413</v>
      </c>
      <c r="P20" s="8">
        <v>75</v>
      </c>
      <c r="Q20" s="8">
        <v>30</v>
      </c>
      <c r="R20" s="8">
        <v>13</v>
      </c>
      <c r="S20" s="8">
        <v>3</v>
      </c>
      <c r="T20" s="8">
        <v>5</v>
      </c>
      <c r="U20" s="8">
        <v>3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689</v>
      </c>
      <c r="AB20" s="8">
        <v>1021</v>
      </c>
      <c r="AC20" s="8">
        <v>1122</v>
      </c>
      <c r="AD20" s="8">
        <v>1544</v>
      </c>
      <c r="AE20" s="8">
        <v>1405</v>
      </c>
      <c r="AF20" s="8">
        <v>1208</v>
      </c>
      <c r="AG20" s="8">
        <v>917</v>
      </c>
      <c r="AH20" s="8">
        <v>614</v>
      </c>
      <c r="AI20" s="8">
        <v>464</v>
      </c>
      <c r="AJ20" s="8">
        <v>211</v>
      </c>
      <c r="AK20" s="8">
        <v>28</v>
      </c>
      <c r="AL20" s="8">
        <v>19</v>
      </c>
      <c r="AM20" s="8">
        <v>6</v>
      </c>
      <c r="AN20" s="8">
        <v>3</v>
      </c>
      <c r="AO20" s="8">
        <v>8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1391</v>
      </c>
      <c r="AW20" s="8">
        <v>1850</v>
      </c>
      <c r="AX20" s="8">
        <v>1558</v>
      </c>
      <c r="AY20" s="8">
        <v>1940</v>
      </c>
      <c r="AZ20" s="8">
        <v>1720</v>
      </c>
      <c r="BA20" s="8">
        <v>1472</v>
      </c>
      <c r="BB20" s="8">
        <v>1252</v>
      </c>
      <c r="BC20" s="8">
        <v>989</v>
      </c>
      <c r="BD20" s="8">
        <v>892</v>
      </c>
      <c r="BE20" s="8">
        <v>625</v>
      </c>
      <c r="BF20" s="8">
        <v>104</v>
      </c>
      <c r="BG20" s="8">
        <v>47</v>
      </c>
      <c r="BH20" s="8">
        <v>22</v>
      </c>
      <c r="BI20" s="8">
        <v>6</v>
      </c>
      <c r="BJ20" s="8">
        <v>8</v>
      </c>
      <c r="BK20" s="8">
        <v>3</v>
      </c>
      <c r="BL20" s="8">
        <v>0</v>
      </c>
      <c r="BM20" s="8">
        <v>0</v>
      </c>
    </row>
    <row r="21" spans="1:65" ht="26">
      <c r="B21" s="11" t="s">
        <v>108</v>
      </c>
      <c r="C21" s="8">
        <v>0</v>
      </c>
      <c r="D21" s="8">
        <v>0</v>
      </c>
      <c r="E21" s="8">
        <v>0</v>
      </c>
      <c r="F21" s="8">
        <v>4275</v>
      </c>
      <c r="G21" s="8">
        <v>6981</v>
      </c>
      <c r="H21" s="8">
        <v>5203</v>
      </c>
      <c r="I21" s="8">
        <v>5493</v>
      </c>
      <c r="J21" s="8">
        <v>5104</v>
      </c>
      <c r="K21" s="8">
        <v>5023</v>
      </c>
      <c r="L21" s="8">
        <v>6121</v>
      </c>
      <c r="M21" s="8">
        <v>8084</v>
      </c>
      <c r="N21" s="8">
        <v>12651</v>
      </c>
      <c r="O21" s="8">
        <v>15608</v>
      </c>
      <c r="P21" s="8">
        <v>17422</v>
      </c>
      <c r="Q21" s="8">
        <v>16390</v>
      </c>
      <c r="R21" s="8">
        <v>15004</v>
      </c>
      <c r="S21" s="8">
        <v>9490</v>
      </c>
      <c r="T21" s="8">
        <v>4327</v>
      </c>
      <c r="U21" s="8">
        <v>1312</v>
      </c>
      <c r="V21" s="8">
        <v>173</v>
      </c>
      <c r="W21" s="8">
        <v>31</v>
      </c>
      <c r="X21" s="8">
        <v>0</v>
      </c>
      <c r="Y21" s="8">
        <v>0</v>
      </c>
      <c r="Z21" s="8">
        <v>0</v>
      </c>
      <c r="AA21" s="8">
        <v>4039</v>
      </c>
      <c r="AB21" s="8">
        <v>13958</v>
      </c>
      <c r="AC21" s="8">
        <v>22227</v>
      </c>
      <c r="AD21" s="8">
        <v>31374</v>
      </c>
      <c r="AE21" s="8">
        <v>26040</v>
      </c>
      <c r="AF21" s="8">
        <v>17761</v>
      </c>
      <c r="AG21" s="8">
        <v>15354</v>
      </c>
      <c r="AH21" s="8">
        <v>15612</v>
      </c>
      <c r="AI21" s="8">
        <v>21128</v>
      </c>
      <c r="AJ21" s="8">
        <v>22834</v>
      </c>
      <c r="AK21" s="8">
        <v>23536</v>
      </c>
      <c r="AL21" s="8">
        <v>21032</v>
      </c>
      <c r="AM21" s="8">
        <v>19809</v>
      </c>
      <c r="AN21" s="8">
        <v>15364</v>
      </c>
      <c r="AO21" s="8">
        <v>7873</v>
      </c>
      <c r="AP21" s="8">
        <v>3079</v>
      </c>
      <c r="AQ21" s="8">
        <v>557</v>
      </c>
      <c r="AR21" s="8">
        <v>80</v>
      </c>
      <c r="AS21" s="8">
        <v>0</v>
      </c>
      <c r="AT21" s="8">
        <v>0</v>
      </c>
      <c r="AU21" s="8">
        <v>0</v>
      </c>
      <c r="AV21" s="8">
        <v>8317</v>
      </c>
      <c r="AW21" s="8">
        <v>20940</v>
      </c>
      <c r="AX21" s="8">
        <v>27434</v>
      </c>
      <c r="AY21" s="8">
        <v>36864</v>
      </c>
      <c r="AZ21" s="8">
        <v>31151</v>
      </c>
      <c r="BA21" s="8">
        <v>22791</v>
      </c>
      <c r="BB21" s="8">
        <v>21474</v>
      </c>
      <c r="BC21" s="8">
        <v>23693</v>
      </c>
      <c r="BD21" s="8">
        <v>33777</v>
      </c>
      <c r="BE21" s="8">
        <v>38441</v>
      </c>
      <c r="BF21" s="8">
        <v>40957</v>
      </c>
      <c r="BG21" s="8">
        <v>37429</v>
      </c>
      <c r="BH21" s="8">
        <v>34813</v>
      </c>
      <c r="BI21" s="8">
        <v>24857</v>
      </c>
      <c r="BJ21" s="8">
        <v>12204</v>
      </c>
      <c r="BK21" s="8">
        <v>4389</v>
      </c>
      <c r="BL21" s="8">
        <v>727</v>
      </c>
      <c r="BM21" s="8">
        <v>114</v>
      </c>
    </row>
    <row r="22" spans="1:65">
      <c r="B22" s="11" t="s">
        <v>47</v>
      </c>
      <c r="C22" s="8">
        <v>0</v>
      </c>
      <c r="D22" s="8">
        <v>0</v>
      </c>
      <c r="E22" s="8">
        <v>0</v>
      </c>
      <c r="F22" s="8">
        <v>409</v>
      </c>
      <c r="G22" s="8">
        <v>587</v>
      </c>
      <c r="H22" s="8">
        <v>430</v>
      </c>
      <c r="I22" s="8">
        <v>390</v>
      </c>
      <c r="J22" s="8">
        <v>336</v>
      </c>
      <c r="K22" s="8">
        <v>235</v>
      </c>
      <c r="L22" s="8">
        <v>218</v>
      </c>
      <c r="M22" s="8">
        <v>220</v>
      </c>
      <c r="N22" s="8">
        <v>232</v>
      </c>
      <c r="O22" s="8">
        <v>201</v>
      </c>
      <c r="P22" s="8">
        <v>248</v>
      </c>
      <c r="Q22" s="8">
        <v>275</v>
      </c>
      <c r="R22" s="8">
        <v>262</v>
      </c>
      <c r="S22" s="8">
        <v>252</v>
      </c>
      <c r="T22" s="8">
        <v>125</v>
      </c>
      <c r="U22" s="8">
        <v>35</v>
      </c>
      <c r="V22" s="8">
        <v>6</v>
      </c>
      <c r="W22" s="8">
        <v>0</v>
      </c>
      <c r="X22" s="8">
        <v>0</v>
      </c>
      <c r="Y22" s="8">
        <v>0</v>
      </c>
      <c r="Z22" s="8">
        <v>0</v>
      </c>
      <c r="AA22" s="8">
        <v>312</v>
      </c>
      <c r="AB22" s="8">
        <v>489</v>
      </c>
      <c r="AC22" s="8">
        <v>410</v>
      </c>
      <c r="AD22" s="8">
        <v>584</v>
      </c>
      <c r="AE22" s="8">
        <v>487</v>
      </c>
      <c r="AF22" s="8">
        <v>346</v>
      </c>
      <c r="AG22" s="8">
        <v>319</v>
      </c>
      <c r="AH22" s="8">
        <v>304</v>
      </c>
      <c r="AI22" s="8">
        <v>349</v>
      </c>
      <c r="AJ22" s="8">
        <v>307</v>
      </c>
      <c r="AK22" s="8">
        <v>339</v>
      </c>
      <c r="AL22" s="8">
        <v>370</v>
      </c>
      <c r="AM22" s="8">
        <v>395</v>
      </c>
      <c r="AN22" s="8">
        <v>378</v>
      </c>
      <c r="AO22" s="8">
        <v>220</v>
      </c>
      <c r="AP22" s="8">
        <v>58</v>
      </c>
      <c r="AQ22" s="8">
        <v>11</v>
      </c>
      <c r="AR22" s="8">
        <v>3</v>
      </c>
      <c r="AS22" s="8">
        <v>0</v>
      </c>
      <c r="AT22" s="8">
        <v>0</v>
      </c>
      <c r="AU22" s="8">
        <v>0</v>
      </c>
      <c r="AV22" s="8">
        <v>720</v>
      </c>
      <c r="AW22" s="8">
        <v>1077</v>
      </c>
      <c r="AX22" s="8">
        <v>840</v>
      </c>
      <c r="AY22" s="8">
        <v>967</v>
      </c>
      <c r="AZ22" s="8">
        <v>824</v>
      </c>
      <c r="BA22" s="8">
        <v>578</v>
      </c>
      <c r="BB22" s="8">
        <v>534</v>
      </c>
      <c r="BC22" s="8">
        <v>528</v>
      </c>
      <c r="BD22" s="8">
        <v>580</v>
      </c>
      <c r="BE22" s="8">
        <v>507</v>
      </c>
      <c r="BF22" s="8">
        <v>589</v>
      </c>
      <c r="BG22" s="8">
        <v>646</v>
      </c>
      <c r="BH22" s="8">
        <v>658</v>
      </c>
      <c r="BI22" s="8">
        <v>623</v>
      </c>
      <c r="BJ22" s="8">
        <v>349</v>
      </c>
      <c r="BK22" s="8">
        <v>91</v>
      </c>
      <c r="BL22" s="8">
        <v>17</v>
      </c>
      <c r="BM22" s="8">
        <v>5</v>
      </c>
    </row>
    <row r="23" spans="1:65">
      <c r="B23" s="11" t="s">
        <v>11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</row>
    <row r="24" spans="1:65">
      <c r="B24" s="11" t="s">
        <v>36</v>
      </c>
      <c r="C24" s="8">
        <v>0</v>
      </c>
      <c r="D24" s="8">
        <v>0</v>
      </c>
      <c r="E24" s="8">
        <v>0</v>
      </c>
      <c r="F24" s="8">
        <v>48872</v>
      </c>
      <c r="G24" s="8">
        <v>103354</v>
      </c>
      <c r="H24" s="8">
        <v>83905</v>
      </c>
      <c r="I24" s="8">
        <v>86774</v>
      </c>
      <c r="J24" s="8">
        <v>72207</v>
      </c>
      <c r="K24" s="8">
        <v>57773</v>
      </c>
      <c r="L24" s="8">
        <v>61667</v>
      </c>
      <c r="M24" s="8">
        <v>59574</v>
      </c>
      <c r="N24" s="8">
        <v>51454</v>
      </c>
      <c r="O24" s="8">
        <v>36932</v>
      </c>
      <c r="P24" s="8">
        <v>24454</v>
      </c>
      <c r="Q24" s="8">
        <v>19218</v>
      </c>
      <c r="R24" s="8">
        <v>16529</v>
      </c>
      <c r="S24" s="8">
        <v>10181</v>
      </c>
      <c r="T24" s="8">
        <v>4720</v>
      </c>
      <c r="U24" s="8">
        <v>1408</v>
      </c>
      <c r="V24" s="8">
        <v>203</v>
      </c>
      <c r="W24" s="8">
        <v>56</v>
      </c>
      <c r="X24" s="8">
        <v>0</v>
      </c>
      <c r="Y24" s="8">
        <v>0</v>
      </c>
      <c r="Z24" s="8">
        <v>0</v>
      </c>
      <c r="AA24" s="8">
        <v>45239</v>
      </c>
      <c r="AB24" s="8">
        <v>90439</v>
      </c>
      <c r="AC24" s="8">
        <v>87976</v>
      </c>
      <c r="AD24" s="8">
        <v>103106</v>
      </c>
      <c r="AE24" s="8">
        <v>90989</v>
      </c>
      <c r="AF24" s="8">
        <v>76165</v>
      </c>
      <c r="AG24" s="8">
        <v>69049</v>
      </c>
      <c r="AH24" s="8">
        <v>56071</v>
      </c>
      <c r="AI24" s="8">
        <v>49597</v>
      </c>
      <c r="AJ24" s="8">
        <v>35831</v>
      </c>
      <c r="AK24" s="8">
        <v>27637</v>
      </c>
      <c r="AL24" s="8">
        <v>22792</v>
      </c>
      <c r="AM24" s="8">
        <v>20857</v>
      </c>
      <c r="AN24" s="8">
        <v>16021</v>
      </c>
      <c r="AO24" s="8">
        <v>8294</v>
      </c>
      <c r="AP24" s="8">
        <v>3199</v>
      </c>
      <c r="AQ24" s="8">
        <v>594</v>
      </c>
      <c r="AR24" s="8">
        <v>99</v>
      </c>
      <c r="AS24" s="8">
        <v>0</v>
      </c>
      <c r="AT24" s="8">
        <v>0</v>
      </c>
      <c r="AU24" s="8">
        <v>0</v>
      </c>
      <c r="AV24" s="8">
        <v>94108</v>
      </c>
      <c r="AW24" s="8">
        <v>193791</v>
      </c>
      <c r="AX24" s="8">
        <v>171876</v>
      </c>
      <c r="AY24" s="8">
        <v>189879</v>
      </c>
      <c r="AZ24" s="8">
        <v>163205</v>
      </c>
      <c r="BA24" s="8">
        <v>133942</v>
      </c>
      <c r="BB24" s="8">
        <v>130713</v>
      </c>
      <c r="BC24" s="8">
        <v>115643</v>
      </c>
      <c r="BD24" s="8">
        <v>101046</v>
      </c>
      <c r="BE24" s="8">
        <v>72768</v>
      </c>
      <c r="BF24" s="8">
        <v>52094</v>
      </c>
      <c r="BG24" s="8">
        <v>42006</v>
      </c>
      <c r="BH24" s="8">
        <v>37385</v>
      </c>
      <c r="BI24" s="8">
        <v>26205</v>
      </c>
      <c r="BJ24" s="8">
        <v>13015</v>
      </c>
      <c r="BK24" s="8">
        <v>4609</v>
      </c>
      <c r="BL24" s="8">
        <v>794</v>
      </c>
      <c r="BM24" s="8">
        <v>158</v>
      </c>
    </row>
    <row r="25" spans="1:65">
      <c r="A25" s="9" t="s">
        <v>77</v>
      </c>
    </row>
    <row r="27" spans="1:65">
      <c r="A27" s="9" t="s">
        <v>48</v>
      </c>
      <c r="B27" s="9" t="s">
        <v>49</v>
      </c>
    </row>
  </sheetData>
  <mergeCells count="5">
    <mergeCell ref="A14:B14"/>
    <mergeCell ref="A13:B13"/>
    <mergeCell ref="C13:W13"/>
    <mergeCell ref="X13:AR13"/>
    <mergeCell ref="AS13:BM13"/>
  </mergeCells>
  <hyperlinks>
    <hyperlink ref="A7" r:id="rId1" xr:uid="{394F8C2E-6CB1-A841-80F9-ACE126877F7B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1AC15-1F77-9942-87C5-B761E51B30AA}">
  <dimension ref="A1:BM26"/>
  <sheetViews>
    <sheetView workbookViewId="0">
      <selection activeCell="I19" sqref="I19"/>
    </sheetView>
  </sheetViews>
  <sheetFormatPr baseColWidth="10" defaultColWidth="13.42578125" defaultRowHeight="15"/>
  <cols>
    <col min="1" max="16384" width="13.42578125" style="5"/>
  </cols>
  <sheetData>
    <row r="1" spans="1:65" s="1" customFormat="1"/>
    <row r="2" spans="1:65" ht="16">
      <c r="A2" s="2" t="s">
        <v>71</v>
      </c>
    </row>
    <row r="3" spans="1:65" ht="16">
      <c r="A3" s="2" t="s">
        <v>111</v>
      </c>
    </row>
    <row r="4" spans="1:65" ht="16">
      <c r="A4" s="2" t="s">
        <v>2</v>
      </c>
    </row>
    <row r="6" spans="1:65" ht="16">
      <c r="A6" s="2" t="s">
        <v>3</v>
      </c>
    </row>
    <row r="7" spans="1:65">
      <c r="A7" s="4" t="s">
        <v>4</v>
      </c>
      <c r="B7" s="5" t="s">
        <v>5</v>
      </c>
    </row>
    <row r="8" spans="1:65">
      <c r="A8" s="4" t="s">
        <v>6</v>
      </c>
      <c r="B8" s="5" t="s">
        <v>7</v>
      </c>
    </row>
    <row r="9" spans="1:65">
      <c r="A9" s="4" t="s">
        <v>73</v>
      </c>
      <c r="B9" s="5" t="s">
        <v>50</v>
      </c>
    </row>
    <row r="11" spans="1:65">
      <c r="A11" s="55" t="s">
        <v>89</v>
      </c>
      <c r="B11" s="56"/>
      <c r="C11" s="57" t="s">
        <v>90</v>
      </c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7" t="s">
        <v>91</v>
      </c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7" t="s">
        <v>36</v>
      </c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</row>
    <row r="12" spans="1:65" ht="26">
      <c r="A12" s="55" t="s">
        <v>74</v>
      </c>
      <c r="B12" s="56"/>
      <c r="C12" s="6" t="s">
        <v>15</v>
      </c>
      <c r="D12" s="6" t="s">
        <v>16</v>
      </c>
      <c r="E12" s="6" t="s">
        <v>17</v>
      </c>
      <c r="F12" s="6" t="s">
        <v>18</v>
      </c>
      <c r="G12" s="6" t="s">
        <v>19</v>
      </c>
      <c r="H12" s="6" t="s">
        <v>20</v>
      </c>
      <c r="I12" s="6" t="s">
        <v>21</v>
      </c>
      <c r="J12" s="6" t="s">
        <v>22</v>
      </c>
      <c r="K12" s="6" t="s">
        <v>23</v>
      </c>
      <c r="L12" s="6" t="s">
        <v>24</v>
      </c>
      <c r="M12" s="6" t="s">
        <v>25</v>
      </c>
      <c r="N12" s="6" t="s">
        <v>26</v>
      </c>
      <c r="O12" s="6" t="s">
        <v>27</v>
      </c>
      <c r="P12" s="6" t="s">
        <v>28</v>
      </c>
      <c r="Q12" s="6" t="s">
        <v>29</v>
      </c>
      <c r="R12" s="6" t="s">
        <v>30</v>
      </c>
      <c r="S12" s="6" t="s">
        <v>31</v>
      </c>
      <c r="T12" s="6" t="s">
        <v>32</v>
      </c>
      <c r="U12" s="6" t="s">
        <v>33</v>
      </c>
      <c r="V12" s="6" t="s">
        <v>34</v>
      </c>
      <c r="W12" s="6" t="s">
        <v>35</v>
      </c>
      <c r="X12" s="6" t="s">
        <v>15</v>
      </c>
      <c r="Y12" s="6" t="s">
        <v>16</v>
      </c>
      <c r="Z12" s="6" t="s">
        <v>17</v>
      </c>
      <c r="AA12" s="6" t="s">
        <v>18</v>
      </c>
      <c r="AB12" s="6" t="s">
        <v>19</v>
      </c>
      <c r="AC12" s="6" t="s">
        <v>20</v>
      </c>
      <c r="AD12" s="6" t="s">
        <v>21</v>
      </c>
      <c r="AE12" s="6" t="s">
        <v>22</v>
      </c>
      <c r="AF12" s="6" t="s">
        <v>23</v>
      </c>
      <c r="AG12" s="6" t="s">
        <v>24</v>
      </c>
      <c r="AH12" s="6" t="s">
        <v>25</v>
      </c>
      <c r="AI12" s="6" t="s">
        <v>26</v>
      </c>
      <c r="AJ12" s="6" t="s">
        <v>27</v>
      </c>
      <c r="AK12" s="6" t="s">
        <v>28</v>
      </c>
      <c r="AL12" s="6" t="s">
        <v>29</v>
      </c>
      <c r="AM12" s="6" t="s">
        <v>30</v>
      </c>
      <c r="AN12" s="6" t="s">
        <v>31</v>
      </c>
      <c r="AO12" s="6" t="s">
        <v>32</v>
      </c>
      <c r="AP12" s="6" t="s">
        <v>33</v>
      </c>
      <c r="AQ12" s="6" t="s">
        <v>34</v>
      </c>
      <c r="AR12" s="6" t="s">
        <v>35</v>
      </c>
      <c r="AS12" s="6" t="s">
        <v>15</v>
      </c>
      <c r="AT12" s="6" t="s">
        <v>16</v>
      </c>
      <c r="AU12" s="6" t="s">
        <v>17</v>
      </c>
      <c r="AV12" s="6" t="s">
        <v>18</v>
      </c>
      <c r="AW12" s="6" t="s">
        <v>19</v>
      </c>
      <c r="AX12" s="6" t="s">
        <v>20</v>
      </c>
      <c r="AY12" s="6" t="s">
        <v>21</v>
      </c>
      <c r="AZ12" s="6" t="s">
        <v>22</v>
      </c>
      <c r="BA12" s="6" t="s">
        <v>23</v>
      </c>
      <c r="BB12" s="6" t="s">
        <v>24</v>
      </c>
      <c r="BC12" s="6" t="s">
        <v>25</v>
      </c>
      <c r="BD12" s="6" t="s">
        <v>26</v>
      </c>
      <c r="BE12" s="6" t="s">
        <v>27</v>
      </c>
      <c r="BF12" s="6" t="s">
        <v>28</v>
      </c>
      <c r="BG12" s="6" t="s">
        <v>29</v>
      </c>
      <c r="BH12" s="6" t="s">
        <v>30</v>
      </c>
      <c r="BI12" s="6" t="s">
        <v>31</v>
      </c>
      <c r="BJ12" s="6" t="s">
        <v>32</v>
      </c>
      <c r="BK12" s="6" t="s">
        <v>33</v>
      </c>
      <c r="BL12" s="6" t="s">
        <v>34</v>
      </c>
      <c r="BM12" s="6" t="s">
        <v>35</v>
      </c>
    </row>
    <row r="13" spans="1:65" ht="26">
      <c r="B13" s="7" t="s">
        <v>102</v>
      </c>
    </row>
    <row r="14" spans="1:65" ht="26">
      <c r="B14" s="11" t="s">
        <v>103</v>
      </c>
      <c r="C14" s="8">
        <v>0</v>
      </c>
      <c r="D14" s="8">
        <v>0</v>
      </c>
      <c r="E14" s="8">
        <v>0</v>
      </c>
      <c r="F14" s="8">
        <v>206</v>
      </c>
      <c r="G14" s="8">
        <v>34161</v>
      </c>
      <c r="H14" s="8">
        <v>73336</v>
      </c>
      <c r="I14" s="8">
        <v>79468</v>
      </c>
      <c r="J14" s="8">
        <v>73086</v>
      </c>
      <c r="K14" s="8">
        <v>64146</v>
      </c>
      <c r="L14" s="8">
        <v>64369</v>
      </c>
      <c r="M14" s="8">
        <v>56328</v>
      </c>
      <c r="N14" s="8">
        <v>37902</v>
      </c>
      <c r="O14" s="8">
        <v>15439</v>
      </c>
      <c r="P14" s="8">
        <v>4594</v>
      </c>
      <c r="Q14" s="8">
        <v>1232</v>
      </c>
      <c r="R14" s="8">
        <v>487</v>
      </c>
      <c r="S14" s="8">
        <v>192</v>
      </c>
      <c r="T14" s="8">
        <v>105</v>
      </c>
      <c r="U14" s="8">
        <v>54</v>
      </c>
      <c r="V14" s="8">
        <v>12</v>
      </c>
      <c r="W14" s="8">
        <v>12</v>
      </c>
      <c r="X14" s="8">
        <v>0</v>
      </c>
      <c r="Y14" s="8">
        <v>0</v>
      </c>
      <c r="Z14" s="8">
        <v>0</v>
      </c>
      <c r="AA14" s="8">
        <v>215</v>
      </c>
      <c r="AB14" s="8">
        <v>54487</v>
      </c>
      <c r="AC14" s="8">
        <v>92806</v>
      </c>
      <c r="AD14" s="8">
        <v>63676</v>
      </c>
      <c r="AE14" s="8">
        <v>43966</v>
      </c>
      <c r="AF14" s="8">
        <v>41559</v>
      </c>
      <c r="AG14" s="8">
        <v>46469</v>
      </c>
      <c r="AH14" s="8">
        <v>39687</v>
      </c>
      <c r="AI14" s="8">
        <v>22378</v>
      </c>
      <c r="AJ14" s="8">
        <v>7394</v>
      </c>
      <c r="AK14" s="8">
        <v>1584</v>
      </c>
      <c r="AL14" s="8">
        <v>370</v>
      </c>
      <c r="AM14" s="8">
        <v>177</v>
      </c>
      <c r="AN14" s="8">
        <v>49</v>
      </c>
      <c r="AO14" s="8">
        <v>69</v>
      </c>
      <c r="AP14" s="8">
        <v>25</v>
      </c>
      <c r="AQ14" s="8">
        <v>18</v>
      </c>
      <c r="AR14" s="8">
        <v>14</v>
      </c>
      <c r="AS14" s="8">
        <v>0</v>
      </c>
      <c r="AT14" s="8">
        <v>0</v>
      </c>
      <c r="AU14" s="8">
        <v>0</v>
      </c>
      <c r="AV14" s="8">
        <v>424</v>
      </c>
      <c r="AW14" s="8">
        <v>88649</v>
      </c>
      <c r="AX14" s="8">
        <v>166147</v>
      </c>
      <c r="AY14" s="8">
        <v>143146</v>
      </c>
      <c r="AZ14" s="8">
        <v>117053</v>
      </c>
      <c r="BA14" s="8">
        <v>105708</v>
      </c>
      <c r="BB14" s="8">
        <v>110840</v>
      </c>
      <c r="BC14" s="8">
        <v>96017</v>
      </c>
      <c r="BD14" s="8">
        <v>60282</v>
      </c>
      <c r="BE14" s="8">
        <v>22830</v>
      </c>
      <c r="BF14" s="8">
        <v>6172</v>
      </c>
      <c r="BG14" s="8">
        <v>1604</v>
      </c>
      <c r="BH14" s="8">
        <v>666</v>
      </c>
      <c r="BI14" s="8">
        <v>242</v>
      </c>
      <c r="BJ14" s="8">
        <v>174</v>
      </c>
      <c r="BK14" s="8">
        <v>74</v>
      </c>
      <c r="BL14" s="8">
        <v>34</v>
      </c>
      <c r="BM14" s="8">
        <v>30</v>
      </c>
    </row>
    <row r="15" spans="1:65" ht="26">
      <c r="B15" s="11" t="s">
        <v>104</v>
      </c>
      <c r="C15" s="8">
        <v>0</v>
      </c>
      <c r="D15" s="8">
        <v>0</v>
      </c>
      <c r="E15" s="8">
        <v>0</v>
      </c>
      <c r="F15" s="8">
        <v>108</v>
      </c>
      <c r="G15" s="8">
        <v>10278</v>
      </c>
      <c r="H15" s="8">
        <v>9448</v>
      </c>
      <c r="I15" s="8">
        <v>7811</v>
      </c>
      <c r="J15" s="8">
        <v>7416</v>
      </c>
      <c r="K15" s="8">
        <v>6924</v>
      </c>
      <c r="L15" s="8">
        <v>7047</v>
      </c>
      <c r="M15" s="8">
        <v>6817</v>
      </c>
      <c r="N15" s="8">
        <v>8002</v>
      </c>
      <c r="O15" s="8">
        <v>6937</v>
      </c>
      <c r="P15" s="8">
        <v>4262</v>
      </c>
      <c r="Q15" s="8">
        <v>1890</v>
      </c>
      <c r="R15" s="8">
        <v>981</v>
      </c>
      <c r="S15" s="8">
        <v>356</v>
      </c>
      <c r="T15" s="8">
        <v>94</v>
      </c>
      <c r="U15" s="8">
        <v>15</v>
      </c>
      <c r="V15" s="8">
        <v>3</v>
      </c>
      <c r="W15" s="8">
        <v>0</v>
      </c>
      <c r="X15" s="8">
        <v>0</v>
      </c>
      <c r="Y15" s="8">
        <v>0</v>
      </c>
      <c r="Z15" s="8">
        <v>0</v>
      </c>
      <c r="AA15" s="8">
        <v>165</v>
      </c>
      <c r="AB15" s="8">
        <v>20431</v>
      </c>
      <c r="AC15" s="8">
        <v>23908</v>
      </c>
      <c r="AD15" s="8">
        <v>37328</v>
      </c>
      <c r="AE15" s="8">
        <v>40509</v>
      </c>
      <c r="AF15" s="8">
        <v>34933</v>
      </c>
      <c r="AG15" s="8">
        <v>30751</v>
      </c>
      <c r="AH15" s="8">
        <v>22431</v>
      </c>
      <c r="AI15" s="8">
        <v>16378</v>
      </c>
      <c r="AJ15" s="8">
        <v>8855</v>
      </c>
      <c r="AK15" s="8">
        <v>3194</v>
      </c>
      <c r="AL15" s="8">
        <v>985</v>
      </c>
      <c r="AM15" s="8">
        <v>331</v>
      </c>
      <c r="AN15" s="8">
        <v>107</v>
      </c>
      <c r="AO15" s="8">
        <v>54</v>
      </c>
      <c r="AP15" s="8">
        <v>14</v>
      </c>
      <c r="AQ15" s="8">
        <v>6</v>
      </c>
      <c r="AR15" s="8">
        <v>10</v>
      </c>
      <c r="AS15" s="8">
        <v>0</v>
      </c>
      <c r="AT15" s="8">
        <v>0</v>
      </c>
      <c r="AU15" s="8">
        <v>0</v>
      </c>
      <c r="AV15" s="8">
        <v>275</v>
      </c>
      <c r="AW15" s="8">
        <v>30714</v>
      </c>
      <c r="AX15" s="8">
        <v>33354</v>
      </c>
      <c r="AY15" s="8">
        <v>45137</v>
      </c>
      <c r="AZ15" s="8">
        <v>47921</v>
      </c>
      <c r="BA15" s="8">
        <v>41859</v>
      </c>
      <c r="BB15" s="8">
        <v>37800</v>
      </c>
      <c r="BC15" s="8">
        <v>29255</v>
      </c>
      <c r="BD15" s="8">
        <v>24384</v>
      </c>
      <c r="BE15" s="8">
        <v>15793</v>
      </c>
      <c r="BF15" s="8">
        <v>7449</v>
      </c>
      <c r="BG15" s="8">
        <v>2871</v>
      </c>
      <c r="BH15" s="8">
        <v>1309</v>
      </c>
      <c r="BI15" s="8">
        <v>468</v>
      </c>
      <c r="BJ15" s="8">
        <v>152</v>
      </c>
      <c r="BK15" s="8">
        <v>33</v>
      </c>
      <c r="BL15" s="8">
        <v>8</v>
      </c>
      <c r="BM15" s="8">
        <v>12</v>
      </c>
    </row>
    <row r="16" spans="1:65" ht="26">
      <c r="B16" s="11" t="s">
        <v>105</v>
      </c>
      <c r="C16" s="8">
        <v>0</v>
      </c>
      <c r="D16" s="8">
        <v>0</v>
      </c>
      <c r="E16" s="8">
        <v>0</v>
      </c>
      <c r="F16" s="8">
        <v>35</v>
      </c>
      <c r="G16" s="8">
        <v>1940</v>
      </c>
      <c r="H16" s="8">
        <v>3474</v>
      </c>
      <c r="I16" s="8">
        <v>3712</v>
      </c>
      <c r="J16" s="8">
        <v>3529</v>
      </c>
      <c r="K16" s="8">
        <v>2883</v>
      </c>
      <c r="L16" s="8">
        <v>2911</v>
      </c>
      <c r="M16" s="8">
        <v>2908</v>
      </c>
      <c r="N16" s="8">
        <v>2311</v>
      </c>
      <c r="O16" s="8">
        <v>1266</v>
      </c>
      <c r="P16" s="8">
        <v>561</v>
      </c>
      <c r="Q16" s="8">
        <v>202</v>
      </c>
      <c r="R16" s="8">
        <v>116</v>
      </c>
      <c r="S16" s="8">
        <v>47</v>
      </c>
      <c r="T16" s="8">
        <v>21</v>
      </c>
      <c r="U16" s="8">
        <v>12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29</v>
      </c>
      <c r="AB16" s="8">
        <v>3629</v>
      </c>
      <c r="AC16" s="8">
        <v>7404</v>
      </c>
      <c r="AD16" s="8">
        <v>10182</v>
      </c>
      <c r="AE16" s="8">
        <v>6832</v>
      </c>
      <c r="AF16" s="8">
        <v>3952</v>
      </c>
      <c r="AG16" s="8">
        <v>3891</v>
      </c>
      <c r="AH16" s="8">
        <v>3844</v>
      </c>
      <c r="AI16" s="8">
        <v>2803</v>
      </c>
      <c r="AJ16" s="8">
        <v>1411</v>
      </c>
      <c r="AK16" s="8">
        <v>462</v>
      </c>
      <c r="AL16" s="8">
        <v>133</v>
      </c>
      <c r="AM16" s="8">
        <v>78</v>
      </c>
      <c r="AN16" s="8">
        <v>38</v>
      </c>
      <c r="AO16" s="8">
        <v>20</v>
      </c>
      <c r="AP16" s="8">
        <v>3</v>
      </c>
      <c r="AQ16" s="8">
        <v>3</v>
      </c>
      <c r="AR16" s="8">
        <v>0</v>
      </c>
      <c r="AS16" s="8">
        <v>0</v>
      </c>
      <c r="AT16" s="8">
        <v>0</v>
      </c>
      <c r="AU16" s="8">
        <v>0</v>
      </c>
      <c r="AV16" s="8">
        <v>67</v>
      </c>
      <c r="AW16" s="8">
        <v>5575</v>
      </c>
      <c r="AX16" s="8">
        <v>10882</v>
      </c>
      <c r="AY16" s="8">
        <v>13897</v>
      </c>
      <c r="AZ16" s="8">
        <v>10360</v>
      </c>
      <c r="BA16" s="8">
        <v>6841</v>
      </c>
      <c r="BB16" s="8">
        <v>6802</v>
      </c>
      <c r="BC16" s="8">
        <v>6749</v>
      </c>
      <c r="BD16" s="8">
        <v>5112</v>
      </c>
      <c r="BE16" s="8">
        <v>2671</v>
      </c>
      <c r="BF16" s="8">
        <v>1024</v>
      </c>
      <c r="BG16" s="8">
        <v>334</v>
      </c>
      <c r="BH16" s="8">
        <v>199</v>
      </c>
      <c r="BI16" s="8">
        <v>89</v>
      </c>
      <c r="BJ16" s="8">
        <v>43</v>
      </c>
      <c r="BK16" s="8">
        <v>12</v>
      </c>
      <c r="BL16" s="8">
        <v>8</v>
      </c>
      <c r="BM16" s="8">
        <v>0</v>
      </c>
    </row>
    <row r="17" spans="1:65" ht="39">
      <c r="B17" s="11" t="s">
        <v>106</v>
      </c>
      <c r="C17" s="8">
        <v>0</v>
      </c>
      <c r="D17" s="8">
        <v>0</v>
      </c>
      <c r="E17" s="8">
        <v>0</v>
      </c>
      <c r="F17" s="8">
        <v>17</v>
      </c>
      <c r="G17" s="8">
        <v>1613</v>
      </c>
      <c r="H17" s="8">
        <v>1768</v>
      </c>
      <c r="I17" s="8">
        <v>1376</v>
      </c>
      <c r="J17" s="8">
        <v>1234</v>
      </c>
      <c r="K17" s="8">
        <v>1286</v>
      </c>
      <c r="L17" s="8">
        <v>1285</v>
      </c>
      <c r="M17" s="8">
        <v>1207</v>
      </c>
      <c r="N17" s="8">
        <v>991</v>
      </c>
      <c r="O17" s="8">
        <v>566</v>
      </c>
      <c r="P17" s="8">
        <v>65</v>
      </c>
      <c r="Q17" s="8">
        <v>16</v>
      </c>
      <c r="R17" s="8">
        <v>10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20</v>
      </c>
      <c r="AB17" s="8">
        <v>1542</v>
      </c>
      <c r="AC17" s="8">
        <v>1493</v>
      </c>
      <c r="AD17" s="8">
        <v>1052</v>
      </c>
      <c r="AE17" s="8">
        <v>840</v>
      </c>
      <c r="AF17" s="8">
        <v>800</v>
      </c>
      <c r="AG17" s="8">
        <v>773</v>
      </c>
      <c r="AH17" s="8">
        <v>677</v>
      </c>
      <c r="AI17" s="8">
        <v>422</v>
      </c>
      <c r="AJ17" s="8">
        <v>131</v>
      </c>
      <c r="AK17" s="8">
        <v>15</v>
      </c>
      <c r="AL17" s="8">
        <v>0</v>
      </c>
      <c r="AM17" s="8">
        <v>3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36</v>
      </c>
      <c r="AW17" s="8">
        <v>3151</v>
      </c>
      <c r="AX17" s="8">
        <v>3260</v>
      </c>
      <c r="AY17" s="8">
        <v>2429</v>
      </c>
      <c r="AZ17" s="8">
        <v>2078</v>
      </c>
      <c r="BA17" s="8">
        <v>2083</v>
      </c>
      <c r="BB17" s="8">
        <v>2055</v>
      </c>
      <c r="BC17" s="8">
        <v>1882</v>
      </c>
      <c r="BD17" s="8">
        <v>1416</v>
      </c>
      <c r="BE17" s="8">
        <v>705</v>
      </c>
      <c r="BF17" s="8">
        <v>77</v>
      </c>
      <c r="BG17" s="8">
        <v>21</v>
      </c>
      <c r="BH17" s="8">
        <v>12</v>
      </c>
      <c r="BI17" s="8">
        <v>3</v>
      </c>
      <c r="BJ17" s="8">
        <v>0</v>
      </c>
      <c r="BK17" s="8">
        <v>3</v>
      </c>
      <c r="BL17" s="8">
        <v>0</v>
      </c>
      <c r="BM17" s="8">
        <v>0</v>
      </c>
    </row>
    <row r="18" spans="1:65" ht="39">
      <c r="B18" s="11" t="s">
        <v>107</v>
      </c>
      <c r="C18" s="8">
        <v>0</v>
      </c>
      <c r="D18" s="8">
        <v>0</v>
      </c>
      <c r="E18" s="8">
        <v>0</v>
      </c>
      <c r="F18" s="8">
        <v>10</v>
      </c>
      <c r="G18" s="8">
        <v>467</v>
      </c>
      <c r="H18" s="8">
        <v>366</v>
      </c>
      <c r="I18" s="8">
        <v>267</v>
      </c>
      <c r="J18" s="8">
        <v>217</v>
      </c>
      <c r="K18" s="8">
        <v>224</v>
      </c>
      <c r="L18" s="8">
        <v>223</v>
      </c>
      <c r="M18" s="8">
        <v>254</v>
      </c>
      <c r="N18" s="8">
        <v>369</v>
      </c>
      <c r="O18" s="8">
        <v>348</v>
      </c>
      <c r="P18" s="8">
        <v>141</v>
      </c>
      <c r="Q18" s="8">
        <v>40</v>
      </c>
      <c r="R18" s="8">
        <v>20</v>
      </c>
      <c r="S18" s="8">
        <v>3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9</v>
      </c>
      <c r="AB18" s="8">
        <v>731</v>
      </c>
      <c r="AC18" s="8">
        <v>709</v>
      </c>
      <c r="AD18" s="8">
        <v>944</v>
      </c>
      <c r="AE18" s="8">
        <v>1073</v>
      </c>
      <c r="AF18" s="8">
        <v>1018</v>
      </c>
      <c r="AG18" s="8">
        <v>814</v>
      </c>
      <c r="AH18" s="8">
        <v>563</v>
      </c>
      <c r="AI18" s="8">
        <v>461</v>
      </c>
      <c r="AJ18" s="8">
        <v>251</v>
      </c>
      <c r="AK18" s="8">
        <v>55</v>
      </c>
      <c r="AL18" s="8">
        <v>21</v>
      </c>
      <c r="AM18" s="8">
        <v>9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25</v>
      </c>
      <c r="AW18" s="8">
        <v>1192</v>
      </c>
      <c r="AX18" s="8">
        <v>1075</v>
      </c>
      <c r="AY18" s="8">
        <v>1212</v>
      </c>
      <c r="AZ18" s="8">
        <v>1289</v>
      </c>
      <c r="BA18" s="8">
        <v>1245</v>
      </c>
      <c r="BB18" s="8">
        <v>1041</v>
      </c>
      <c r="BC18" s="8">
        <v>818</v>
      </c>
      <c r="BD18" s="8">
        <v>831</v>
      </c>
      <c r="BE18" s="8">
        <v>598</v>
      </c>
      <c r="BF18" s="8">
        <v>203</v>
      </c>
      <c r="BG18" s="8">
        <v>59</v>
      </c>
      <c r="BH18" s="8">
        <v>29</v>
      </c>
      <c r="BI18" s="8">
        <v>4</v>
      </c>
      <c r="BJ18" s="8">
        <v>0</v>
      </c>
      <c r="BK18" s="8">
        <v>0</v>
      </c>
      <c r="BL18" s="8">
        <v>0</v>
      </c>
      <c r="BM18" s="8">
        <v>0</v>
      </c>
    </row>
    <row r="19" spans="1:65" ht="26">
      <c r="B19" s="11" t="s">
        <v>108</v>
      </c>
      <c r="C19" s="8">
        <v>0</v>
      </c>
      <c r="D19" s="8">
        <v>0</v>
      </c>
      <c r="E19" s="8">
        <v>0</v>
      </c>
      <c r="F19" s="8">
        <v>98</v>
      </c>
      <c r="G19" s="8">
        <v>4337</v>
      </c>
      <c r="H19" s="8">
        <v>4146</v>
      </c>
      <c r="I19" s="8">
        <v>2754</v>
      </c>
      <c r="J19" s="8">
        <v>2723</v>
      </c>
      <c r="K19" s="8">
        <v>2953</v>
      </c>
      <c r="L19" s="8">
        <v>3379</v>
      </c>
      <c r="M19" s="8">
        <v>4349</v>
      </c>
      <c r="N19" s="8">
        <v>8743</v>
      </c>
      <c r="O19" s="8">
        <v>12113</v>
      </c>
      <c r="P19" s="8">
        <v>12845</v>
      </c>
      <c r="Q19" s="8">
        <v>10334</v>
      </c>
      <c r="R19" s="8">
        <v>9492</v>
      </c>
      <c r="S19" s="8">
        <v>6584</v>
      </c>
      <c r="T19" s="8">
        <v>2537</v>
      </c>
      <c r="U19" s="8">
        <v>760</v>
      </c>
      <c r="V19" s="8">
        <v>116</v>
      </c>
      <c r="W19" s="8">
        <v>14</v>
      </c>
      <c r="X19" s="8">
        <v>0</v>
      </c>
      <c r="Y19" s="8">
        <v>0</v>
      </c>
      <c r="Z19" s="8">
        <v>0</v>
      </c>
      <c r="AA19" s="8">
        <v>120</v>
      </c>
      <c r="AB19" s="8">
        <v>6283</v>
      </c>
      <c r="AC19" s="8">
        <v>12131</v>
      </c>
      <c r="AD19" s="8">
        <v>22194</v>
      </c>
      <c r="AE19" s="8">
        <v>20942</v>
      </c>
      <c r="AF19" s="8">
        <v>13198</v>
      </c>
      <c r="AG19" s="8">
        <v>9904</v>
      </c>
      <c r="AH19" s="8">
        <v>9604</v>
      </c>
      <c r="AI19" s="8">
        <v>13607</v>
      </c>
      <c r="AJ19" s="8">
        <v>16365</v>
      </c>
      <c r="AK19" s="8">
        <v>15491</v>
      </c>
      <c r="AL19" s="8">
        <v>11466</v>
      </c>
      <c r="AM19" s="8">
        <v>8914</v>
      </c>
      <c r="AN19" s="8">
        <v>5332</v>
      </c>
      <c r="AO19" s="8">
        <v>2607</v>
      </c>
      <c r="AP19" s="8">
        <v>927</v>
      </c>
      <c r="AQ19" s="8">
        <v>212</v>
      </c>
      <c r="AR19" s="8">
        <v>23</v>
      </c>
      <c r="AS19" s="8">
        <v>0</v>
      </c>
      <c r="AT19" s="8">
        <v>0</v>
      </c>
      <c r="AU19" s="8">
        <v>0</v>
      </c>
      <c r="AV19" s="8">
        <v>213</v>
      </c>
      <c r="AW19" s="8">
        <v>10615</v>
      </c>
      <c r="AX19" s="8">
        <v>16279</v>
      </c>
      <c r="AY19" s="8">
        <v>24952</v>
      </c>
      <c r="AZ19" s="8">
        <v>23661</v>
      </c>
      <c r="BA19" s="8">
        <v>16150</v>
      </c>
      <c r="BB19" s="8">
        <v>13286</v>
      </c>
      <c r="BC19" s="8">
        <v>13953</v>
      </c>
      <c r="BD19" s="8">
        <v>22352</v>
      </c>
      <c r="BE19" s="8">
        <v>28471</v>
      </c>
      <c r="BF19" s="8">
        <v>28335</v>
      </c>
      <c r="BG19" s="8">
        <v>21797</v>
      </c>
      <c r="BH19" s="8">
        <v>18404</v>
      </c>
      <c r="BI19" s="8">
        <v>11912</v>
      </c>
      <c r="BJ19" s="8">
        <v>5144</v>
      </c>
      <c r="BK19" s="8">
        <v>1689</v>
      </c>
      <c r="BL19" s="8">
        <v>329</v>
      </c>
      <c r="BM19" s="8">
        <v>42</v>
      </c>
    </row>
    <row r="20" spans="1:65">
      <c r="B20" s="11" t="s">
        <v>47</v>
      </c>
      <c r="C20" s="8">
        <v>0</v>
      </c>
      <c r="D20" s="8">
        <v>0</v>
      </c>
      <c r="E20" s="8">
        <v>0</v>
      </c>
      <c r="F20" s="8">
        <v>7</v>
      </c>
      <c r="G20" s="8">
        <v>102</v>
      </c>
      <c r="H20" s="8">
        <v>142</v>
      </c>
      <c r="I20" s="8">
        <v>179</v>
      </c>
      <c r="J20" s="8">
        <v>151</v>
      </c>
      <c r="K20" s="8">
        <v>157</v>
      </c>
      <c r="L20" s="8">
        <v>185</v>
      </c>
      <c r="M20" s="8">
        <v>143</v>
      </c>
      <c r="N20" s="8">
        <v>130</v>
      </c>
      <c r="O20" s="8">
        <v>113</v>
      </c>
      <c r="P20" s="8">
        <v>98</v>
      </c>
      <c r="Q20" s="8">
        <v>103</v>
      </c>
      <c r="R20" s="8">
        <v>76</v>
      </c>
      <c r="S20" s="8">
        <v>84</v>
      </c>
      <c r="T20" s="8">
        <v>58</v>
      </c>
      <c r="U20" s="8">
        <v>24</v>
      </c>
      <c r="V20" s="8">
        <v>4</v>
      </c>
      <c r="W20" s="8">
        <v>0</v>
      </c>
      <c r="X20" s="8">
        <v>0</v>
      </c>
      <c r="Y20" s="8">
        <v>0</v>
      </c>
      <c r="Z20" s="8">
        <v>0</v>
      </c>
      <c r="AA20" s="8">
        <v>5</v>
      </c>
      <c r="AB20" s="8">
        <v>108</v>
      </c>
      <c r="AC20" s="8">
        <v>217</v>
      </c>
      <c r="AD20" s="8">
        <v>276</v>
      </c>
      <c r="AE20" s="8">
        <v>266</v>
      </c>
      <c r="AF20" s="8">
        <v>258</v>
      </c>
      <c r="AG20" s="8">
        <v>225</v>
      </c>
      <c r="AH20" s="8">
        <v>170</v>
      </c>
      <c r="AI20" s="8">
        <v>184</v>
      </c>
      <c r="AJ20" s="8">
        <v>161</v>
      </c>
      <c r="AK20" s="8">
        <v>143</v>
      </c>
      <c r="AL20" s="8">
        <v>145</v>
      </c>
      <c r="AM20" s="8">
        <v>171</v>
      </c>
      <c r="AN20" s="8">
        <v>115</v>
      </c>
      <c r="AO20" s="8">
        <v>84</v>
      </c>
      <c r="AP20" s="8">
        <v>39</v>
      </c>
      <c r="AQ20" s="8">
        <v>6</v>
      </c>
      <c r="AR20" s="8">
        <v>0</v>
      </c>
      <c r="AS20" s="8">
        <v>0</v>
      </c>
      <c r="AT20" s="8">
        <v>0</v>
      </c>
      <c r="AU20" s="8">
        <v>0</v>
      </c>
      <c r="AV20" s="8">
        <v>12</v>
      </c>
      <c r="AW20" s="8">
        <v>214</v>
      </c>
      <c r="AX20" s="8">
        <v>356</v>
      </c>
      <c r="AY20" s="8">
        <v>453</v>
      </c>
      <c r="AZ20" s="8">
        <v>415</v>
      </c>
      <c r="BA20" s="8">
        <v>412</v>
      </c>
      <c r="BB20" s="8">
        <v>409</v>
      </c>
      <c r="BC20" s="8">
        <v>309</v>
      </c>
      <c r="BD20" s="8">
        <v>315</v>
      </c>
      <c r="BE20" s="8">
        <v>274</v>
      </c>
      <c r="BF20" s="8">
        <v>246</v>
      </c>
      <c r="BG20" s="8">
        <v>245</v>
      </c>
      <c r="BH20" s="8">
        <v>254</v>
      </c>
      <c r="BI20" s="8">
        <v>198</v>
      </c>
      <c r="BJ20" s="8">
        <v>146</v>
      </c>
      <c r="BK20" s="8">
        <v>62</v>
      </c>
      <c r="BL20" s="8">
        <v>10</v>
      </c>
      <c r="BM20" s="8">
        <v>0</v>
      </c>
    </row>
    <row r="21" spans="1:65">
      <c r="B21" s="11" t="s">
        <v>11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8">
        <v>0</v>
      </c>
    </row>
    <row r="22" spans="1:65">
      <c r="B22" s="11" t="s">
        <v>36</v>
      </c>
      <c r="C22" s="8">
        <v>0</v>
      </c>
      <c r="D22" s="8">
        <v>0</v>
      </c>
      <c r="E22" s="8">
        <v>0</v>
      </c>
      <c r="F22" s="8">
        <v>480</v>
      </c>
      <c r="G22" s="8">
        <v>52896</v>
      </c>
      <c r="H22" s="8">
        <v>92682</v>
      </c>
      <c r="I22" s="8">
        <v>95574</v>
      </c>
      <c r="J22" s="8">
        <v>88349</v>
      </c>
      <c r="K22" s="8">
        <v>78575</v>
      </c>
      <c r="L22" s="8">
        <v>79405</v>
      </c>
      <c r="M22" s="8">
        <v>72002</v>
      </c>
      <c r="N22" s="8">
        <v>58441</v>
      </c>
      <c r="O22" s="8">
        <v>36777</v>
      </c>
      <c r="P22" s="8">
        <v>22563</v>
      </c>
      <c r="Q22" s="8">
        <v>13820</v>
      </c>
      <c r="R22" s="8">
        <v>11188</v>
      </c>
      <c r="S22" s="8">
        <v>7272</v>
      </c>
      <c r="T22" s="8">
        <v>2815</v>
      </c>
      <c r="U22" s="8">
        <v>864</v>
      </c>
      <c r="V22" s="8">
        <v>140</v>
      </c>
      <c r="W22" s="8">
        <v>31</v>
      </c>
      <c r="X22" s="8">
        <v>0</v>
      </c>
      <c r="Y22" s="8">
        <v>0</v>
      </c>
      <c r="Z22" s="8">
        <v>0</v>
      </c>
      <c r="AA22" s="8">
        <v>569</v>
      </c>
      <c r="AB22" s="8">
        <v>87215</v>
      </c>
      <c r="AC22" s="8">
        <v>138675</v>
      </c>
      <c r="AD22" s="8">
        <v>135648</v>
      </c>
      <c r="AE22" s="8">
        <v>114433</v>
      </c>
      <c r="AF22" s="8">
        <v>95720</v>
      </c>
      <c r="AG22" s="8">
        <v>92827</v>
      </c>
      <c r="AH22" s="8">
        <v>76980</v>
      </c>
      <c r="AI22" s="8">
        <v>56242</v>
      </c>
      <c r="AJ22" s="8">
        <v>34566</v>
      </c>
      <c r="AK22" s="8">
        <v>20946</v>
      </c>
      <c r="AL22" s="8">
        <v>13119</v>
      </c>
      <c r="AM22" s="8">
        <v>9675</v>
      </c>
      <c r="AN22" s="8">
        <v>5651</v>
      </c>
      <c r="AO22" s="8">
        <v>2844</v>
      </c>
      <c r="AP22" s="8">
        <v>1006</v>
      </c>
      <c r="AQ22" s="8">
        <v>249</v>
      </c>
      <c r="AR22" s="8">
        <v>46</v>
      </c>
      <c r="AS22" s="8">
        <v>0</v>
      </c>
      <c r="AT22" s="8">
        <v>0</v>
      </c>
      <c r="AU22" s="8">
        <v>0</v>
      </c>
      <c r="AV22" s="8">
        <v>1046</v>
      </c>
      <c r="AW22" s="8">
        <v>140113</v>
      </c>
      <c r="AX22" s="8">
        <v>231356</v>
      </c>
      <c r="AY22" s="8">
        <v>231219</v>
      </c>
      <c r="AZ22" s="8">
        <v>202778</v>
      </c>
      <c r="BA22" s="8">
        <v>174293</v>
      </c>
      <c r="BB22" s="8">
        <v>172233</v>
      </c>
      <c r="BC22" s="8">
        <v>148980</v>
      </c>
      <c r="BD22" s="8">
        <v>114683</v>
      </c>
      <c r="BE22" s="8">
        <v>71344</v>
      </c>
      <c r="BF22" s="8">
        <v>43507</v>
      </c>
      <c r="BG22" s="8">
        <v>26944</v>
      </c>
      <c r="BH22" s="8">
        <v>20861</v>
      </c>
      <c r="BI22" s="8">
        <v>12923</v>
      </c>
      <c r="BJ22" s="8">
        <v>5656</v>
      </c>
      <c r="BK22" s="8">
        <v>1873</v>
      </c>
      <c r="BL22" s="8">
        <v>387</v>
      </c>
      <c r="BM22" s="8">
        <v>81</v>
      </c>
    </row>
    <row r="23" spans="1:65">
      <c r="A23" s="9" t="s">
        <v>77</v>
      </c>
    </row>
    <row r="25" spans="1:65">
      <c r="A25" s="9" t="s">
        <v>48</v>
      </c>
      <c r="B25" s="9" t="s">
        <v>49</v>
      </c>
    </row>
    <row r="26" spans="1:65">
      <c r="A26" s="10" t="s">
        <v>51</v>
      </c>
    </row>
  </sheetData>
  <mergeCells count="5">
    <mergeCell ref="A11:B11"/>
    <mergeCell ref="C11:W11"/>
    <mergeCell ref="X11:AR11"/>
    <mergeCell ref="AS11:BM11"/>
    <mergeCell ref="A12:B12"/>
  </mergeCells>
  <hyperlinks>
    <hyperlink ref="A7" r:id="rId1" xr:uid="{C03D0412-3522-FA49-A6B4-1CB0938733BD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CB088-4C52-294D-8CF6-6E2C793F6054}">
  <dimension ref="A1:BP30"/>
  <sheetViews>
    <sheetView workbookViewId="0">
      <selection activeCell="B15" sqref="B15"/>
    </sheetView>
  </sheetViews>
  <sheetFormatPr baseColWidth="10" defaultColWidth="13.42578125" defaultRowHeight="15"/>
  <cols>
    <col min="1" max="16384" width="13.42578125" style="5"/>
  </cols>
  <sheetData>
    <row r="1" spans="1:68" s="1" customFormat="1"/>
    <row r="2" spans="1:68" ht="16">
      <c r="A2" s="2" t="s">
        <v>1</v>
      </c>
    </row>
    <row r="3" spans="1:68" ht="16">
      <c r="A3" s="2" t="s">
        <v>93</v>
      </c>
    </row>
    <row r="4" spans="1:68" ht="16">
      <c r="A4" s="2" t="s">
        <v>2</v>
      </c>
    </row>
    <row r="6" spans="1:68" ht="16">
      <c r="A6" s="2" t="s">
        <v>3</v>
      </c>
    </row>
    <row r="7" spans="1:68">
      <c r="A7" s="4" t="s">
        <v>4</v>
      </c>
      <c r="B7" s="5" t="s">
        <v>5</v>
      </c>
    </row>
    <row r="8" spans="1:68">
      <c r="A8" s="4" t="s">
        <v>6</v>
      </c>
      <c r="B8" s="5" t="s">
        <v>7</v>
      </c>
    </row>
    <row r="9" spans="1:68">
      <c r="A9" s="4" t="s">
        <v>8</v>
      </c>
      <c r="B9" s="5" t="s">
        <v>9</v>
      </c>
    </row>
    <row r="10" spans="1:68">
      <c r="A10" s="4" t="s">
        <v>10</v>
      </c>
      <c r="B10" s="5" t="s">
        <v>11</v>
      </c>
    </row>
    <row r="11" spans="1:68">
      <c r="A11" s="4" t="s">
        <v>12</v>
      </c>
      <c r="B11" s="5" t="s">
        <v>13</v>
      </c>
    </row>
    <row r="13" spans="1:68">
      <c r="A13" s="55" t="s">
        <v>89</v>
      </c>
      <c r="B13" s="56"/>
      <c r="C13" s="57" t="s">
        <v>90</v>
      </c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7" t="s">
        <v>91</v>
      </c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7" t="s">
        <v>36</v>
      </c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  <c r="BM13" s="56"/>
      <c r="BN13" s="56"/>
      <c r="BO13" s="56"/>
      <c r="BP13" s="56"/>
    </row>
    <row r="14" spans="1:68" ht="26">
      <c r="A14" s="55" t="s">
        <v>14</v>
      </c>
      <c r="B14" s="56"/>
      <c r="C14" s="6" t="s">
        <v>15</v>
      </c>
      <c r="D14" s="6" t="s">
        <v>16</v>
      </c>
      <c r="E14" s="6" t="s">
        <v>17</v>
      </c>
      <c r="F14" s="6" t="s">
        <v>18</v>
      </c>
      <c r="G14" s="6" t="s">
        <v>19</v>
      </c>
      <c r="H14" s="6" t="s">
        <v>20</v>
      </c>
      <c r="I14" s="6" t="s">
        <v>21</v>
      </c>
      <c r="J14" s="6" t="s">
        <v>22</v>
      </c>
      <c r="K14" s="6" t="s">
        <v>23</v>
      </c>
      <c r="L14" s="6" t="s">
        <v>24</v>
      </c>
      <c r="M14" s="6" t="s">
        <v>25</v>
      </c>
      <c r="N14" s="6" t="s">
        <v>26</v>
      </c>
      <c r="O14" s="6" t="s">
        <v>27</v>
      </c>
      <c r="P14" s="6" t="s">
        <v>28</v>
      </c>
      <c r="Q14" s="6" t="s">
        <v>29</v>
      </c>
      <c r="R14" s="6" t="s">
        <v>30</v>
      </c>
      <c r="S14" s="6" t="s">
        <v>31</v>
      </c>
      <c r="T14" s="6" t="s">
        <v>32</v>
      </c>
      <c r="U14" s="6" t="s">
        <v>33</v>
      </c>
      <c r="V14" s="6" t="s">
        <v>34</v>
      </c>
      <c r="W14" s="6" t="s">
        <v>35</v>
      </c>
      <c r="X14" s="6" t="s">
        <v>36</v>
      </c>
      <c r="Y14" s="6" t="s">
        <v>15</v>
      </c>
      <c r="Z14" s="6" t="s">
        <v>16</v>
      </c>
      <c r="AA14" s="6" t="s">
        <v>17</v>
      </c>
      <c r="AB14" s="6" t="s">
        <v>18</v>
      </c>
      <c r="AC14" s="6" t="s">
        <v>19</v>
      </c>
      <c r="AD14" s="6" t="s">
        <v>20</v>
      </c>
      <c r="AE14" s="6" t="s">
        <v>21</v>
      </c>
      <c r="AF14" s="6" t="s">
        <v>22</v>
      </c>
      <c r="AG14" s="6" t="s">
        <v>23</v>
      </c>
      <c r="AH14" s="6" t="s">
        <v>24</v>
      </c>
      <c r="AI14" s="6" t="s">
        <v>25</v>
      </c>
      <c r="AJ14" s="6" t="s">
        <v>26</v>
      </c>
      <c r="AK14" s="6" t="s">
        <v>27</v>
      </c>
      <c r="AL14" s="6" t="s">
        <v>28</v>
      </c>
      <c r="AM14" s="6" t="s">
        <v>29</v>
      </c>
      <c r="AN14" s="6" t="s">
        <v>30</v>
      </c>
      <c r="AO14" s="6" t="s">
        <v>31</v>
      </c>
      <c r="AP14" s="6" t="s">
        <v>32</v>
      </c>
      <c r="AQ14" s="6" t="s">
        <v>33</v>
      </c>
      <c r="AR14" s="6" t="s">
        <v>34</v>
      </c>
      <c r="AS14" s="6" t="s">
        <v>35</v>
      </c>
      <c r="AT14" s="6" t="s">
        <v>36</v>
      </c>
      <c r="AU14" s="6" t="s">
        <v>15</v>
      </c>
      <c r="AV14" s="6" t="s">
        <v>16</v>
      </c>
      <c r="AW14" s="6" t="s">
        <v>17</v>
      </c>
      <c r="AX14" s="6" t="s">
        <v>18</v>
      </c>
      <c r="AY14" s="6" t="s">
        <v>19</v>
      </c>
      <c r="AZ14" s="6" t="s">
        <v>20</v>
      </c>
      <c r="BA14" s="6" t="s">
        <v>21</v>
      </c>
      <c r="BB14" s="6" t="s">
        <v>22</v>
      </c>
      <c r="BC14" s="6" t="s">
        <v>23</v>
      </c>
      <c r="BD14" s="6" t="s">
        <v>24</v>
      </c>
      <c r="BE14" s="6" t="s">
        <v>25</v>
      </c>
      <c r="BF14" s="6" t="s">
        <v>26</v>
      </c>
      <c r="BG14" s="6" t="s">
        <v>27</v>
      </c>
      <c r="BH14" s="6" t="s">
        <v>28</v>
      </c>
      <c r="BI14" s="6" t="s">
        <v>29</v>
      </c>
      <c r="BJ14" s="6" t="s">
        <v>30</v>
      </c>
      <c r="BK14" s="6" t="s">
        <v>31</v>
      </c>
      <c r="BL14" s="6" t="s">
        <v>32</v>
      </c>
      <c r="BM14" s="6" t="s">
        <v>33</v>
      </c>
      <c r="BN14" s="6" t="s">
        <v>34</v>
      </c>
      <c r="BO14" s="6" t="s">
        <v>35</v>
      </c>
      <c r="BP14" s="6" t="s">
        <v>36</v>
      </c>
    </row>
    <row r="15" spans="1:68" ht="26">
      <c r="B15" s="7" t="s">
        <v>37</v>
      </c>
    </row>
    <row r="16" spans="1:68">
      <c r="B16" s="11" t="s">
        <v>38</v>
      </c>
      <c r="C16" s="8">
        <v>0</v>
      </c>
      <c r="D16" s="8">
        <v>0</v>
      </c>
      <c r="E16" s="8">
        <v>0</v>
      </c>
      <c r="F16" s="8">
        <v>967</v>
      </c>
      <c r="G16" s="8">
        <v>5160</v>
      </c>
      <c r="H16" s="8">
        <v>7929</v>
      </c>
      <c r="I16" s="8">
        <v>11557</v>
      </c>
      <c r="J16" s="8">
        <v>13504</v>
      </c>
      <c r="K16" s="8">
        <v>15672</v>
      </c>
      <c r="L16" s="8">
        <v>14159</v>
      </c>
      <c r="M16" s="8">
        <v>11201</v>
      </c>
      <c r="N16" s="8">
        <v>10838</v>
      </c>
      <c r="O16" s="8">
        <v>7759</v>
      </c>
      <c r="P16" s="8">
        <v>4045</v>
      </c>
      <c r="Q16" s="8">
        <v>1755</v>
      </c>
      <c r="R16" s="8">
        <v>693</v>
      </c>
      <c r="S16" s="8">
        <v>277</v>
      </c>
      <c r="T16" s="8">
        <v>112</v>
      </c>
      <c r="U16" s="8">
        <v>41</v>
      </c>
      <c r="V16" s="8">
        <v>11</v>
      </c>
      <c r="W16" s="8">
        <v>4</v>
      </c>
      <c r="X16" s="8">
        <v>105668</v>
      </c>
      <c r="Y16" s="8">
        <v>0</v>
      </c>
      <c r="Z16" s="8">
        <v>0</v>
      </c>
      <c r="AA16" s="8">
        <v>0</v>
      </c>
      <c r="AB16" s="8">
        <v>807</v>
      </c>
      <c r="AC16" s="8">
        <v>4673</v>
      </c>
      <c r="AD16" s="8">
        <v>6418</v>
      </c>
      <c r="AE16" s="8">
        <v>6582</v>
      </c>
      <c r="AF16" s="8">
        <v>7028</v>
      </c>
      <c r="AG16" s="8">
        <v>8650</v>
      </c>
      <c r="AH16" s="8">
        <v>8119</v>
      </c>
      <c r="AI16" s="8">
        <v>6723</v>
      </c>
      <c r="AJ16" s="8">
        <v>5180</v>
      </c>
      <c r="AK16" s="8">
        <v>3050</v>
      </c>
      <c r="AL16" s="8">
        <v>1481</v>
      </c>
      <c r="AM16" s="8">
        <v>616</v>
      </c>
      <c r="AN16" s="8">
        <v>224</v>
      </c>
      <c r="AO16" s="8">
        <v>88</v>
      </c>
      <c r="AP16" s="8">
        <v>41</v>
      </c>
      <c r="AQ16" s="8">
        <v>8</v>
      </c>
      <c r="AR16" s="8">
        <v>11</v>
      </c>
      <c r="AS16" s="8">
        <v>0</v>
      </c>
      <c r="AT16" s="8">
        <v>59707</v>
      </c>
      <c r="AU16" s="8">
        <v>0</v>
      </c>
      <c r="AV16" s="8">
        <v>0</v>
      </c>
      <c r="AW16" s="8">
        <v>0</v>
      </c>
      <c r="AX16" s="8">
        <v>1771</v>
      </c>
      <c r="AY16" s="8">
        <v>9831</v>
      </c>
      <c r="AZ16" s="8">
        <v>14346</v>
      </c>
      <c r="BA16" s="8">
        <v>18140</v>
      </c>
      <c r="BB16" s="8">
        <v>20531</v>
      </c>
      <c r="BC16" s="8">
        <v>24322</v>
      </c>
      <c r="BD16" s="8">
        <v>22278</v>
      </c>
      <c r="BE16" s="8">
        <v>17927</v>
      </c>
      <c r="BF16" s="8">
        <v>16025</v>
      </c>
      <c r="BG16" s="8">
        <v>10805</v>
      </c>
      <c r="BH16" s="8">
        <v>5526</v>
      </c>
      <c r="BI16" s="8">
        <v>2370</v>
      </c>
      <c r="BJ16" s="8">
        <v>917</v>
      </c>
      <c r="BK16" s="8">
        <v>367</v>
      </c>
      <c r="BL16" s="8">
        <v>155</v>
      </c>
      <c r="BM16" s="8">
        <v>47</v>
      </c>
      <c r="BN16" s="8">
        <v>24</v>
      </c>
      <c r="BO16" s="8">
        <v>4</v>
      </c>
      <c r="BP16" s="8">
        <v>165379</v>
      </c>
    </row>
    <row r="17" spans="1:68">
      <c r="B17" s="11" t="s">
        <v>39</v>
      </c>
      <c r="C17" s="8">
        <v>0</v>
      </c>
      <c r="D17" s="8">
        <v>0</v>
      </c>
      <c r="E17" s="8">
        <v>0</v>
      </c>
      <c r="F17" s="8">
        <v>660</v>
      </c>
      <c r="G17" s="8">
        <v>3316</v>
      </c>
      <c r="H17" s="8">
        <v>5572</v>
      </c>
      <c r="I17" s="8">
        <v>6923</v>
      </c>
      <c r="J17" s="8">
        <v>7449</v>
      </c>
      <c r="K17" s="8">
        <v>7498</v>
      </c>
      <c r="L17" s="8">
        <v>6814</v>
      </c>
      <c r="M17" s="8">
        <v>5328</v>
      </c>
      <c r="N17" s="8">
        <v>4742</v>
      </c>
      <c r="O17" s="8">
        <v>3227</v>
      </c>
      <c r="P17" s="8">
        <v>1724</v>
      </c>
      <c r="Q17" s="8">
        <v>644</v>
      </c>
      <c r="R17" s="8">
        <v>203</v>
      </c>
      <c r="S17" s="8">
        <v>72</v>
      </c>
      <c r="T17" s="8">
        <v>36</v>
      </c>
      <c r="U17" s="8">
        <v>3</v>
      </c>
      <c r="V17" s="8">
        <v>8</v>
      </c>
      <c r="W17" s="8">
        <v>0</v>
      </c>
      <c r="X17" s="8">
        <v>54202</v>
      </c>
      <c r="Y17" s="8">
        <v>0</v>
      </c>
      <c r="Z17" s="8">
        <v>0</v>
      </c>
      <c r="AA17" s="8">
        <v>0</v>
      </c>
      <c r="AB17" s="8">
        <v>638</v>
      </c>
      <c r="AC17" s="8">
        <v>2826</v>
      </c>
      <c r="AD17" s="8">
        <v>4705</v>
      </c>
      <c r="AE17" s="8">
        <v>5289</v>
      </c>
      <c r="AF17" s="8">
        <v>5145</v>
      </c>
      <c r="AG17" s="8">
        <v>5365</v>
      </c>
      <c r="AH17" s="8">
        <v>4944</v>
      </c>
      <c r="AI17" s="8">
        <v>3920</v>
      </c>
      <c r="AJ17" s="8">
        <v>2905</v>
      </c>
      <c r="AK17" s="8">
        <v>1652</v>
      </c>
      <c r="AL17" s="8">
        <v>748</v>
      </c>
      <c r="AM17" s="8">
        <v>251</v>
      </c>
      <c r="AN17" s="8">
        <v>97</v>
      </c>
      <c r="AO17" s="8">
        <v>24</v>
      </c>
      <c r="AP17" s="8">
        <v>8</v>
      </c>
      <c r="AQ17" s="8">
        <v>0</v>
      </c>
      <c r="AR17" s="8">
        <v>0</v>
      </c>
      <c r="AS17" s="8">
        <v>0</v>
      </c>
      <c r="AT17" s="8">
        <v>38512</v>
      </c>
      <c r="AU17" s="8">
        <v>0</v>
      </c>
      <c r="AV17" s="8">
        <v>0</v>
      </c>
      <c r="AW17" s="8">
        <v>0</v>
      </c>
      <c r="AX17" s="8">
        <v>1295</v>
      </c>
      <c r="AY17" s="8">
        <v>6139</v>
      </c>
      <c r="AZ17" s="8">
        <v>10276</v>
      </c>
      <c r="BA17" s="8">
        <v>12209</v>
      </c>
      <c r="BB17" s="8">
        <v>12590</v>
      </c>
      <c r="BC17" s="8">
        <v>12866</v>
      </c>
      <c r="BD17" s="8">
        <v>11757</v>
      </c>
      <c r="BE17" s="8">
        <v>9251</v>
      </c>
      <c r="BF17" s="8">
        <v>7644</v>
      </c>
      <c r="BG17" s="8">
        <v>4881</v>
      </c>
      <c r="BH17" s="8">
        <v>2473</v>
      </c>
      <c r="BI17" s="8">
        <v>897</v>
      </c>
      <c r="BJ17" s="8">
        <v>301</v>
      </c>
      <c r="BK17" s="8">
        <v>94</v>
      </c>
      <c r="BL17" s="8">
        <v>40</v>
      </c>
      <c r="BM17" s="8">
        <v>3</v>
      </c>
      <c r="BN17" s="8">
        <v>6</v>
      </c>
      <c r="BO17" s="8">
        <v>0</v>
      </c>
      <c r="BP17" s="8">
        <v>92716</v>
      </c>
    </row>
    <row r="18" spans="1:68" ht="26">
      <c r="B18" s="11" t="s">
        <v>40</v>
      </c>
      <c r="C18" s="8">
        <v>0</v>
      </c>
      <c r="D18" s="8">
        <v>0</v>
      </c>
      <c r="E18" s="8">
        <v>0</v>
      </c>
      <c r="F18" s="8">
        <v>8703</v>
      </c>
      <c r="G18" s="8">
        <v>17455</v>
      </c>
      <c r="H18" s="8">
        <v>8524</v>
      </c>
      <c r="I18" s="8">
        <v>7869</v>
      </c>
      <c r="J18" s="8">
        <v>7344</v>
      </c>
      <c r="K18" s="8">
        <v>7745</v>
      </c>
      <c r="L18" s="8">
        <v>6141</v>
      </c>
      <c r="M18" s="8">
        <v>5276</v>
      </c>
      <c r="N18" s="8">
        <v>4648</v>
      </c>
      <c r="O18" s="8">
        <v>3382</v>
      </c>
      <c r="P18" s="8">
        <v>1294</v>
      </c>
      <c r="Q18" s="8">
        <v>382</v>
      </c>
      <c r="R18" s="8">
        <v>101</v>
      </c>
      <c r="S18" s="8">
        <v>35</v>
      </c>
      <c r="T18" s="8">
        <v>20</v>
      </c>
      <c r="U18" s="8">
        <v>0</v>
      </c>
      <c r="V18" s="8">
        <v>4</v>
      </c>
      <c r="W18" s="8">
        <v>0</v>
      </c>
      <c r="X18" s="8">
        <v>78926</v>
      </c>
      <c r="Y18" s="8">
        <v>0</v>
      </c>
      <c r="Z18" s="8">
        <v>0</v>
      </c>
      <c r="AA18" s="8">
        <v>0</v>
      </c>
      <c r="AB18" s="8">
        <v>1213</v>
      </c>
      <c r="AC18" s="8">
        <v>2683</v>
      </c>
      <c r="AD18" s="8">
        <v>1915</v>
      </c>
      <c r="AE18" s="8">
        <v>1658</v>
      </c>
      <c r="AF18" s="8">
        <v>1751</v>
      </c>
      <c r="AG18" s="8">
        <v>2228</v>
      </c>
      <c r="AH18" s="8">
        <v>2039</v>
      </c>
      <c r="AI18" s="8">
        <v>1786</v>
      </c>
      <c r="AJ18" s="8">
        <v>1579</v>
      </c>
      <c r="AK18" s="8">
        <v>888</v>
      </c>
      <c r="AL18" s="8">
        <v>313</v>
      </c>
      <c r="AM18" s="8">
        <v>94</v>
      </c>
      <c r="AN18" s="8">
        <v>25</v>
      </c>
      <c r="AO18" s="8">
        <v>19</v>
      </c>
      <c r="AP18" s="8">
        <v>3</v>
      </c>
      <c r="AQ18" s="8">
        <v>0</v>
      </c>
      <c r="AR18" s="8">
        <v>0</v>
      </c>
      <c r="AS18" s="8">
        <v>0</v>
      </c>
      <c r="AT18" s="8">
        <v>18191</v>
      </c>
      <c r="AU18" s="8">
        <v>0</v>
      </c>
      <c r="AV18" s="8">
        <v>0</v>
      </c>
      <c r="AW18" s="8">
        <v>0</v>
      </c>
      <c r="AX18" s="8">
        <v>9911</v>
      </c>
      <c r="AY18" s="8">
        <v>20139</v>
      </c>
      <c r="AZ18" s="8">
        <v>10442</v>
      </c>
      <c r="BA18" s="8">
        <v>9523</v>
      </c>
      <c r="BB18" s="8">
        <v>9096</v>
      </c>
      <c r="BC18" s="8">
        <v>9973</v>
      </c>
      <c r="BD18" s="8">
        <v>8182</v>
      </c>
      <c r="BE18" s="8">
        <v>7061</v>
      </c>
      <c r="BF18" s="8">
        <v>6226</v>
      </c>
      <c r="BG18" s="8">
        <v>4275</v>
      </c>
      <c r="BH18" s="8">
        <v>1604</v>
      </c>
      <c r="BI18" s="8">
        <v>479</v>
      </c>
      <c r="BJ18" s="8">
        <v>126</v>
      </c>
      <c r="BK18" s="8">
        <v>51</v>
      </c>
      <c r="BL18" s="8">
        <v>22</v>
      </c>
      <c r="BM18" s="8">
        <v>0</v>
      </c>
      <c r="BN18" s="8">
        <v>4</v>
      </c>
      <c r="BO18" s="8">
        <v>0</v>
      </c>
      <c r="BP18" s="8">
        <v>97116</v>
      </c>
    </row>
    <row r="19" spans="1:68" ht="39">
      <c r="B19" s="11" t="s">
        <v>41</v>
      </c>
      <c r="C19" s="8">
        <v>0</v>
      </c>
      <c r="D19" s="8">
        <v>0</v>
      </c>
      <c r="E19" s="8">
        <v>0</v>
      </c>
      <c r="F19" s="8">
        <v>4063</v>
      </c>
      <c r="G19" s="8">
        <v>10138</v>
      </c>
      <c r="H19" s="8">
        <v>6360</v>
      </c>
      <c r="I19" s="8">
        <v>4528</v>
      </c>
      <c r="J19" s="8">
        <v>3604</v>
      </c>
      <c r="K19" s="8">
        <v>3904</v>
      </c>
      <c r="L19" s="8">
        <v>3813</v>
      </c>
      <c r="M19" s="8">
        <v>2885</v>
      </c>
      <c r="N19" s="8">
        <v>2447</v>
      </c>
      <c r="O19" s="8">
        <v>1597</v>
      </c>
      <c r="P19" s="8">
        <v>753</v>
      </c>
      <c r="Q19" s="8">
        <v>243</v>
      </c>
      <c r="R19" s="8">
        <v>62</v>
      </c>
      <c r="S19" s="8">
        <v>22</v>
      </c>
      <c r="T19" s="8">
        <v>9</v>
      </c>
      <c r="U19" s="8">
        <v>0</v>
      </c>
      <c r="V19" s="8">
        <v>0</v>
      </c>
      <c r="W19" s="8">
        <v>7</v>
      </c>
      <c r="X19" s="8">
        <v>44432</v>
      </c>
      <c r="Y19" s="8">
        <v>0</v>
      </c>
      <c r="Z19" s="8">
        <v>0</v>
      </c>
      <c r="AA19" s="8">
        <v>0</v>
      </c>
      <c r="AB19" s="8">
        <v>7544</v>
      </c>
      <c r="AC19" s="8">
        <v>12311</v>
      </c>
      <c r="AD19" s="8">
        <v>6442</v>
      </c>
      <c r="AE19" s="8">
        <v>5085</v>
      </c>
      <c r="AF19" s="8">
        <v>4857</v>
      </c>
      <c r="AG19" s="8">
        <v>6215</v>
      </c>
      <c r="AH19" s="8">
        <v>5797</v>
      </c>
      <c r="AI19" s="8">
        <v>4745</v>
      </c>
      <c r="AJ19" s="8">
        <v>3966</v>
      </c>
      <c r="AK19" s="8">
        <v>2226</v>
      </c>
      <c r="AL19" s="8">
        <v>899</v>
      </c>
      <c r="AM19" s="8">
        <v>261</v>
      </c>
      <c r="AN19" s="8">
        <v>57</v>
      </c>
      <c r="AO19" s="8">
        <v>7</v>
      </c>
      <c r="AP19" s="8">
        <v>8</v>
      </c>
      <c r="AQ19" s="8">
        <v>4</v>
      </c>
      <c r="AR19" s="8">
        <v>7</v>
      </c>
      <c r="AS19" s="8">
        <v>4</v>
      </c>
      <c r="AT19" s="8">
        <v>60431</v>
      </c>
      <c r="AU19" s="8">
        <v>0</v>
      </c>
      <c r="AV19" s="8">
        <v>0</v>
      </c>
      <c r="AW19" s="8">
        <v>0</v>
      </c>
      <c r="AX19" s="8">
        <v>11607</v>
      </c>
      <c r="AY19" s="8">
        <v>22448</v>
      </c>
      <c r="AZ19" s="8">
        <v>12808</v>
      </c>
      <c r="BA19" s="8">
        <v>9614</v>
      </c>
      <c r="BB19" s="8">
        <v>8451</v>
      </c>
      <c r="BC19" s="8">
        <v>10117</v>
      </c>
      <c r="BD19" s="8">
        <v>9614</v>
      </c>
      <c r="BE19" s="8">
        <v>7635</v>
      </c>
      <c r="BF19" s="8">
        <v>6413</v>
      </c>
      <c r="BG19" s="8">
        <v>3817</v>
      </c>
      <c r="BH19" s="8">
        <v>1651</v>
      </c>
      <c r="BI19" s="8">
        <v>505</v>
      </c>
      <c r="BJ19" s="8">
        <v>121</v>
      </c>
      <c r="BK19" s="8">
        <v>28</v>
      </c>
      <c r="BL19" s="8">
        <v>13</v>
      </c>
      <c r="BM19" s="8">
        <v>6</v>
      </c>
      <c r="BN19" s="8">
        <v>7</v>
      </c>
      <c r="BO19" s="8">
        <v>3</v>
      </c>
      <c r="BP19" s="8">
        <v>104862</v>
      </c>
    </row>
    <row r="20" spans="1:68" ht="39">
      <c r="B20" s="11" t="s">
        <v>42</v>
      </c>
      <c r="C20" s="8">
        <v>0</v>
      </c>
      <c r="D20" s="8">
        <v>0</v>
      </c>
      <c r="E20" s="8">
        <v>0</v>
      </c>
      <c r="F20" s="8">
        <v>1451</v>
      </c>
      <c r="G20" s="8">
        <v>5791</v>
      </c>
      <c r="H20" s="8">
        <v>6482</v>
      </c>
      <c r="I20" s="8">
        <v>6619</v>
      </c>
      <c r="J20" s="8">
        <v>6377</v>
      </c>
      <c r="K20" s="8">
        <v>6725</v>
      </c>
      <c r="L20" s="8">
        <v>6635</v>
      </c>
      <c r="M20" s="8">
        <v>5603</v>
      </c>
      <c r="N20" s="8">
        <v>5391</v>
      </c>
      <c r="O20" s="8">
        <v>3846</v>
      </c>
      <c r="P20" s="8">
        <v>1635</v>
      </c>
      <c r="Q20" s="8">
        <v>537</v>
      </c>
      <c r="R20" s="8">
        <v>163</v>
      </c>
      <c r="S20" s="8">
        <v>55</v>
      </c>
      <c r="T20" s="8">
        <v>18</v>
      </c>
      <c r="U20" s="8">
        <v>0</v>
      </c>
      <c r="V20" s="8">
        <v>0</v>
      </c>
      <c r="W20" s="8">
        <v>0</v>
      </c>
      <c r="X20" s="8">
        <v>57343</v>
      </c>
      <c r="Y20" s="8">
        <v>0</v>
      </c>
      <c r="Z20" s="8">
        <v>0</v>
      </c>
      <c r="AA20" s="8">
        <v>0</v>
      </c>
      <c r="AB20" s="8">
        <v>4992</v>
      </c>
      <c r="AC20" s="8">
        <v>16291</v>
      </c>
      <c r="AD20" s="8">
        <v>18488</v>
      </c>
      <c r="AE20" s="8">
        <v>18907</v>
      </c>
      <c r="AF20" s="8">
        <v>20716</v>
      </c>
      <c r="AG20" s="8">
        <v>25711</v>
      </c>
      <c r="AH20" s="8">
        <v>25555</v>
      </c>
      <c r="AI20" s="8">
        <v>21735</v>
      </c>
      <c r="AJ20" s="8">
        <v>16645</v>
      </c>
      <c r="AK20" s="8">
        <v>9644</v>
      </c>
      <c r="AL20" s="8">
        <v>4089</v>
      </c>
      <c r="AM20" s="8">
        <v>1222</v>
      </c>
      <c r="AN20" s="8">
        <v>287</v>
      </c>
      <c r="AO20" s="8">
        <v>91</v>
      </c>
      <c r="AP20" s="8">
        <v>25</v>
      </c>
      <c r="AQ20" s="8">
        <v>11</v>
      </c>
      <c r="AR20" s="8">
        <v>13</v>
      </c>
      <c r="AS20" s="8">
        <v>3</v>
      </c>
      <c r="AT20" s="8">
        <v>184428</v>
      </c>
      <c r="AU20" s="8">
        <v>0</v>
      </c>
      <c r="AV20" s="8">
        <v>0</v>
      </c>
      <c r="AW20" s="8">
        <v>0</v>
      </c>
      <c r="AX20" s="8">
        <v>6447</v>
      </c>
      <c r="AY20" s="8">
        <v>22081</v>
      </c>
      <c r="AZ20" s="8">
        <v>24968</v>
      </c>
      <c r="BA20" s="8">
        <v>25530</v>
      </c>
      <c r="BB20" s="8">
        <v>27090</v>
      </c>
      <c r="BC20" s="8">
        <v>32442</v>
      </c>
      <c r="BD20" s="8">
        <v>32195</v>
      </c>
      <c r="BE20" s="8">
        <v>27334</v>
      </c>
      <c r="BF20" s="8">
        <v>22037</v>
      </c>
      <c r="BG20" s="8">
        <v>13484</v>
      </c>
      <c r="BH20" s="8">
        <v>5730</v>
      </c>
      <c r="BI20" s="8">
        <v>1759</v>
      </c>
      <c r="BJ20" s="8">
        <v>451</v>
      </c>
      <c r="BK20" s="8">
        <v>142</v>
      </c>
      <c r="BL20" s="8">
        <v>45</v>
      </c>
      <c r="BM20" s="8">
        <v>12</v>
      </c>
      <c r="BN20" s="8">
        <v>16</v>
      </c>
      <c r="BO20" s="8">
        <v>7</v>
      </c>
      <c r="BP20" s="8">
        <v>241772</v>
      </c>
    </row>
    <row r="21" spans="1:68">
      <c r="B21" s="11" t="s">
        <v>43</v>
      </c>
      <c r="C21" s="8">
        <v>0</v>
      </c>
      <c r="D21" s="8">
        <v>0</v>
      </c>
      <c r="E21" s="8">
        <v>0</v>
      </c>
      <c r="F21" s="8">
        <v>6922</v>
      </c>
      <c r="G21" s="8">
        <v>13379</v>
      </c>
      <c r="H21" s="8">
        <v>8721</v>
      </c>
      <c r="I21" s="8">
        <v>7503</v>
      </c>
      <c r="J21" s="8">
        <v>6804</v>
      </c>
      <c r="K21" s="8">
        <v>7002</v>
      </c>
      <c r="L21" s="8">
        <v>5545</v>
      </c>
      <c r="M21" s="8">
        <v>4186</v>
      </c>
      <c r="N21" s="8">
        <v>4122</v>
      </c>
      <c r="O21" s="8">
        <v>3151</v>
      </c>
      <c r="P21" s="8">
        <v>1648</v>
      </c>
      <c r="Q21" s="8">
        <v>628</v>
      </c>
      <c r="R21" s="8">
        <v>186</v>
      </c>
      <c r="S21" s="8">
        <v>64</v>
      </c>
      <c r="T21" s="8">
        <v>28</v>
      </c>
      <c r="U21" s="8">
        <v>3</v>
      </c>
      <c r="V21" s="8">
        <v>4</v>
      </c>
      <c r="W21" s="8">
        <v>0</v>
      </c>
      <c r="X21" s="8">
        <v>69903</v>
      </c>
      <c r="Y21" s="8">
        <v>0</v>
      </c>
      <c r="Z21" s="8">
        <v>0</v>
      </c>
      <c r="AA21" s="8">
        <v>0</v>
      </c>
      <c r="AB21" s="8">
        <v>12096</v>
      </c>
      <c r="AC21" s="8">
        <v>16977</v>
      </c>
      <c r="AD21" s="8">
        <v>10050</v>
      </c>
      <c r="AE21" s="8">
        <v>8438</v>
      </c>
      <c r="AF21" s="8">
        <v>8246</v>
      </c>
      <c r="AG21" s="8">
        <v>10087</v>
      </c>
      <c r="AH21" s="8">
        <v>8524</v>
      </c>
      <c r="AI21" s="8">
        <v>6766</v>
      </c>
      <c r="AJ21" s="8">
        <v>5444</v>
      </c>
      <c r="AK21" s="8">
        <v>3190</v>
      </c>
      <c r="AL21" s="8">
        <v>1333</v>
      </c>
      <c r="AM21" s="8">
        <v>393</v>
      </c>
      <c r="AN21" s="8">
        <v>104</v>
      </c>
      <c r="AO21" s="8">
        <v>25</v>
      </c>
      <c r="AP21" s="8">
        <v>5</v>
      </c>
      <c r="AQ21" s="8">
        <v>0</v>
      </c>
      <c r="AR21" s="8">
        <v>5</v>
      </c>
      <c r="AS21" s="8">
        <v>3</v>
      </c>
      <c r="AT21" s="8">
        <v>91687</v>
      </c>
      <c r="AU21" s="8">
        <v>0</v>
      </c>
      <c r="AV21" s="8">
        <v>0</v>
      </c>
      <c r="AW21" s="8">
        <v>0</v>
      </c>
      <c r="AX21" s="8">
        <v>19020</v>
      </c>
      <c r="AY21" s="8">
        <v>30351</v>
      </c>
      <c r="AZ21" s="8">
        <v>18769</v>
      </c>
      <c r="BA21" s="8">
        <v>15939</v>
      </c>
      <c r="BB21" s="8">
        <v>15058</v>
      </c>
      <c r="BC21" s="8">
        <v>17091</v>
      </c>
      <c r="BD21" s="8">
        <v>14069</v>
      </c>
      <c r="BE21" s="8">
        <v>10953</v>
      </c>
      <c r="BF21" s="8">
        <v>9565</v>
      </c>
      <c r="BG21" s="8">
        <v>6336</v>
      </c>
      <c r="BH21" s="8">
        <v>2981</v>
      </c>
      <c r="BI21" s="8">
        <v>1022</v>
      </c>
      <c r="BJ21" s="8">
        <v>288</v>
      </c>
      <c r="BK21" s="8">
        <v>88</v>
      </c>
      <c r="BL21" s="8">
        <v>33</v>
      </c>
      <c r="BM21" s="8">
        <v>9</v>
      </c>
      <c r="BN21" s="8">
        <v>13</v>
      </c>
      <c r="BO21" s="8">
        <v>3</v>
      </c>
      <c r="BP21" s="8">
        <v>161592</v>
      </c>
    </row>
    <row r="22" spans="1:68" ht="39">
      <c r="B22" s="11" t="s">
        <v>44</v>
      </c>
      <c r="C22" s="8">
        <v>0</v>
      </c>
      <c r="D22" s="8">
        <v>0</v>
      </c>
      <c r="E22" s="8">
        <v>0</v>
      </c>
      <c r="F22" s="8">
        <v>2870</v>
      </c>
      <c r="G22" s="8">
        <v>9660</v>
      </c>
      <c r="H22" s="8">
        <v>9618</v>
      </c>
      <c r="I22" s="8">
        <v>11059</v>
      </c>
      <c r="J22" s="8">
        <v>10886</v>
      </c>
      <c r="K22" s="8">
        <v>11557</v>
      </c>
      <c r="L22" s="8">
        <v>9197</v>
      </c>
      <c r="M22" s="8">
        <v>7536</v>
      </c>
      <c r="N22" s="8">
        <v>7275</v>
      </c>
      <c r="O22" s="8">
        <v>5597</v>
      </c>
      <c r="P22" s="8">
        <v>2266</v>
      </c>
      <c r="Q22" s="8">
        <v>668</v>
      </c>
      <c r="R22" s="8">
        <v>138</v>
      </c>
      <c r="S22" s="8">
        <v>31</v>
      </c>
      <c r="T22" s="8">
        <v>12</v>
      </c>
      <c r="U22" s="8">
        <v>7</v>
      </c>
      <c r="V22" s="8">
        <v>22</v>
      </c>
      <c r="W22" s="8">
        <v>0</v>
      </c>
      <c r="X22" s="8">
        <v>88401</v>
      </c>
      <c r="Y22" s="8">
        <v>0</v>
      </c>
      <c r="Z22" s="8">
        <v>0</v>
      </c>
      <c r="AA22" s="8">
        <v>0</v>
      </c>
      <c r="AB22" s="8">
        <v>460</v>
      </c>
      <c r="AC22" s="8">
        <v>1191</v>
      </c>
      <c r="AD22" s="8">
        <v>1211</v>
      </c>
      <c r="AE22" s="8">
        <v>1091</v>
      </c>
      <c r="AF22" s="8">
        <v>1130</v>
      </c>
      <c r="AG22" s="8">
        <v>1416</v>
      </c>
      <c r="AH22" s="8">
        <v>1307</v>
      </c>
      <c r="AI22" s="8">
        <v>1316</v>
      </c>
      <c r="AJ22" s="8">
        <v>1126</v>
      </c>
      <c r="AK22" s="8">
        <v>587</v>
      </c>
      <c r="AL22" s="8">
        <v>182</v>
      </c>
      <c r="AM22" s="8">
        <v>61</v>
      </c>
      <c r="AN22" s="8">
        <v>8</v>
      </c>
      <c r="AO22" s="8">
        <v>3</v>
      </c>
      <c r="AP22" s="8">
        <v>0</v>
      </c>
      <c r="AQ22" s="8">
        <v>3</v>
      </c>
      <c r="AR22" s="8">
        <v>3</v>
      </c>
      <c r="AS22" s="8">
        <v>0</v>
      </c>
      <c r="AT22" s="8">
        <v>11104</v>
      </c>
      <c r="AU22" s="8">
        <v>0</v>
      </c>
      <c r="AV22" s="8">
        <v>0</v>
      </c>
      <c r="AW22" s="8">
        <v>0</v>
      </c>
      <c r="AX22" s="8">
        <v>3327</v>
      </c>
      <c r="AY22" s="8">
        <v>10847</v>
      </c>
      <c r="AZ22" s="8">
        <v>10828</v>
      </c>
      <c r="BA22" s="8">
        <v>12155</v>
      </c>
      <c r="BB22" s="8">
        <v>12019</v>
      </c>
      <c r="BC22" s="8">
        <v>12976</v>
      </c>
      <c r="BD22" s="8">
        <v>10504</v>
      </c>
      <c r="BE22" s="8">
        <v>8853</v>
      </c>
      <c r="BF22" s="8">
        <v>8403</v>
      </c>
      <c r="BG22" s="8">
        <v>6183</v>
      </c>
      <c r="BH22" s="8">
        <v>2443</v>
      </c>
      <c r="BI22" s="8">
        <v>722</v>
      </c>
      <c r="BJ22" s="8">
        <v>149</v>
      </c>
      <c r="BK22" s="8">
        <v>40</v>
      </c>
      <c r="BL22" s="8">
        <v>9</v>
      </c>
      <c r="BM22" s="8">
        <v>7</v>
      </c>
      <c r="BN22" s="8">
        <v>24</v>
      </c>
      <c r="BO22" s="8">
        <v>0</v>
      </c>
      <c r="BP22" s="8">
        <v>99505</v>
      </c>
    </row>
    <row r="23" spans="1:68">
      <c r="B23" s="11" t="s">
        <v>45</v>
      </c>
      <c r="C23" s="8">
        <v>0</v>
      </c>
      <c r="D23" s="8">
        <v>0</v>
      </c>
      <c r="E23" s="8">
        <v>0</v>
      </c>
      <c r="F23" s="8">
        <v>10857</v>
      </c>
      <c r="G23" s="8">
        <v>19370</v>
      </c>
      <c r="H23" s="8">
        <v>11430</v>
      </c>
      <c r="I23" s="8">
        <v>9507</v>
      </c>
      <c r="J23" s="8">
        <v>8305</v>
      </c>
      <c r="K23" s="8">
        <v>8591</v>
      </c>
      <c r="L23" s="8">
        <v>6498</v>
      </c>
      <c r="M23" s="8">
        <v>5286</v>
      </c>
      <c r="N23" s="8">
        <v>5360</v>
      </c>
      <c r="O23" s="8">
        <v>4386</v>
      </c>
      <c r="P23" s="8">
        <v>1835</v>
      </c>
      <c r="Q23" s="8">
        <v>632</v>
      </c>
      <c r="R23" s="8">
        <v>221</v>
      </c>
      <c r="S23" s="8">
        <v>73</v>
      </c>
      <c r="T23" s="8">
        <v>21</v>
      </c>
      <c r="U23" s="8">
        <v>0</v>
      </c>
      <c r="V23" s="8">
        <v>10</v>
      </c>
      <c r="W23" s="8">
        <v>0</v>
      </c>
      <c r="X23" s="8">
        <v>92375</v>
      </c>
      <c r="Y23" s="8">
        <v>0</v>
      </c>
      <c r="Z23" s="8">
        <v>0</v>
      </c>
      <c r="AA23" s="8">
        <v>0</v>
      </c>
      <c r="AB23" s="8">
        <v>3222</v>
      </c>
      <c r="AC23" s="8">
        <v>5247</v>
      </c>
      <c r="AD23" s="8">
        <v>3448</v>
      </c>
      <c r="AE23" s="8">
        <v>3661</v>
      </c>
      <c r="AF23" s="8">
        <v>4376</v>
      </c>
      <c r="AG23" s="8">
        <v>5946</v>
      </c>
      <c r="AH23" s="8">
        <v>5727</v>
      </c>
      <c r="AI23" s="8">
        <v>5557</v>
      </c>
      <c r="AJ23" s="8">
        <v>5016</v>
      </c>
      <c r="AK23" s="8">
        <v>3050</v>
      </c>
      <c r="AL23" s="8">
        <v>1039</v>
      </c>
      <c r="AM23" s="8">
        <v>303</v>
      </c>
      <c r="AN23" s="8">
        <v>77</v>
      </c>
      <c r="AO23" s="8">
        <v>32</v>
      </c>
      <c r="AP23" s="8">
        <v>11</v>
      </c>
      <c r="AQ23" s="8">
        <v>0</v>
      </c>
      <c r="AR23" s="8">
        <v>0</v>
      </c>
      <c r="AS23" s="8">
        <v>0</v>
      </c>
      <c r="AT23" s="8">
        <v>46701</v>
      </c>
      <c r="AU23" s="8">
        <v>0</v>
      </c>
      <c r="AV23" s="8">
        <v>0</v>
      </c>
      <c r="AW23" s="8">
        <v>0</v>
      </c>
      <c r="AX23" s="8">
        <v>14080</v>
      </c>
      <c r="AY23" s="8">
        <v>24618</v>
      </c>
      <c r="AZ23" s="8">
        <v>14874</v>
      </c>
      <c r="BA23" s="8">
        <v>13174</v>
      </c>
      <c r="BB23" s="8">
        <v>12671</v>
      </c>
      <c r="BC23" s="8">
        <v>14542</v>
      </c>
      <c r="BD23" s="8">
        <v>12230</v>
      </c>
      <c r="BE23" s="8">
        <v>10836</v>
      </c>
      <c r="BF23" s="8">
        <v>10372</v>
      </c>
      <c r="BG23" s="8">
        <v>7435</v>
      </c>
      <c r="BH23" s="8">
        <v>2868</v>
      </c>
      <c r="BI23" s="8">
        <v>934</v>
      </c>
      <c r="BJ23" s="8">
        <v>304</v>
      </c>
      <c r="BK23" s="8">
        <v>103</v>
      </c>
      <c r="BL23" s="8">
        <v>28</v>
      </c>
      <c r="BM23" s="8">
        <v>5</v>
      </c>
      <c r="BN23" s="8">
        <v>7</v>
      </c>
      <c r="BO23" s="8">
        <v>0</v>
      </c>
      <c r="BP23" s="8">
        <v>139080</v>
      </c>
    </row>
    <row r="24" spans="1:68" ht="26">
      <c r="B24" s="11" t="s">
        <v>46</v>
      </c>
      <c r="C24" s="8">
        <v>0</v>
      </c>
      <c r="D24" s="8">
        <v>0</v>
      </c>
      <c r="E24" s="8">
        <v>0</v>
      </c>
      <c r="F24" s="8">
        <v>318</v>
      </c>
      <c r="G24" s="8">
        <v>968</v>
      </c>
      <c r="H24" s="8">
        <v>1037</v>
      </c>
      <c r="I24" s="8">
        <v>1101</v>
      </c>
      <c r="J24" s="8">
        <v>1118</v>
      </c>
      <c r="K24" s="8">
        <v>1135</v>
      </c>
      <c r="L24" s="8">
        <v>994</v>
      </c>
      <c r="M24" s="8">
        <v>754</v>
      </c>
      <c r="N24" s="8">
        <v>602</v>
      </c>
      <c r="O24" s="8">
        <v>429</v>
      </c>
      <c r="P24" s="8">
        <v>249</v>
      </c>
      <c r="Q24" s="8">
        <v>118</v>
      </c>
      <c r="R24" s="8">
        <v>44</v>
      </c>
      <c r="S24" s="8">
        <v>17</v>
      </c>
      <c r="T24" s="8">
        <v>14</v>
      </c>
      <c r="U24" s="8">
        <v>5</v>
      </c>
      <c r="V24" s="8">
        <v>10</v>
      </c>
      <c r="W24" s="8">
        <v>0</v>
      </c>
      <c r="X24" s="8">
        <v>8899</v>
      </c>
      <c r="Y24" s="8">
        <v>0</v>
      </c>
      <c r="Z24" s="8">
        <v>0</v>
      </c>
      <c r="AA24" s="8">
        <v>0</v>
      </c>
      <c r="AB24" s="8">
        <v>186</v>
      </c>
      <c r="AC24" s="8">
        <v>557</v>
      </c>
      <c r="AD24" s="8">
        <v>669</v>
      </c>
      <c r="AE24" s="8">
        <v>723</v>
      </c>
      <c r="AF24" s="8">
        <v>740</v>
      </c>
      <c r="AG24" s="8">
        <v>815</v>
      </c>
      <c r="AH24" s="8">
        <v>731</v>
      </c>
      <c r="AI24" s="8">
        <v>577</v>
      </c>
      <c r="AJ24" s="8">
        <v>405</v>
      </c>
      <c r="AK24" s="8">
        <v>215</v>
      </c>
      <c r="AL24" s="8">
        <v>103</v>
      </c>
      <c r="AM24" s="8">
        <v>49</v>
      </c>
      <c r="AN24" s="8">
        <v>18</v>
      </c>
      <c r="AO24" s="8">
        <v>5</v>
      </c>
      <c r="AP24" s="8">
        <v>5</v>
      </c>
      <c r="AQ24" s="8">
        <v>0</v>
      </c>
      <c r="AR24" s="8">
        <v>0</v>
      </c>
      <c r="AS24" s="8">
        <v>5</v>
      </c>
      <c r="AT24" s="8">
        <v>5810</v>
      </c>
      <c r="AU24" s="8">
        <v>0</v>
      </c>
      <c r="AV24" s="8">
        <v>0</v>
      </c>
      <c r="AW24" s="8">
        <v>0</v>
      </c>
      <c r="AX24" s="8">
        <v>507</v>
      </c>
      <c r="AY24" s="8">
        <v>1527</v>
      </c>
      <c r="AZ24" s="8">
        <v>1704</v>
      </c>
      <c r="BA24" s="8">
        <v>1826</v>
      </c>
      <c r="BB24" s="8">
        <v>1854</v>
      </c>
      <c r="BC24" s="8">
        <v>1949</v>
      </c>
      <c r="BD24" s="8">
        <v>1726</v>
      </c>
      <c r="BE24" s="8">
        <v>1329</v>
      </c>
      <c r="BF24" s="8">
        <v>1006</v>
      </c>
      <c r="BG24" s="8">
        <v>648</v>
      </c>
      <c r="BH24" s="8">
        <v>353</v>
      </c>
      <c r="BI24" s="8">
        <v>160</v>
      </c>
      <c r="BJ24" s="8">
        <v>66</v>
      </c>
      <c r="BK24" s="8">
        <v>26</v>
      </c>
      <c r="BL24" s="8">
        <v>24</v>
      </c>
      <c r="BM24" s="8">
        <v>5</v>
      </c>
      <c r="BN24" s="8">
        <v>8</v>
      </c>
      <c r="BO24" s="8">
        <v>5</v>
      </c>
      <c r="BP24" s="8">
        <v>14710</v>
      </c>
    </row>
    <row r="25" spans="1:68">
      <c r="B25" s="11" t="s">
        <v>47</v>
      </c>
      <c r="C25" s="8">
        <v>0</v>
      </c>
      <c r="D25" s="8">
        <v>0</v>
      </c>
      <c r="E25" s="8">
        <v>0</v>
      </c>
      <c r="F25" s="8">
        <v>339</v>
      </c>
      <c r="G25" s="8">
        <v>892</v>
      </c>
      <c r="H25" s="8">
        <v>748</v>
      </c>
      <c r="I25" s="8">
        <v>616</v>
      </c>
      <c r="J25" s="8">
        <v>583</v>
      </c>
      <c r="K25" s="8">
        <v>526</v>
      </c>
      <c r="L25" s="8">
        <v>409</v>
      </c>
      <c r="M25" s="8">
        <v>326</v>
      </c>
      <c r="N25" s="8">
        <v>284</v>
      </c>
      <c r="O25" s="8">
        <v>187</v>
      </c>
      <c r="P25" s="8">
        <v>135</v>
      </c>
      <c r="Q25" s="8">
        <v>76</v>
      </c>
      <c r="R25" s="8">
        <v>69</v>
      </c>
      <c r="S25" s="8">
        <v>40</v>
      </c>
      <c r="T25" s="8">
        <v>27</v>
      </c>
      <c r="U25" s="8">
        <v>6</v>
      </c>
      <c r="V25" s="8">
        <v>0</v>
      </c>
      <c r="W25" s="8">
        <v>0</v>
      </c>
      <c r="X25" s="8">
        <v>5255</v>
      </c>
      <c r="Y25" s="8">
        <v>0</v>
      </c>
      <c r="Z25" s="8">
        <v>0</v>
      </c>
      <c r="AA25" s="8">
        <v>0</v>
      </c>
      <c r="AB25" s="8">
        <v>265</v>
      </c>
      <c r="AC25" s="8">
        <v>603</v>
      </c>
      <c r="AD25" s="8">
        <v>496</v>
      </c>
      <c r="AE25" s="8">
        <v>455</v>
      </c>
      <c r="AF25" s="8">
        <v>419</v>
      </c>
      <c r="AG25" s="8">
        <v>427</v>
      </c>
      <c r="AH25" s="8">
        <v>374</v>
      </c>
      <c r="AI25" s="8">
        <v>313</v>
      </c>
      <c r="AJ25" s="8">
        <v>277</v>
      </c>
      <c r="AK25" s="8">
        <v>191</v>
      </c>
      <c r="AL25" s="8">
        <v>115</v>
      </c>
      <c r="AM25" s="8">
        <v>76</v>
      </c>
      <c r="AN25" s="8">
        <v>76</v>
      </c>
      <c r="AO25" s="8">
        <v>67</v>
      </c>
      <c r="AP25" s="8">
        <v>32</v>
      </c>
      <c r="AQ25" s="8">
        <v>10</v>
      </c>
      <c r="AR25" s="8">
        <v>6</v>
      </c>
      <c r="AS25" s="8">
        <v>0</v>
      </c>
      <c r="AT25" s="8">
        <v>4193</v>
      </c>
      <c r="AU25" s="8">
        <v>0</v>
      </c>
      <c r="AV25" s="8">
        <v>0</v>
      </c>
      <c r="AW25" s="8">
        <v>0</v>
      </c>
      <c r="AX25" s="8">
        <v>604</v>
      </c>
      <c r="AY25" s="8">
        <v>1491</v>
      </c>
      <c r="AZ25" s="8">
        <v>1239</v>
      </c>
      <c r="BA25" s="8">
        <v>1074</v>
      </c>
      <c r="BB25" s="8">
        <v>1003</v>
      </c>
      <c r="BC25" s="8">
        <v>956</v>
      </c>
      <c r="BD25" s="8">
        <v>779</v>
      </c>
      <c r="BE25" s="8">
        <v>636</v>
      </c>
      <c r="BF25" s="8">
        <v>562</v>
      </c>
      <c r="BG25" s="8">
        <v>383</v>
      </c>
      <c r="BH25" s="8">
        <v>251</v>
      </c>
      <c r="BI25" s="8">
        <v>146</v>
      </c>
      <c r="BJ25" s="8">
        <v>140</v>
      </c>
      <c r="BK25" s="8">
        <v>111</v>
      </c>
      <c r="BL25" s="8">
        <v>54</v>
      </c>
      <c r="BM25" s="8">
        <v>18</v>
      </c>
      <c r="BN25" s="8">
        <v>10</v>
      </c>
      <c r="BO25" s="8">
        <v>0</v>
      </c>
      <c r="BP25" s="8">
        <v>9445</v>
      </c>
    </row>
    <row r="26" spans="1:68">
      <c r="B26" s="11" t="s">
        <v>11</v>
      </c>
      <c r="C26" s="8">
        <v>0</v>
      </c>
      <c r="D26" s="8">
        <v>0</v>
      </c>
      <c r="E26" s="8">
        <v>0</v>
      </c>
      <c r="F26" s="8">
        <v>16087</v>
      </c>
      <c r="G26" s="8">
        <v>25347</v>
      </c>
      <c r="H26" s="8">
        <v>14327</v>
      </c>
      <c r="I26" s="8">
        <v>11961</v>
      </c>
      <c r="J26" s="8">
        <v>11256</v>
      </c>
      <c r="K26" s="8">
        <v>12444</v>
      </c>
      <c r="L26" s="8">
        <v>11457</v>
      </c>
      <c r="M26" s="8">
        <v>11309</v>
      </c>
      <c r="N26" s="8">
        <v>16139</v>
      </c>
      <c r="O26" s="8">
        <v>24556</v>
      </c>
      <c r="P26" s="8">
        <v>34149</v>
      </c>
      <c r="Q26" s="8">
        <v>28126</v>
      </c>
      <c r="R26" s="8">
        <v>19044</v>
      </c>
      <c r="S26" s="8">
        <v>12958</v>
      </c>
      <c r="T26" s="8">
        <v>8090</v>
      </c>
      <c r="U26" s="8">
        <v>2774</v>
      </c>
      <c r="V26" s="8">
        <v>508</v>
      </c>
      <c r="W26" s="8">
        <v>38</v>
      </c>
      <c r="X26" s="8">
        <v>260563</v>
      </c>
      <c r="Y26" s="8">
        <v>0</v>
      </c>
      <c r="Z26" s="8">
        <v>0</v>
      </c>
      <c r="AA26" s="8">
        <v>0</v>
      </c>
      <c r="AB26" s="8">
        <v>10507</v>
      </c>
      <c r="AC26" s="8">
        <v>20722</v>
      </c>
      <c r="AD26" s="8">
        <v>21224</v>
      </c>
      <c r="AE26" s="8">
        <v>24757</v>
      </c>
      <c r="AF26" s="8">
        <v>24458</v>
      </c>
      <c r="AG26" s="8">
        <v>24602</v>
      </c>
      <c r="AH26" s="8">
        <v>21571</v>
      </c>
      <c r="AI26" s="8">
        <v>21182</v>
      </c>
      <c r="AJ26" s="8">
        <v>26169</v>
      </c>
      <c r="AK26" s="8">
        <v>32304</v>
      </c>
      <c r="AL26" s="8">
        <v>40329</v>
      </c>
      <c r="AM26" s="8">
        <v>32953</v>
      </c>
      <c r="AN26" s="8">
        <v>25298</v>
      </c>
      <c r="AO26" s="8">
        <v>18789</v>
      </c>
      <c r="AP26" s="8">
        <v>13127</v>
      </c>
      <c r="AQ26" s="8">
        <v>5868</v>
      </c>
      <c r="AR26" s="8">
        <v>1369</v>
      </c>
      <c r="AS26" s="8">
        <v>116</v>
      </c>
      <c r="AT26" s="8">
        <v>365343</v>
      </c>
      <c r="AU26" s="8">
        <v>0</v>
      </c>
      <c r="AV26" s="8">
        <v>0</v>
      </c>
      <c r="AW26" s="8">
        <v>0</v>
      </c>
      <c r="AX26" s="8">
        <v>26594</v>
      </c>
      <c r="AY26" s="8">
        <v>46069</v>
      </c>
      <c r="AZ26" s="8">
        <v>35553</v>
      </c>
      <c r="BA26" s="8">
        <v>36711</v>
      </c>
      <c r="BB26" s="8">
        <v>35713</v>
      </c>
      <c r="BC26" s="8">
        <v>37045</v>
      </c>
      <c r="BD26" s="8">
        <v>33026</v>
      </c>
      <c r="BE26" s="8">
        <v>32495</v>
      </c>
      <c r="BF26" s="8">
        <v>42308</v>
      </c>
      <c r="BG26" s="8">
        <v>56854</v>
      </c>
      <c r="BH26" s="8">
        <v>74482</v>
      </c>
      <c r="BI26" s="8">
        <v>61076</v>
      </c>
      <c r="BJ26" s="8">
        <v>44340</v>
      </c>
      <c r="BK26" s="8">
        <v>31751</v>
      </c>
      <c r="BL26" s="8">
        <v>21220</v>
      </c>
      <c r="BM26" s="8">
        <v>8641</v>
      </c>
      <c r="BN26" s="8">
        <v>1874</v>
      </c>
      <c r="BO26" s="8">
        <v>153</v>
      </c>
      <c r="BP26" s="8">
        <v>625908</v>
      </c>
    </row>
    <row r="27" spans="1:68">
      <c r="B27" s="11" t="s">
        <v>36</v>
      </c>
      <c r="C27" s="8">
        <v>0</v>
      </c>
      <c r="D27" s="8">
        <v>0</v>
      </c>
      <c r="E27" s="8">
        <v>0</v>
      </c>
      <c r="F27" s="8">
        <v>53228</v>
      </c>
      <c r="G27" s="8">
        <v>111466</v>
      </c>
      <c r="H27" s="8">
        <v>80744</v>
      </c>
      <c r="I27" s="8">
        <v>79254</v>
      </c>
      <c r="J27" s="8">
        <v>77212</v>
      </c>
      <c r="K27" s="8">
        <v>82808</v>
      </c>
      <c r="L27" s="8">
        <v>71672</v>
      </c>
      <c r="M27" s="8">
        <v>59681</v>
      </c>
      <c r="N27" s="8">
        <v>61858</v>
      </c>
      <c r="O27" s="8">
        <v>58112</v>
      </c>
      <c r="P27" s="8">
        <v>49734</v>
      </c>
      <c r="Q27" s="8">
        <v>33803</v>
      </c>
      <c r="R27" s="8">
        <v>20926</v>
      </c>
      <c r="S27" s="8">
        <v>13639</v>
      </c>
      <c r="T27" s="8">
        <v>8369</v>
      </c>
      <c r="U27" s="8">
        <v>2846</v>
      </c>
      <c r="V27" s="8">
        <v>570</v>
      </c>
      <c r="W27" s="8">
        <v>47</v>
      </c>
      <c r="X27" s="8">
        <v>865966</v>
      </c>
      <c r="Y27" s="8">
        <v>0</v>
      </c>
      <c r="Z27" s="8">
        <v>0</v>
      </c>
      <c r="AA27" s="8">
        <v>0</v>
      </c>
      <c r="AB27" s="8">
        <v>41926</v>
      </c>
      <c r="AC27" s="8">
        <v>84083</v>
      </c>
      <c r="AD27" s="8">
        <v>75055</v>
      </c>
      <c r="AE27" s="8">
        <v>76646</v>
      </c>
      <c r="AF27" s="8">
        <v>78865</v>
      </c>
      <c r="AG27" s="8">
        <v>91467</v>
      </c>
      <c r="AH27" s="8">
        <v>84692</v>
      </c>
      <c r="AI27" s="8">
        <v>74630</v>
      </c>
      <c r="AJ27" s="8">
        <v>68700</v>
      </c>
      <c r="AK27" s="8">
        <v>57001</v>
      </c>
      <c r="AL27" s="8">
        <v>50631</v>
      </c>
      <c r="AM27" s="8">
        <v>36273</v>
      </c>
      <c r="AN27" s="8">
        <v>26275</v>
      </c>
      <c r="AO27" s="8">
        <v>19151</v>
      </c>
      <c r="AP27" s="8">
        <v>13272</v>
      </c>
      <c r="AQ27" s="8">
        <v>5911</v>
      </c>
      <c r="AR27" s="8">
        <v>1412</v>
      </c>
      <c r="AS27" s="8">
        <v>133</v>
      </c>
      <c r="AT27" s="8">
        <v>886120</v>
      </c>
      <c r="AU27" s="8">
        <v>0</v>
      </c>
      <c r="AV27" s="8">
        <v>0</v>
      </c>
      <c r="AW27" s="8">
        <v>0</v>
      </c>
      <c r="AX27" s="8">
        <v>95156</v>
      </c>
      <c r="AY27" s="8">
        <v>195545</v>
      </c>
      <c r="AZ27" s="8">
        <v>155799</v>
      </c>
      <c r="BA27" s="8">
        <v>155892</v>
      </c>
      <c r="BB27" s="8">
        <v>156077</v>
      </c>
      <c r="BC27" s="8">
        <v>174276</v>
      </c>
      <c r="BD27" s="8">
        <v>156364</v>
      </c>
      <c r="BE27" s="8">
        <v>134313</v>
      </c>
      <c r="BF27" s="8">
        <v>130559</v>
      </c>
      <c r="BG27" s="8">
        <v>115109</v>
      </c>
      <c r="BH27" s="8">
        <v>100362</v>
      </c>
      <c r="BI27" s="8">
        <v>70075</v>
      </c>
      <c r="BJ27" s="8">
        <v>47200</v>
      </c>
      <c r="BK27" s="8">
        <v>32790</v>
      </c>
      <c r="BL27" s="8">
        <v>21642</v>
      </c>
      <c r="BM27" s="8">
        <v>8751</v>
      </c>
      <c r="BN27" s="8">
        <v>1980</v>
      </c>
      <c r="BO27" s="8">
        <v>188</v>
      </c>
      <c r="BP27" s="8">
        <v>1752090</v>
      </c>
    </row>
    <row r="30" spans="1:68">
      <c r="A30" s="9" t="s">
        <v>48</v>
      </c>
      <c r="B30" s="9" t="s">
        <v>49</v>
      </c>
    </row>
  </sheetData>
  <mergeCells count="5">
    <mergeCell ref="A13:B13"/>
    <mergeCell ref="C13:X13"/>
    <mergeCell ref="Y13:AT13"/>
    <mergeCell ref="AU13:BP13"/>
    <mergeCell ref="A14:B14"/>
  </mergeCells>
  <hyperlinks>
    <hyperlink ref="A7" r:id="rId1" xr:uid="{EAA27BD4-16B1-CA45-A1F5-2E679BB3BE16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FD6CB-0C2B-F54C-91D4-A5704DE84737}">
  <dimension ref="A1:BP29"/>
  <sheetViews>
    <sheetView workbookViewId="0">
      <selection activeCell="I1" sqref="I1"/>
    </sheetView>
  </sheetViews>
  <sheetFormatPr baseColWidth="10" defaultColWidth="13.42578125" defaultRowHeight="15"/>
  <cols>
    <col min="1" max="16384" width="13.42578125" style="5"/>
  </cols>
  <sheetData>
    <row r="1" spans="1:68" s="1" customFormat="1"/>
    <row r="2" spans="1:68" ht="16">
      <c r="A2" s="2" t="s">
        <v>1</v>
      </c>
    </row>
    <row r="3" spans="1:68" ht="16">
      <c r="A3" s="2" t="s">
        <v>94</v>
      </c>
    </row>
    <row r="4" spans="1:68" ht="16">
      <c r="A4" s="2" t="s">
        <v>2</v>
      </c>
    </row>
    <row r="6" spans="1:68" ht="16">
      <c r="A6" s="2" t="s">
        <v>3</v>
      </c>
    </row>
    <row r="7" spans="1:68">
      <c r="A7" s="4" t="s">
        <v>4</v>
      </c>
      <c r="B7" s="5" t="s">
        <v>5</v>
      </c>
    </row>
    <row r="8" spans="1:68">
      <c r="A8" s="4" t="s">
        <v>6</v>
      </c>
      <c r="B8" s="5" t="s">
        <v>7</v>
      </c>
    </row>
    <row r="9" spans="1:68">
      <c r="A9" s="4" t="s">
        <v>10</v>
      </c>
      <c r="B9" s="5" t="s">
        <v>50</v>
      </c>
    </row>
    <row r="11" spans="1:68">
      <c r="A11" s="58" t="s">
        <v>89</v>
      </c>
      <c r="B11" s="59"/>
      <c r="C11" s="60" t="s">
        <v>90</v>
      </c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2"/>
      <c r="Y11" s="60" t="s">
        <v>91</v>
      </c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2"/>
      <c r="AU11" s="60" t="s">
        <v>36</v>
      </c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</row>
    <row r="12" spans="1:68" ht="26">
      <c r="A12" s="63" t="s">
        <v>14</v>
      </c>
      <c r="B12" s="64"/>
      <c r="C12" s="6" t="s">
        <v>15</v>
      </c>
      <c r="D12" s="6" t="s">
        <v>16</v>
      </c>
      <c r="E12" s="6" t="s">
        <v>17</v>
      </c>
      <c r="F12" s="6" t="s">
        <v>18</v>
      </c>
      <c r="G12" s="6" t="s">
        <v>19</v>
      </c>
      <c r="H12" s="6" t="s">
        <v>20</v>
      </c>
      <c r="I12" s="6" t="s">
        <v>21</v>
      </c>
      <c r="J12" s="6" t="s">
        <v>22</v>
      </c>
      <c r="K12" s="6" t="s">
        <v>23</v>
      </c>
      <c r="L12" s="6" t="s">
        <v>24</v>
      </c>
      <c r="M12" s="6" t="s">
        <v>25</v>
      </c>
      <c r="N12" s="6" t="s">
        <v>26</v>
      </c>
      <c r="O12" s="6" t="s">
        <v>27</v>
      </c>
      <c r="P12" s="6" t="s">
        <v>28</v>
      </c>
      <c r="Q12" s="6" t="s">
        <v>29</v>
      </c>
      <c r="R12" s="6" t="s">
        <v>30</v>
      </c>
      <c r="S12" s="6" t="s">
        <v>31</v>
      </c>
      <c r="T12" s="6" t="s">
        <v>32</v>
      </c>
      <c r="U12" s="6" t="s">
        <v>33</v>
      </c>
      <c r="V12" s="6" t="s">
        <v>34</v>
      </c>
      <c r="W12" s="6" t="s">
        <v>35</v>
      </c>
      <c r="X12" s="6" t="s">
        <v>36</v>
      </c>
      <c r="Y12" s="6" t="s">
        <v>15</v>
      </c>
      <c r="Z12" s="6" t="s">
        <v>16</v>
      </c>
      <c r="AA12" s="6" t="s">
        <v>17</v>
      </c>
      <c r="AB12" s="6" t="s">
        <v>18</v>
      </c>
      <c r="AC12" s="6" t="s">
        <v>19</v>
      </c>
      <c r="AD12" s="6" t="s">
        <v>20</v>
      </c>
      <c r="AE12" s="6" t="s">
        <v>21</v>
      </c>
      <c r="AF12" s="6" t="s">
        <v>22</v>
      </c>
      <c r="AG12" s="6" t="s">
        <v>23</v>
      </c>
      <c r="AH12" s="6" t="s">
        <v>24</v>
      </c>
      <c r="AI12" s="6" t="s">
        <v>25</v>
      </c>
      <c r="AJ12" s="6" t="s">
        <v>26</v>
      </c>
      <c r="AK12" s="6" t="s">
        <v>27</v>
      </c>
      <c r="AL12" s="6" t="s">
        <v>28</v>
      </c>
      <c r="AM12" s="6" t="s">
        <v>29</v>
      </c>
      <c r="AN12" s="6" t="s">
        <v>30</v>
      </c>
      <c r="AO12" s="6" t="s">
        <v>31</v>
      </c>
      <c r="AP12" s="6" t="s">
        <v>32</v>
      </c>
      <c r="AQ12" s="6" t="s">
        <v>33</v>
      </c>
      <c r="AR12" s="6" t="s">
        <v>34</v>
      </c>
      <c r="AS12" s="6" t="s">
        <v>35</v>
      </c>
      <c r="AT12" s="6" t="s">
        <v>36</v>
      </c>
      <c r="AU12" s="6" t="s">
        <v>15</v>
      </c>
      <c r="AV12" s="6" t="s">
        <v>16</v>
      </c>
      <c r="AW12" s="6" t="s">
        <v>17</v>
      </c>
      <c r="AX12" s="6" t="s">
        <v>18</v>
      </c>
      <c r="AY12" s="6" t="s">
        <v>19</v>
      </c>
      <c r="AZ12" s="6" t="s">
        <v>20</v>
      </c>
      <c r="BA12" s="6" t="s">
        <v>21</v>
      </c>
      <c r="BB12" s="6" t="s">
        <v>22</v>
      </c>
      <c r="BC12" s="6" t="s">
        <v>23</v>
      </c>
      <c r="BD12" s="6" t="s">
        <v>24</v>
      </c>
      <c r="BE12" s="6" t="s">
        <v>25</v>
      </c>
      <c r="BF12" s="6" t="s">
        <v>26</v>
      </c>
      <c r="BG12" s="6" t="s">
        <v>27</v>
      </c>
      <c r="BH12" s="6" t="s">
        <v>28</v>
      </c>
      <c r="BI12" s="6" t="s">
        <v>29</v>
      </c>
      <c r="BJ12" s="6" t="s">
        <v>30</v>
      </c>
      <c r="BK12" s="6" t="s">
        <v>31</v>
      </c>
      <c r="BL12" s="6" t="s">
        <v>32</v>
      </c>
      <c r="BM12" s="6" t="s">
        <v>33</v>
      </c>
      <c r="BN12" s="6" t="s">
        <v>34</v>
      </c>
      <c r="BO12" s="6" t="s">
        <v>35</v>
      </c>
      <c r="BP12" s="6" t="s">
        <v>36</v>
      </c>
    </row>
    <row r="13" spans="1:68" ht="26">
      <c r="B13" s="7" t="s">
        <v>37</v>
      </c>
    </row>
    <row r="14" spans="1:68">
      <c r="B14" s="11" t="s">
        <v>38</v>
      </c>
      <c r="C14" s="8">
        <v>0</v>
      </c>
      <c r="D14" s="8">
        <v>0</v>
      </c>
      <c r="E14" s="8">
        <v>0</v>
      </c>
      <c r="F14" s="8">
        <v>25</v>
      </c>
      <c r="G14" s="8">
        <v>3426</v>
      </c>
      <c r="H14" s="8">
        <v>12190</v>
      </c>
      <c r="I14" s="8">
        <v>20308</v>
      </c>
      <c r="J14" s="8">
        <v>24608</v>
      </c>
      <c r="K14" s="8">
        <v>27080</v>
      </c>
      <c r="L14" s="8">
        <v>24734</v>
      </c>
      <c r="M14" s="8">
        <v>19434</v>
      </c>
      <c r="N14" s="8">
        <v>15914</v>
      </c>
      <c r="O14" s="8">
        <v>9939</v>
      </c>
      <c r="P14" s="8">
        <v>4661</v>
      </c>
      <c r="Q14" s="8">
        <v>1787</v>
      </c>
      <c r="R14" s="8">
        <v>628</v>
      </c>
      <c r="S14" s="8">
        <v>205</v>
      </c>
      <c r="T14" s="8">
        <v>77</v>
      </c>
      <c r="U14" s="8">
        <v>24</v>
      </c>
      <c r="V14" s="8">
        <v>22</v>
      </c>
      <c r="W14" s="8">
        <v>5</v>
      </c>
      <c r="X14" s="8">
        <v>165069</v>
      </c>
      <c r="Y14" s="8">
        <v>0</v>
      </c>
      <c r="Z14" s="8">
        <v>0</v>
      </c>
      <c r="AA14" s="8">
        <v>0</v>
      </c>
      <c r="AB14" s="8">
        <v>15</v>
      </c>
      <c r="AC14" s="8">
        <v>4216</v>
      </c>
      <c r="AD14" s="8">
        <v>12256</v>
      </c>
      <c r="AE14" s="8">
        <v>18021</v>
      </c>
      <c r="AF14" s="8">
        <v>19804</v>
      </c>
      <c r="AG14" s="8">
        <v>19806</v>
      </c>
      <c r="AH14" s="8">
        <v>15964</v>
      </c>
      <c r="AI14" s="8">
        <v>11288</v>
      </c>
      <c r="AJ14" s="8">
        <v>8606</v>
      </c>
      <c r="AK14" s="8">
        <v>4786</v>
      </c>
      <c r="AL14" s="8">
        <v>2059</v>
      </c>
      <c r="AM14" s="8">
        <v>741</v>
      </c>
      <c r="AN14" s="8">
        <v>233</v>
      </c>
      <c r="AO14" s="8">
        <v>78</v>
      </c>
      <c r="AP14" s="8">
        <v>19</v>
      </c>
      <c r="AQ14" s="8">
        <v>3</v>
      </c>
      <c r="AR14" s="8">
        <v>9</v>
      </c>
      <c r="AS14" s="8">
        <v>3</v>
      </c>
      <c r="AT14" s="8">
        <v>117934</v>
      </c>
      <c r="AU14" s="8">
        <v>0</v>
      </c>
      <c r="AV14" s="8">
        <v>0</v>
      </c>
      <c r="AW14" s="8">
        <v>0</v>
      </c>
      <c r="AX14" s="8">
        <v>39</v>
      </c>
      <c r="AY14" s="8">
        <v>7640</v>
      </c>
      <c r="AZ14" s="8">
        <v>24448</v>
      </c>
      <c r="BA14" s="8">
        <v>38331</v>
      </c>
      <c r="BB14" s="8">
        <v>44408</v>
      </c>
      <c r="BC14" s="8">
        <v>46887</v>
      </c>
      <c r="BD14" s="8">
        <v>40703</v>
      </c>
      <c r="BE14" s="8">
        <v>30725</v>
      </c>
      <c r="BF14" s="8">
        <v>24517</v>
      </c>
      <c r="BG14" s="8">
        <v>14728</v>
      </c>
      <c r="BH14" s="8">
        <v>6721</v>
      </c>
      <c r="BI14" s="8">
        <v>2530</v>
      </c>
      <c r="BJ14" s="8">
        <v>868</v>
      </c>
      <c r="BK14" s="8">
        <v>285</v>
      </c>
      <c r="BL14" s="8">
        <v>98</v>
      </c>
      <c r="BM14" s="8">
        <v>29</v>
      </c>
      <c r="BN14" s="8">
        <v>34</v>
      </c>
      <c r="BO14" s="8">
        <v>3</v>
      </c>
      <c r="BP14" s="8">
        <v>283003</v>
      </c>
    </row>
    <row r="15" spans="1:68">
      <c r="B15" s="11" t="s">
        <v>39</v>
      </c>
      <c r="C15" s="8">
        <v>0</v>
      </c>
      <c r="D15" s="8">
        <v>0</v>
      </c>
      <c r="E15" s="8">
        <v>0</v>
      </c>
      <c r="F15" s="8">
        <v>103</v>
      </c>
      <c r="G15" s="8">
        <v>25086</v>
      </c>
      <c r="H15" s="8">
        <v>61450</v>
      </c>
      <c r="I15" s="8">
        <v>61126</v>
      </c>
      <c r="J15" s="8">
        <v>56038</v>
      </c>
      <c r="K15" s="8">
        <v>52525</v>
      </c>
      <c r="L15" s="8">
        <v>44318</v>
      </c>
      <c r="M15" s="8">
        <v>36811</v>
      </c>
      <c r="N15" s="8">
        <v>33964</v>
      </c>
      <c r="O15" s="8">
        <v>24406</v>
      </c>
      <c r="P15" s="8">
        <v>13152</v>
      </c>
      <c r="Q15" s="8">
        <v>5162</v>
      </c>
      <c r="R15" s="8">
        <v>1923</v>
      </c>
      <c r="S15" s="8">
        <v>528</v>
      </c>
      <c r="T15" s="8">
        <v>197</v>
      </c>
      <c r="U15" s="8">
        <v>40</v>
      </c>
      <c r="V15" s="8">
        <v>37</v>
      </c>
      <c r="W15" s="8">
        <v>0</v>
      </c>
      <c r="X15" s="8">
        <v>416878</v>
      </c>
      <c r="Y15" s="8">
        <v>0</v>
      </c>
      <c r="Z15" s="8">
        <v>0</v>
      </c>
      <c r="AA15" s="8">
        <v>0</v>
      </c>
      <c r="AB15" s="8">
        <v>118</v>
      </c>
      <c r="AC15" s="8">
        <v>45043</v>
      </c>
      <c r="AD15" s="8">
        <v>96859</v>
      </c>
      <c r="AE15" s="8">
        <v>93462</v>
      </c>
      <c r="AF15" s="8">
        <v>82441</v>
      </c>
      <c r="AG15" s="8">
        <v>77915</v>
      </c>
      <c r="AH15" s="8">
        <v>64276</v>
      </c>
      <c r="AI15" s="8">
        <v>51425</v>
      </c>
      <c r="AJ15" s="8">
        <v>44583</v>
      </c>
      <c r="AK15" s="8">
        <v>27322</v>
      </c>
      <c r="AL15" s="8">
        <v>9878</v>
      </c>
      <c r="AM15" s="8">
        <v>2613</v>
      </c>
      <c r="AN15" s="8">
        <v>611</v>
      </c>
      <c r="AO15" s="8">
        <v>167</v>
      </c>
      <c r="AP15" s="8">
        <v>58</v>
      </c>
      <c r="AQ15" s="8">
        <v>17</v>
      </c>
      <c r="AR15" s="8">
        <v>63</v>
      </c>
      <c r="AS15" s="8">
        <v>8</v>
      </c>
      <c r="AT15" s="8">
        <v>596867</v>
      </c>
      <c r="AU15" s="8">
        <v>0</v>
      </c>
      <c r="AV15" s="8">
        <v>0</v>
      </c>
      <c r="AW15" s="8">
        <v>0</v>
      </c>
      <c r="AX15" s="8">
        <v>221</v>
      </c>
      <c r="AY15" s="8">
        <v>70132</v>
      </c>
      <c r="AZ15" s="8">
        <v>158307</v>
      </c>
      <c r="BA15" s="8">
        <v>154582</v>
      </c>
      <c r="BB15" s="8">
        <v>138473</v>
      </c>
      <c r="BC15" s="8">
        <v>130434</v>
      </c>
      <c r="BD15" s="8">
        <v>108587</v>
      </c>
      <c r="BE15" s="8">
        <v>88236</v>
      </c>
      <c r="BF15" s="8">
        <v>78551</v>
      </c>
      <c r="BG15" s="8">
        <v>51728</v>
      </c>
      <c r="BH15" s="8">
        <v>23034</v>
      </c>
      <c r="BI15" s="8">
        <v>7772</v>
      </c>
      <c r="BJ15" s="8">
        <v>2539</v>
      </c>
      <c r="BK15" s="8">
        <v>695</v>
      </c>
      <c r="BL15" s="8">
        <v>263</v>
      </c>
      <c r="BM15" s="8">
        <v>66</v>
      </c>
      <c r="BN15" s="8">
        <v>102</v>
      </c>
      <c r="BO15" s="8">
        <v>11</v>
      </c>
      <c r="BP15" s="8">
        <v>1013742</v>
      </c>
    </row>
    <row r="16" spans="1:68" ht="26">
      <c r="B16" s="11" t="s">
        <v>40</v>
      </c>
      <c r="C16" s="8">
        <v>0</v>
      </c>
      <c r="D16" s="8">
        <v>0</v>
      </c>
      <c r="E16" s="8">
        <v>0</v>
      </c>
      <c r="F16" s="8">
        <v>23</v>
      </c>
      <c r="G16" s="8">
        <v>3009</v>
      </c>
      <c r="H16" s="8">
        <v>6368</v>
      </c>
      <c r="I16" s="8">
        <v>7136</v>
      </c>
      <c r="J16" s="8">
        <v>6865</v>
      </c>
      <c r="K16" s="8">
        <v>5993</v>
      </c>
      <c r="L16" s="8">
        <v>5153</v>
      </c>
      <c r="M16" s="8">
        <v>4318</v>
      </c>
      <c r="N16" s="8">
        <v>3393</v>
      </c>
      <c r="O16" s="8">
        <v>2247</v>
      </c>
      <c r="P16" s="8">
        <v>953</v>
      </c>
      <c r="Q16" s="8">
        <v>275</v>
      </c>
      <c r="R16" s="8">
        <v>70</v>
      </c>
      <c r="S16" s="8">
        <v>31</v>
      </c>
      <c r="T16" s="8">
        <v>8</v>
      </c>
      <c r="U16" s="8">
        <v>0</v>
      </c>
      <c r="V16" s="8">
        <v>4</v>
      </c>
      <c r="W16" s="8">
        <v>0</v>
      </c>
      <c r="X16" s="8">
        <v>45851</v>
      </c>
      <c r="Y16" s="8">
        <v>0</v>
      </c>
      <c r="Z16" s="8">
        <v>0</v>
      </c>
      <c r="AA16" s="8">
        <v>0</v>
      </c>
      <c r="AB16" s="8">
        <v>4</v>
      </c>
      <c r="AC16" s="8">
        <v>2090</v>
      </c>
      <c r="AD16" s="8">
        <v>3450</v>
      </c>
      <c r="AE16" s="8">
        <v>3261</v>
      </c>
      <c r="AF16" s="8">
        <v>3101</v>
      </c>
      <c r="AG16" s="8">
        <v>2814</v>
      </c>
      <c r="AH16" s="8">
        <v>2420</v>
      </c>
      <c r="AI16" s="8">
        <v>1861</v>
      </c>
      <c r="AJ16" s="8">
        <v>1404</v>
      </c>
      <c r="AK16" s="8">
        <v>821</v>
      </c>
      <c r="AL16" s="8">
        <v>310</v>
      </c>
      <c r="AM16" s="8">
        <v>88</v>
      </c>
      <c r="AN16" s="8">
        <v>24</v>
      </c>
      <c r="AO16" s="8">
        <v>3</v>
      </c>
      <c r="AP16" s="8">
        <v>0</v>
      </c>
      <c r="AQ16" s="8">
        <v>0</v>
      </c>
      <c r="AR16" s="8">
        <v>7</v>
      </c>
      <c r="AS16" s="8">
        <v>0</v>
      </c>
      <c r="AT16" s="8">
        <v>21663</v>
      </c>
      <c r="AU16" s="8">
        <v>0</v>
      </c>
      <c r="AV16" s="8">
        <v>0</v>
      </c>
      <c r="AW16" s="8">
        <v>0</v>
      </c>
      <c r="AX16" s="8">
        <v>28</v>
      </c>
      <c r="AY16" s="8">
        <v>5101</v>
      </c>
      <c r="AZ16" s="8">
        <v>9812</v>
      </c>
      <c r="BA16" s="8">
        <v>10401</v>
      </c>
      <c r="BB16" s="8">
        <v>9971</v>
      </c>
      <c r="BC16" s="8">
        <v>8805</v>
      </c>
      <c r="BD16" s="8">
        <v>7571</v>
      </c>
      <c r="BE16" s="8">
        <v>6170</v>
      </c>
      <c r="BF16" s="8">
        <v>4801</v>
      </c>
      <c r="BG16" s="8">
        <v>3070</v>
      </c>
      <c r="BH16" s="8">
        <v>1260</v>
      </c>
      <c r="BI16" s="8">
        <v>366</v>
      </c>
      <c r="BJ16" s="8">
        <v>89</v>
      </c>
      <c r="BK16" s="8">
        <v>35</v>
      </c>
      <c r="BL16" s="8">
        <v>7</v>
      </c>
      <c r="BM16" s="8">
        <v>3</v>
      </c>
      <c r="BN16" s="8">
        <v>7</v>
      </c>
      <c r="BO16" s="8">
        <v>0</v>
      </c>
      <c r="BP16" s="8">
        <v>67511</v>
      </c>
    </row>
    <row r="17" spans="1:68" ht="39">
      <c r="B17" s="11" t="s">
        <v>41</v>
      </c>
      <c r="C17" s="8">
        <v>0</v>
      </c>
      <c r="D17" s="8">
        <v>0</v>
      </c>
      <c r="E17" s="8">
        <v>0</v>
      </c>
      <c r="F17" s="8">
        <v>37</v>
      </c>
      <c r="G17" s="8">
        <v>5372</v>
      </c>
      <c r="H17" s="8">
        <v>6982</v>
      </c>
      <c r="I17" s="8">
        <v>5980</v>
      </c>
      <c r="J17" s="8">
        <v>4970</v>
      </c>
      <c r="K17" s="8">
        <v>4763</v>
      </c>
      <c r="L17" s="8">
        <v>3876</v>
      </c>
      <c r="M17" s="8">
        <v>2780</v>
      </c>
      <c r="N17" s="8">
        <v>2248</v>
      </c>
      <c r="O17" s="8">
        <v>1481</v>
      </c>
      <c r="P17" s="8">
        <v>706</v>
      </c>
      <c r="Q17" s="8">
        <v>257</v>
      </c>
      <c r="R17" s="8">
        <v>70</v>
      </c>
      <c r="S17" s="8">
        <v>16</v>
      </c>
      <c r="T17" s="8">
        <v>5</v>
      </c>
      <c r="U17" s="8">
        <v>0</v>
      </c>
      <c r="V17" s="8">
        <v>0</v>
      </c>
      <c r="W17" s="8">
        <v>0</v>
      </c>
      <c r="X17" s="8">
        <v>39541</v>
      </c>
      <c r="Y17" s="8">
        <v>0</v>
      </c>
      <c r="Z17" s="8">
        <v>0</v>
      </c>
      <c r="AA17" s="8">
        <v>0</v>
      </c>
      <c r="AB17" s="8">
        <v>87</v>
      </c>
      <c r="AC17" s="8">
        <v>10416</v>
      </c>
      <c r="AD17" s="8">
        <v>11254</v>
      </c>
      <c r="AE17" s="8">
        <v>9968</v>
      </c>
      <c r="AF17" s="8">
        <v>9327</v>
      </c>
      <c r="AG17" s="8">
        <v>9647</v>
      </c>
      <c r="AH17" s="8">
        <v>7918</v>
      </c>
      <c r="AI17" s="8">
        <v>6255</v>
      </c>
      <c r="AJ17" s="8">
        <v>4976</v>
      </c>
      <c r="AK17" s="8">
        <v>3127</v>
      </c>
      <c r="AL17" s="8">
        <v>1153</v>
      </c>
      <c r="AM17" s="8">
        <v>359</v>
      </c>
      <c r="AN17" s="8">
        <v>92</v>
      </c>
      <c r="AO17" s="8">
        <v>22</v>
      </c>
      <c r="AP17" s="8">
        <v>0</v>
      </c>
      <c r="AQ17" s="8">
        <v>3</v>
      </c>
      <c r="AR17" s="8">
        <v>12</v>
      </c>
      <c r="AS17" s="8">
        <v>0</v>
      </c>
      <c r="AT17" s="8">
        <v>74614</v>
      </c>
      <c r="AU17" s="8">
        <v>0</v>
      </c>
      <c r="AV17" s="8">
        <v>0</v>
      </c>
      <c r="AW17" s="8">
        <v>0</v>
      </c>
      <c r="AX17" s="8">
        <v>118</v>
      </c>
      <c r="AY17" s="8">
        <v>15784</v>
      </c>
      <c r="AZ17" s="8">
        <v>18235</v>
      </c>
      <c r="BA17" s="8">
        <v>15951</v>
      </c>
      <c r="BB17" s="8">
        <v>14298</v>
      </c>
      <c r="BC17" s="8">
        <v>14413</v>
      </c>
      <c r="BD17" s="8">
        <v>11800</v>
      </c>
      <c r="BE17" s="8">
        <v>9033</v>
      </c>
      <c r="BF17" s="8">
        <v>7226</v>
      </c>
      <c r="BG17" s="8">
        <v>4606</v>
      </c>
      <c r="BH17" s="8">
        <v>1853</v>
      </c>
      <c r="BI17" s="8">
        <v>618</v>
      </c>
      <c r="BJ17" s="8">
        <v>167</v>
      </c>
      <c r="BK17" s="8">
        <v>36</v>
      </c>
      <c r="BL17" s="8">
        <v>8</v>
      </c>
      <c r="BM17" s="8">
        <v>3</v>
      </c>
      <c r="BN17" s="8">
        <v>12</v>
      </c>
      <c r="BO17" s="8">
        <v>0</v>
      </c>
      <c r="BP17" s="8">
        <v>114160</v>
      </c>
    </row>
    <row r="18" spans="1:68" ht="39">
      <c r="B18" s="11" t="s">
        <v>42</v>
      </c>
      <c r="C18" s="8">
        <v>0</v>
      </c>
      <c r="D18" s="8">
        <v>0</v>
      </c>
      <c r="E18" s="8">
        <v>0</v>
      </c>
      <c r="F18" s="8">
        <v>29</v>
      </c>
      <c r="G18" s="8">
        <v>5842</v>
      </c>
      <c r="H18" s="8">
        <v>10132</v>
      </c>
      <c r="I18" s="8">
        <v>9328</v>
      </c>
      <c r="J18" s="8">
        <v>8074</v>
      </c>
      <c r="K18" s="8">
        <v>7231</v>
      </c>
      <c r="L18" s="8">
        <v>5996</v>
      </c>
      <c r="M18" s="8">
        <v>4960</v>
      </c>
      <c r="N18" s="8">
        <v>4334</v>
      </c>
      <c r="O18" s="8">
        <v>2982</v>
      </c>
      <c r="P18" s="8">
        <v>1488</v>
      </c>
      <c r="Q18" s="8">
        <v>562</v>
      </c>
      <c r="R18" s="8">
        <v>174</v>
      </c>
      <c r="S18" s="8">
        <v>52</v>
      </c>
      <c r="T18" s="8">
        <v>22</v>
      </c>
      <c r="U18" s="8">
        <v>7</v>
      </c>
      <c r="V18" s="8">
        <v>4</v>
      </c>
      <c r="W18" s="8">
        <v>0</v>
      </c>
      <c r="X18" s="8">
        <v>61215</v>
      </c>
      <c r="Y18" s="8">
        <v>0</v>
      </c>
      <c r="Z18" s="8">
        <v>0</v>
      </c>
      <c r="AA18" s="8">
        <v>0</v>
      </c>
      <c r="AB18" s="8">
        <v>51</v>
      </c>
      <c r="AC18" s="8">
        <v>12497</v>
      </c>
      <c r="AD18" s="8">
        <v>19062</v>
      </c>
      <c r="AE18" s="8">
        <v>20013</v>
      </c>
      <c r="AF18" s="8">
        <v>20204</v>
      </c>
      <c r="AG18" s="8">
        <v>19640</v>
      </c>
      <c r="AH18" s="8">
        <v>16340</v>
      </c>
      <c r="AI18" s="8">
        <v>12547</v>
      </c>
      <c r="AJ18" s="8">
        <v>9897</v>
      </c>
      <c r="AK18" s="8">
        <v>5853</v>
      </c>
      <c r="AL18" s="8">
        <v>2665</v>
      </c>
      <c r="AM18" s="8">
        <v>845</v>
      </c>
      <c r="AN18" s="8">
        <v>249</v>
      </c>
      <c r="AO18" s="8">
        <v>66</v>
      </c>
      <c r="AP18" s="8">
        <v>9</v>
      </c>
      <c r="AQ18" s="8">
        <v>13</v>
      </c>
      <c r="AR18" s="8">
        <v>12</v>
      </c>
      <c r="AS18" s="8">
        <v>3</v>
      </c>
      <c r="AT18" s="8">
        <v>139973</v>
      </c>
      <c r="AU18" s="8">
        <v>0</v>
      </c>
      <c r="AV18" s="8">
        <v>0</v>
      </c>
      <c r="AW18" s="8">
        <v>0</v>
      </c>
      <c r="AX18" s="8">
        <v>79</v>
      </c>
      <c r="AY18" s="8">
        <v>18337</v>
      </c>
      <c r="AZ18" s="8">
        <v>29194</v>
      </c>
      <c r="BA18" s="8">
        <v>29340</v>
      </c>
      <c r="BB18" s="8">
        <v>28279</v>
      </c>
      <c r="BC18" s="8">
        <v>26866</v>
      </c>
      <c r="BD18" s="8">
        <v>22334</v>
      </c>
      <c r="BE18" s="8">
        <v>17510</v>
      </c>
      <c r="BF18" s="8">
        <v>14222</v>
      </c>
      <c r="BG18" s="8">
        <v>8841</v>
      </c>
      <c r="BH18" s="8">
        <v>4156</v>
      </c>
      <c r="BI18" s="8">
        <v>1406</v>
      </c>
      <c r="BJ18" s="8">
        <v>423</v>
      </c>
      <c r="BK18" s="8">
        <v>118</v>
      </c>
      <c r="BL18" s="8">
        <v>30</v>
      </c>
      <c r="BM18" s="8">
        <v>23</v>
      </c>
      <c r="BN18" s="8">
        <v>14</v>
      </c>
      <c r="BO18" s="8">
        <v>5</v>
      </c>
      <c r="BP18" s="8">
        <v>201184</v>
      </c>
    </row>
    <row r="19" spans="1:68">
      <c r="B19" s="11" t="s">
        <v>43</v>
      </c>
      <c r="C19" s="8">
        <v>0</v>
      </c>
      <c r="D19" s="8">
        <v>0</v>
      </c>
      <c r="E19" s="8">
        <v>0</v>
      </c>
      <c r="F19" s="8">
        <v>60</v>
      </c>
      <c r="G19" s="8">
        <v>6152</v>
      </c>
      <c r="H19" s="8">
        <v>6502</v>
      </c>
      <c r="I19" s="8">
        <v>4816</v>
      </c>
      <c r="J19" s="8">
        <v>4202</v>
      </c>
      <c r="K19" s="8">
        <v>3643</v>
      </c>
      <c r="L19" s="8">
        <v>3025</v>
      </c>
      <c r="M19" s="8">
        <v>2282</v>
      </c>
      <c r="N19" s="8">
        <v>1920</v>
      </c>
      <c r="O19" s="8">
        <v>1371</v>
      </c>
      <c r="P19" s="8">
        <v>770</v>
      </c>
      <c r="Q19" s="8">
        <v>305</v>
      </c>
      <c r="R19" s="8">
        <v>116</v>
      </c>
      <c r="S19" s="8">
        <v>33</v>
      </c>
      <c r="T19" s="8">
        <v>7</v>
      </c>
      <c r="U19" s="8">
        <v>5</v>
      </c>
      <c r="V19" s="8">
        <v>3</v>
      </c>
      <c r="W19" s="8">
        <v>0</v>
      </c>
      <c r="X19" s="8">
        <v>35210</v>
      </c>
      <c r="Y19" s="8">
        <v>0</v>
      </c>
      <c r="Z19" s="8">
        <v>0</v>
      </c>
      <c r="AA19" s="8">
        <v>0</v>
      </c>
      <c r="AB19" s="8">
        <v>100</v>
      </c>
      <c r="AC19" s="8">
        <v>11456</v>
      </c>
      <c r="AD19" s="8">
        <v>8201</v>
      </c>
      <c r="AE19" s="8">
        <v>5538</v>
      </c>
      <c r="AF19" s="8">
        <v>4634</v>
      </c>
      <c r="AG19" s="8">
        <v>4252</v>
      </c>
      <c r="AH19" s="8">
        <v>3709</v>
      </c>
      <c r="AI19" s="8">
        <v>2720</v>
      </c>
      <c r="AJ19" s="8">
        <v>1951</v>
      </c>
      <c r="AK19" s="8">
        <v>1230</v>
      </c>
      <c r="AL19" s="8">
        <v>542</v>
      </c>
      <c r="AM19" s="8">
        <v>173</v>
      </c>
      <c r="AN19" s="8">
        <v>64</v>
      </c>
      <c r="AO19" s="8">
        <v>15</v>
      </c>
      <c r="AP19" s="8">
        <v>7</v>
      </c>
      <c r="AQ19" s="8">
        <v>0</v>
      </c>
      <c r="AR19" s="8">
        <v>3</v>
      </c>
      <c r="AS19" s="8">
        <v>0</v>
      </c>
      <c r="AT19" s="8">
        <v>44603</v>
      </c>
      <c r="AU19" s="8">
        <v>0</v>
      </c>
      <c r="AV19" s="8">
        <v>0</v>
      </c>
      <c r="AW19" s="8">
        <v>0</v>
      </c>
      <c r="AX19" s="8">
        <v>163</v>
      </c>
      <c r="AY19" s="8">
        <v>17609</v>
      </c>
      <c r="AZ19" s="8">
        <v>14705</v>
      </c>
      <c r="BA19" s="8">
        <v>10348</v>
      </c>
      <c r="BB19" s="8">
        <v>8836</v>
      </c>
      <c r="BC19" s="8">
        <v>7900</v>
      </c>
      <c r="BD19" s="8">
        <v>6730</v>
      </c>
      <c r="BE19" s="8">
        <v>5004</v>
      </c>
      <c r="BF19" s="8">
        <v>3869</v>
      </c>
      <c r="BG19" s="8">
        <v>2601</v>
      </c>
      <c r="BH19" s="8">
        <v>1312</v>
      </c>
      <c r="BI19" s="8">
        <v>477</v>
      </c>
      <c r="BJ19" s="8">
        <v>185</v>
      </c>
      <c r="BK19" s="8">
        <v>45</v>
      </c>
      <c r="BL19" s="8">
        <v>17</v>
      </c>
      <c r="BM19" s="8">
        <v>10</v>
      </c>
      <c r="BN19" s="8">
        <v>5</v>
      </c>
      <c r="BO19" s="8">
        <v>0</v>
      </c>
      <c r="BP19" s="8">
        <v>79812</v>
      </c>
    </row>
    <row r="20" spans="1:68" ht="39">
      <c r="B20" s="11" t="s">
        <v>44</v>
      </c>
      <c r="C20" s="8">
        <v>0</v>
      </c>
      <c r="D20" s="8">
        <v>0</v>
      </c>
      <c r="E20" s="8">
        <v>0</v>
      </c>
      <c r="F20" s="8">
        <v>15</v>
      </c>
      <c r="G20" s="8">
        <v>1124</v>
      </c>
      <c r="H20" s="8">
        <v>1774</v>
      </c>
      <c r="I20" s="8">
        <v>2598</v>
      </c>
      <c r="J20" s="8">
        <v>2477</v>
      </c>
      <c r="K20" s="8">
        <v>2232</v>
      </c>
      <c r="L20" s="8">
        <v>2059</v>
      </c>
      <c r="M20" s="8">
        <v>2246</v>
      </c>
      <c r="N20" s="8">
        <v>1934</v>
      </c>
      <c r="O20" s="8">
        <v>1496</v>
      </c>
      <c r="P20" s="8">
        <v>640</v>
      </c>
      <c r="Q20" s="8">
        <v>194</v>
      </c>
      <c r="R20" s="8">
        <v>33</v>
      </c>
      <c r="S20" s="8">
        <v>4</v>
      </c>
      <c r="T20" s="8">
        <v>0</v>
      </c>
      <c r="U20" s="8">
        <v>0</v>
      </c>
      <c r="V20" s="8">
        <v>0</v>
      </c>
      <c r="W20" s="8">
        <v>0</v>
      </c>
      <c r="X20" s="8">
        <v>18814</v>
      </c>
      <c r="Y20" s="8">
        <v>0</v>
      </c>
      <c r="Z20" s="8">
        <v>0</v>
      </c>
      <c r="AA20" s="8">
        <v>0</v>
      </c>
      <c r="AB20" s="8">
        <v>0</v>
      </c>
      <c r="AC20" s="8">
        <v>293</v>
      </c>
      <c r="AD20" s="8">
        <v>351</v>
      </c>
      <c r="AE20" s="8">
        <v>375</v>
      </c>
      <c r="AF20" s="8">
        <v>374</v>
      </c>
      <c r="AG20" s="8">
        <v>395</v>
      </c>
      <c r="AH20" s="8">
        <v>406</v>
      </c>
      <c r="AI20" s="8">
        <v>363</v>
      </c>
      <c r="AJ20" s="8">
        <v>306</v>
      </c>
      <c r="AK20" s="8">
        <v>194</v>
      </c>
      <c r="AL20" s="8">
        <v>59</v>
      </c>
      <c r="AM20" s="8">
        <v>18</v>
      </c>
      <c r="AN20" s="8">
        <v>9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3146</v>
      </c>
      <c r="AU20" s="8">
        <v>0</v>
      </c>
      <c r="AV20" s="8">
        <v>0</v>
      </c>
      <c r="AW20" s="8">
        <v>0</v>
      </c>
      <c r="AX20" s="8">
        <v>14</v>
      </c>
      <c r="AY20" s="8">
        <v>1417</v>
      </c>
      <c r="AZ20" s="8">
        <v>2133</v>
      </c>
      <c r="BA20" s="8">
        <v>2973</v>
      </c>
      <c r="BB20" s="8">
        <v>2851</v>
      </c>
      <c r="BC20" s="8">
        <v>2624</v>
      </c>
      <c r="BD20" s="8">
        <v>2461</v>
      </c>
      <c r="BE20" s="8">
        <v>2608</v>
      </c>
      <c r="BF20" s="8">
        <v>2237</v>
      </c>
      <c r="BG20" s="8">
        <v>1690</v>
      </c>
      <c r="BH20" s="8">
        <v>694</v>
      </c>
      <c r="BI20" s="8">
        <v>209</v>
      </c>
      <c r="BJ20" s="8">
        <v>38</v>
      </c>
      <c r="BK20" s="8">
        <v>4</v>
      </c>
      <c r="BL20" s="8">
        <v>0</v>
      </c>
      <c r="BM20" s="8">
        <v>0</v>
      </c>
      <c r="BN20" s="8">
        <v>0</v>
      </c>
      <c r="BO20" s="8">
        <v>0</v>
      </c>
      <c r="BP20" s="8">
        <v>21965</v>
      </c>
    </row>
    <row r="21" spans="1:68">
      <c r="B21" s="11" t="s">
        <v>45</v>
      </c>
      <c r="C21" s="8">
        <v>0</v>
      </c>
      <c r="D21" s="8">
        <v>0</v>
      </c>
      <c r="E21" s="8">
        <v>0</v>
      </c>
      <c r="F21" s="8">
        <v>29</v>
      </c>
      <c r="G21" s="8">
        <v>2944</v>
      </c>
      <c r="H21" s="8">
        <v>2750</v>
      </c>
      <c r="I21" s="8">
        <v>2208</v>
      </c>
      <c r="J21" s="8">
        <v>2019</v>
      </c>
      <c r="K21" s="8">
        <v>2042</v>
      </c>
      <c r="L21" s="8">
        <v>1850</v>
      </c>
      <c r="M21" s="8">
        <v>1847</v>
      </c>
      <c r="N21" s="8">
        <v>1766</v>
      </c>
      <c r="O21" s="8">
        <v>1407</v>
      </c>
      <c r="P21" s="8">
        <v>682</v>
      </c>
      <c r="Q21" s="8">
        <v>251</v>
      </c>
      <c r="R21" s="8">
        <v>89</v>
      </c>
      <c r="S21" s="8">
        <v>29</v>
      </c>
      <c r="T21" s="8">
        <v>16</v>
      </c>
      <c r="U21" s="8">
        <v>4</v>
      </c>
      <c r="V21" s="8">
        <v>0</v>
      </c>
      <c r="W21" s="8">
        <v>0</v>
      </c>
      <c r="X21" s="8">
        <v>19923</v>
      </c>
      <c r="Y21" s="8">
        <v>0</v>
      </c>
      <c r="Z21" s="8">
        <v>0</v>
      </c>
      <c r="AA21" s="8">
        <v>0</v>
      </c>
      <c r="AB21" s="8">
        <v>7</v>
      </c>
      <c r="AC21" s="8">
        <v>1525</v>
      </c>
      <c r="AD21" s="8">
        <v>1190</v>
      </c>
      <c r="AE21" s="8">
        <v>1276</v>
      </c>
      <c r="AF21" s="8">
        <v>1481</v>
      </c>
      <c r="AG21" s="8">
        <v>1597</v>
      </c>
      <c r="AH21" s="8">
        <v>1572</v>
      </c>
      <c r="AI21" s="8">
        <v>1612</v>
      </c>
      <c r="AJ21" s="8">
        <v>1342</v>
      </c>
      <c r="AK21" s="8">
        <v>828</v>
      </c>
      <c r="AL21" s="8">
        <v>351</v>
      </c>
      <c r="AM21" s="8">
        <v>144</v>
      </c>
      <c r="AN21" s="8">
        <v>54</v>
      </c>
      <c r="AO21" s="8">
        <v>18</v>
      </c>
      <c r="AP21" s="8">
        <v>3</v>
      </c>
      <c r="AQ21" s="8">
        <v>4</v>
      </c>
      <c r="AR21" s="8">
        <v>0</v>
      </c>
      <c r="AS21" s="8">
        <v>0</v>
      </c>
      <c r="AT21" s="8">
        <v>13014</v>
      </c>
      <c r="AU21" s="8">
        <v>0</v>
      </c>
      <c r="AV21" s="8">
        <v>0</v>
      </c>
      <c r="AW21" s="8">
        <v>0</v>
      </c>
      <c r="AX21" s="8">
        <v>32</v>
      </c>
      <c r="AY21" s="8">
        <v>4469</v>
      </c>
      <c r="AZ21" s="8">
        <v>3940</v>
      </c>
      <c r="BA21" s="8">
        <v>3481</v>
      </c>
      <c r="BB21" s="8">
        <v>3499</v>
      </c>
      <c r="BC21" s="8">
        <v>3637</v>
      </c>
      <c r="BD21" s="8">
        <v>3420</v>
      </c>
      <c r="BE21" s="8">
        <v>3458</v>
      </c>
      <c r="BF21" s="8">
        <v>3105</v>
      </c>
      <c r="BG21" s="8">
        <v>2236</v>
      </c>
      <c r="BH21" s="8">
        <v>1037</v>
      </c>
      <c r="BI21" s="8">
        <v>397</v>
      </c>
      <c r="BJ21" s="8">
        <v>149</v>
      </c>
      <c r="BK21" s="8">
        <v>52</v>
      </c>
      <c r="BL21" s="8">
        <v>21</v>
      </c>
      <c r="BM21" s="8">
        <v>6</v>
      </c>
      <c r="BN21" s="8">
        <v>5</v>
      </c>
      <c r="BO21" s="8">
        <v>0</v>
      </c>
      <c r="BP21" s="8">
        <v>32939</v>
      </c>
    </row>
    <row r="22" spans="1:68" ht="26">
      <c r="B22" s="11" t="s">
        <v>46</v>
      </c>
      <c r="C22" s="8">
        <v>0</v>
      </c>
      <c r="D22" s="8">
        <v>0</v>
      </c>
      <c r="E22" s="8">
        <v>0</v>
      </c>
      <c r="F22" s="8">
        <v>3</v>
      </c>
      <c r="G22" s="8">
        <v>538</v>
      </c>
      <c r="H22" s="8">
        <v>1050</v>
      </c>
      <c r="I22" s="8">
        <v>1151</v>
      </c>
      <c r="J22" s="8">
        <v>1154</v>
      </c>
      <c r="K22" s="8">
        <v>1092</v>
      </c>
      <c r="L22" s="8">
        <v>985</v>
      </c>
      <c r="M22" s="8">
        <v>839</v>
      </c>
      <c r="N22" s="8">
        <v>715</v>
      </c>
      <c r="O22" s="8">
        <v>475</v>
      </c>
      <c r="P22" s="8">
        <v>315</v>
      </c>
      <c r="Q22" s="8">
        <v>170</v>
      </c>
      <c r="R22" s="8">
        <v>92</v>
      </c>
      <c r="S22" s="8">
        <v>32</v>
      </c>
      <c r="T22" s="8">
        <v>13</v>
      </c>
      <c r="U22" s="8">
        <v>0</v>
      </c>
      <c r="V22" s="8">
        <v>0</v>
      </c>
      <c r="W22" s="8">
        <v>0</v>
      </c>
      <c r="X22" s="8">
        <v>8625</v>
      </c>
      <c r="Y22" s="8">
        <v>0</v>
      </c>
      <c r="Z22" s="8">
        <v>0</v>
      </c>
      <c r="AA22" s="8">
        <v>0</v>
      </c>
      <c r="AB22" s="8">
        <v>5</v>
      </c>
      <c r="AC22" s="8">
        <v>490</v>
      </c>
      <c r="AD22" s="8">
        <v>930</v>
      </c>
      <c r="AE22" s="8">
        <v>1198</v>
      </c>
      <c r="AF22" s="8">
        <v>1094</v>
      </c>
      <c r="AG22" s="8">
        <v>1036</v>
      </c>
      <c r="AH22" s="8">
        <v>809</v>
      </c>
      <c r="AI22" s="8">
        <v>692</v>
      </c>
      <c r="AJ22" s="8">
        <v>463</v>
      </c>
      <c r="AK22" s="8">
        <v>267</v>
      </c>
      <c r="AL22" s="8">
        <v>135</v>
      </c>
      <c r="AM22" s="8">
        <v>47</v>
      </c>
      <c r="AN22" s="8">
        <v>26</v>
      </c>
      <c r="AO22" s="8">
        <v>9</v>
      </c>
      <c r="AP22" s="8">
        <v>8</v>
      </c>
      <c r="AQ22" s="8">
        <v>4</v>
      </c>
      <c r="AR22" s="8">
        <v>0</v>
      </c>
      <c r="AS22" s="8">
        <v>0</v>
      </c>
      <c r="AT22" s="8">
        <v>7208</v>
      </c>
      <c r="AU22" s="8">
        <v>0</v>
      </c>
      <c r="AV22" s="8">
        <v>0</v>
      </c>
      <c r="AW22" s="8">
        <v>0</v>
      </c>
      <c r="AX22" s="8">
        <v>13</v>
      </c>
      <c r="AY22" s="8">
        <v>1031</v>
      </c>
      <c r="AZ22" s="8">
        <v>1981</v>
      </c>
      <c r="BA22" s="8">
        <v>2342</v>
      </c>
      <c r="BB22" s="8">
        <v>2250</v>
      </c>
      <c r="BC22" s="8">
        <v>2126</v>
      </c>
      <c r="BD22" s="8">
        <v>1790</v>
      </c>
      <c r="BE22" s="8">
        <v>1531</v>
      </c>
      <c r="BF22" s="8">
        <v>1174</v>
      </c>
      <c r="BG22" s="8">
        <v>741</v>
      </c>
      <c r="BH22" s="8">
        <v>449</v>
      </c>
      <c r="BI22" s="8">
        <v>216</v>
      </c>
      <c r="BJ22" s="8">
        <v>115</v>
      </c>
      <c r="BK22" s="8">
        <v>39</v>
      </c>
      <c r="BL22" s="8">
        <v>17</v>
      </c>
      <c r="BM22" s="8">
        <v>6</v>
      </c>
      <c r="BN22" s="8">
        <v>5</v>
      </c>
      <c r="BO22" s="8">
        <v>0</v>
      </c>
      <c r="BP22" s="8">
        <v>15835</v>
      </c>
    </row>
    <row r="23" spans="1:68">
      <c r="B23" s="11" t="s">
        <v>47</v>
      </c>
      <c r="C23" s="8">
        <v>0</v>
      </c>
      <c r="D23" s="8">
        <v>0</v>
      </c>
      <c r="E23" s="8">
        <v>0</v>
      </c>
      <c r="F23" s="8">
        <v>0</v>
      </c>
      <c r="G23" s="8">
        <v>214</v>
      </c>
      <c r="H23" s="8">
        <v>390</v>
      </c>
      <c r="I23" s="8">
        <v>357</v>
      </c>
      <c r="J23" s="8">
        <v>319</v>
      </c>
      <c r="K23" s="8">
        <v>281</v>
      </c>
      <c r="L23" s="8">
        <v>187</v>
      </c>
      <c r="M23" s="8">
        <v>172</v>
      </c>
      <c r="N23" s="8">
        <v>122</v>
      </c>
      <c r="O23" s="8">
        <v>94</v>
      </c>
      <c r="P23" s="8">
        <v>65</v>
      </c>
      <c r="Q23" s="8">
        <v>37</v>
      </c>
      <c r="R23" s="8">
        <v>21</v>
      </c>
      <c r="S23" s="8">
        <v>13</v>
      </c>
      <c r="T23" s="8">
        <v>6</v>
      </c>
      <c r="U23" s="8">
        <v>8</v>
      </c>
      <c r="V23" s="8">
        <v>0</v>
      </c>
      <c r="W23" s="8">
        <v>0</v>
      </c>
      <c r="X23" s="8">
        <v>2284</v>
      </c>
      <c r="Y23" s="8">
        <v>0</v>
      </c>
      <c r="Z23" s="8">
        <v>0</v>
      </c>
      <c r="AA23" s="8">
        <v>0</v>
      </c>
      <c r="AB23" s="8">
        <v>4</v>
      </c>
      <c r="AC23" s="8">
        <v>277</v>
      </c>
      <c r="AD23" s="8">
        <v>431</v>
      </c>
      <c r="AE23" s="8">
        <v>454</v>
      </c>
      <c r="AF23" s="8">
        <v>353</v>
      </c>
      <c r="AG23" s="8">
        <v>308</v>
      </c>
      <c r="AH23" s="8">
        <v>232</v>
      </c>
      <c r="AI23" s="8">
        <v>174</v>
      </c>
      <c r="AJ23" s="8">
        <v>144</v>
      </c>
      <c r="AK23" s="8">
        <v>90</v>
      </c>
      <c r="AL23" s="8">
        <v>79</v>
      </c>
      <c r="AM23" s="8">
        <v>49</v>
      </c>
      <c r="AN23" s="8">
        <v>29</v>
      </c>
      <c r="AO23" s="8">
        <v>18</v>
      </c>
      <c r="AP23" s="8">
        <v>12</v>
      </c>
      <c r="AQ23" s="8">
        <v>0</v>
      </c>
      <c r="AR23" s="8">
        <v>0</v>
      </c>
      <c r="AS23" s="8">
        <v>0</v>
      </c>
      <c r="AT23" s="8">
        <v>2667</v>
      </c>
      <c r="AU23" s="8">
        <v>0</v>
      </c>
      <c r="AV23" s="8">
        <v>0</v>
      </c>
      <c r="AW23" s="8">
        <v>0</v>
      </c>
      <c r="AX23" s="8">
        <v>4</v>
      </c>
      <c r="AY23" s="8">
        <v>493</v>
      </c>
      <c r="AZ23" s="8">
        <v>824</v>
      </c>
      <c r="BA23" s="8">
        <v>806</v>
      </c>
      <c r="BB23" s="8">
        <v>674</v>
      </c>
      <c r="BC23" s="8">
        <v>590</v>
      </c>
      <c r="BD23" s="8">
        <v>423</v>
      </c>
      <c r="BE23" s="8">
        <v>348</v>
      </c>
      <c r="BF23" s="8">
        <v>264</v>
      </c>
      <c r="BG23" s="8">
        <v>184</v>
      </c>
      <c r="BH23" s="8">
        <v>146</v>
      </c>
      <c r="BI23" s="8">
        <v>93</v>
      </c>
      <c r="BJ23" s="8">
        <v>48</v>
      </c>
      <c r="BK23" s="8">
        <v>30</v>
      </c>
      <c r="BL23" s="8">
        <v>18</v>
      </c>
      <c r="BM23" s="8">
        <v>7</v>
      </c>
      <c r="BN23" s="8">
        <v>3</v>
      </c>
      <c r="BO23" s="8">
        <v>0</v>
      </c>
      <c r="BP23" s="8">
        <v>4945</v>
      </c>
    </row>
    <row r="24" spans="1:68">
      <c r="B24" s="11" t="s">
        <v>11</v>
      </c>
      <c r="C24" s="8">
        <v>0</v>
      </c>
      <c r="D24" s="8">
        <v>0</v>
      </c>
      <c r="E24" s="8">
        <v>0</v>
      </c>
      <c r="F24" s="8">
        <v>178</v>
      </c>
      <c r="G24" s="8">
        <v>11884</v>
      </c>
      <c r="H24" s="8">
        <v>10827</v>
      </c>
      <c r="I24" s="8">
        <v>7088</v>
      </c>
      <c r="J24" s="8">
        <v>6631</v>
      </c>
      <c r="K24" s="8">
        <v>7491</v>
      </c>
      <c r="L24" s="8">
        <v>7915</v>
      </c>
      <c r="M24" s="8">
        <v>8779</v>
      </c>
      <c r="N24" s="8">
        <v>13627</v>
      </c>
      <c r="O24" s="8">
        <v>24396</v>
      </c>
      <c r="P24" s="8">
        <v>32789</v>
      </c>
      <c r="Q24" s="8">
        <v>25714</v>
      </c>
      <c r="R24" s="8">
        <v>17164</v>
      </c>
      <c r="S24" s="8">
        <v>10287</v>
      </c>
      <c r="T24" s="8">
        <v>6115</v>
      </c>
      <c r="U24" s="8">
        <v>2526</v>
      </c>
      <c r="V24" s="8">
        <v>386</v>
      </c>
      <c r="W24" s="8">
        <v>19</v>
      </c>
      <c r="X24" s="8">
        <v>193806</v>
      </c>
      <c r="Y24" s="8">
        <v>0</v>
      </c>
      <c r="Z24" s="8">
        <v>0</v>
      </c>
      <c r="AA24" s="8">
        <v>0</v>
      </c>
      <c r="AB24" s="8">
        <v>192</v>
      </c>
      <c r="AC24" s="8">
        <v>13268</v>
      </c>
      <c r="AD24" s="8">
        <v>16638</v>
      </c>
      <c r="AE24" s="8">
        <v>26518</v>
      </c>
      <c r="AF24" s="8">
        <v>28629</v>
      </c>
      <c r="AG24" s="8">
        <v>23981</v>
      </c>
      <c r="AH24" s="8">
        <v>18660</v>
      </c>
      <c r="AI24" s="8">
        <v>16232</v>
      </c>
      <c r="AJ24" s="8">
        <v>21601</v>
      </c>
      <c r="AK24" s="8">
        <v>32220</v>
      </c>
      <c r="AL24" s="8">
        <v>39364</v>
      </c>
      <c r="AM24" s="8">
        <v>29656</v>
      </c>
      <c r="AN24" s="8">
        <v>19017</v>
      </c>
      <c r="AO24" s="8">
        <v>11073</v>
      </c>
      <c r="AP24" s="8">
        <v>6423</v>
      </c>
      <c r="AQ24" s="8">
        <v>2432</v>
      </c>
      <c r="AR24" s="8">
        <v>554</v>
      </c>
      <c r="AS24" s="8">
        <v>58</v>
      </c>
      <c r="AT24" s="8">
        <v>306514</v>
      </c>
      <c r="AU24" s="8">
        <v>0</v>
      </c>
      <c r="AV24" s="8">
        <v>0</v>
      </c>
      <c r="AW24" s="8">
        <v>0</v>
      </c>
      <c r="AX24" s="8">
        <v>372</v>
      </c>
      <c r="AY24" s="8">
        <v>25152</v>
      </c>
      <c r="AZ24" s="8">
        <v>27463</v>
      </c>
      <c r="BA24" s="8">
        <v>33600</v>
      </c>
      <c r="BB24" s="8">
        <v>35260</v>
      </c>
      <c r="BC24" s="8">
        <v>31466</v>
      </c>
      <c r="BD24" s="8">
        <v>26580</v>
      </c>
      <c r="BE24" s="8">
        <v>25011</v>
      </c>
      <c r="BF24" s="8">
        <v>35224</v>
      </c>
      <c r="BG24" s="8">
        <v>56613</v>
      </c>
      <c r="BH24" s="8">
        <v>72154</v>
      </c>
      <c r="BI24" s="8">
        <v>55371</v>
      </c>
      <c r="BJ24" s="8">
        <v>36180</v>
      </c>
      <c r="BK24" s="8">
        <v>21360</v>
      </c>
      <c r="BL24" s="8">
        <v>12537</v>
      </c>
      <c r="BM24" s="8">
        <v>4957</v>
      </c>
      <c r="BN24" s="8">
        <v>935</v>
      </c>
      <c r="BO24" s="8">
        <v>79</v>
      </c>
      <c r="BP24" s="8">
        <v>500320</v>
      </c>
    </row>
    <row r="25" spans="1:68">
      <c r="B25" s="11" t="s">
        <v>36</v>
      </c>
      <c r="C25" s="8">
        <v>0</v>
      </c>
      <c r="D25" s="8">
        <v>0</v>
      </c>
      <c r="E25" s="8">
        <v>0</v>
      </c>
      <c r="F25" s="8">
        <v>489</v>
      </c>
      <c r="G25" s="8">
        <v>65580</v>
      </c>
      <c r="H25" s="8">
        <v>120416</v>
      </c>
      <c r="I25" s="8">
        <v>122093</v>
      </c>
      <c r="J25" s="8">
        <v>117343</v>
      </c>
      <c r="K25" s="8">
        <v>114368</v>
      </c>
      <c r="L25" s="8">
        <v>100102</v>
      </c>
      <c r="M25" s="8">
        <v>84474</v>
      </c>
      <c r="N25" s="8">
        <v>79914</v>
      </c>
      <c r="O25" s="8">
        <v>70293</v>
      </c>
      <c r="P25" s="8">
        <v>56225</v>
      </c>
      <c r="Q25" s="8">
        <v>34714</v>
      </c>
      <c r="R25" s="8">
        <v>20384</v>
      </c>
      <c r="S25" s="8">
        <v>11242</v>
      </c>
      <c r="T25" s="8">
        <v>6472</v>
      </c>
      <c r="U25" s="8">
        <v>2623</v>
      </c>
      <c r="V25" s="8">
        <v>462</v>
      </c>
      <c r="W25" s="8">
        <v>31</v>
      </c>
      <c r="X25" s="8">
        <v>1007227</v>
      </c>
      <c r="Y25" s="8">
        <v>0</v>
      </c>
      <c r="Z25" s="8">
        <v>0</v>
      </c>
      <c r="AA25" s="8">
        <v>0</v>
      </c>
      <c r="AB25" s="8">
        <v>587</v>
      </c>
      <c r="AC25" s="8">
        <v>101582</v>
      </c>
      <c r="AD25" s="8">
        <v>170639</v>
      </c>
      <c r="AE25" s="8">
        <v>180075</v>
      </c>
      <c r="AF25" s="8">
        <v>171453</v>
      </c>
      <c r="AG25" s="8">
        <v>161397</v>
      </c>
      <c r="AH25" s="8">
        <v>132295</v>
      </c>
      <c r="AI25" s="8">
        <v>105177</v>
      </c>
      <c r="AJ25" s="8">
        <v>95285</v>
      </c>
      <c r="AK25" s="8">
        <v>76741</v>
      </c>
      <c r="AL25" s="8">
        <v>56585</v>
      </c>
      <c r="AM25" s="8">
        <v>34742</v>
      </c>
      <c r="AN25" s="8">
        <v>20410</v>
      </c>
      <c r="AO25" s="8">
        <v>11458</v>
      </c>
      <c r="AP25" s="8">
        <v>6552</v>
      </c>
      <c r="AQ25" s="8">
        <v>2482</v>
      </c>
      <c r="AR25" s="8">
        <v>658</v>
      </c>
      <c r="AS25" s="8">
        <v>77</v>
      </c>
      <c r="AT25" s="8">
        <v>1328197</v>
      </c>
      <c r="AU25" s="8">
        <v>0</v>
      </c>
      <c r="AV25" s="8">
        <v>0</v>
      </c>
      <c r="AW25" s="8">
        <v>0</v>
      </c>
      <c r="AX25" s="8">
        <v>1080</v>
      </c>
      <c r="AY25" s="8">
        <v>167166</v>
      </c>
      <c r="AZ25" s="8">
        <v>291051</v>
      </c>
      <c r="BA25" s="8">
        <v>302167</v>
      </c>
      <c r="BB25" s="8">
        <v>288793</v>
      </c>
      <c r="BC25" s="8">
        <v>275764</v>
      </c>
      <c r="BD25" s="8">
        <v>232399</v>
      </c>
      <c r="BE25" s="8">
        <v>189650</v>
      </c>
      <c r="BF25" s="8">
        <v>175197</v>
      </c>
      <c r="BG25" s="8">
        <v>147036</v>
      </c>
      <c r="BH25" s="8">
        <v>112812</v>
      </c>
      <c r="BI25" s="8">
        <v>69460</v>
      </c>
      <c r="BJ25" s="8">
        <v>40795</v>
      </c>
      <c r="BK25" s="8">
        <v>22701</v>
      </c>
      <c r="BL25" s="8">
        <v>13021</v>
      </c>
      <c r="BM25" s="8">
        <v>5106</v>
      </c>
      <c r="BN25" s="8">
        <v>1121</v>
      </c>
      <c r="BO25" s="8">
        <v>107</v>
      </c>
      <c r="BP25" s="8">
        <v>2335420</v>
      </c>
    </row>
    <row r="28" spans="1:68">
      <c r="A28" s="9" t="s">
        <v>48</v>
      </c>
      <c r="B28" s="9" t="s">
        <v>49</v>
      </c>
    </row>
    <row r="29" spans="1:68">
      <c r="A29" s="10" t="s">
        <v>51</v>
      </c>
    </row>
  </sheetData>
  <mergeCells count="5">
    <mergeCell ref="A11:B11"/>
    <mergeCell ref="C11:X11"/>
    <mergeCell ref="Y11:AT11"/>
    <mergeCell ref="AU11:BP11"/>
    <mergeCell ref="A12:B12"/>
  </mergeCells>
  <hyperlinks>
    <hyperlink ref="A7" r:id="rId1" xr:uid="{AB772C2E-53BA-3C49-BB5F-B0EE21206C0F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7062B-706E-3947-AB27-1E28F8942939}">
  <dimension ref="A1:BP30"/>
  <sheetViews>
    <sheetView workbookViewId="0">
      <selection sqref="A1:XFD1048576"/>
    </sheetView>
  </sheetViews>
  <sheetFormatPr baseColWidth="10" defaultColWidth="13.42578125" defaultRowHeight="15"/>
  <cols>
    <col min="1" max="16384" width="13.42578125" style="5"/>
  </cols>
  <sheetData>
    <row r="1" spans="1:68" s="1" customFormat="1"/>
    <row r="2" spans="1:68" ht="16">
      <c r="A2" s="2" t="s">
        <v>67</v>
      </c>
    </row>
    <row r="3" spans="1:68" ht="16">
      <c r="A3" s="2" t="s">
        <v>95</v>
      </c>
    </row>
    <row r="4" spans="1:68" ht="16">
      <c r="A4" s="2" t="s">
        <v>68</v>
      </c>
    </row>
    <row r="6" spans="1:68" ht="16">
      <c r="A6" s="2" t="s">
        <v>3</v>
      </c>
    </row>
    <row r="7" spans="1:68">
      <c r="A7" s="4" t="s">
        <v>4</v>
      </c>
      <c r="B7" s="5" t="s">
        <v>69</v>
      </c>
    </row>
    <row r="8" spans="1:68">
      <c r="A8" s="4" t="s">
        <v>6</v>
      </c>
      <c r="B8" s="5" t="s">
        <v>7</v>
      </c>
    </row>
    <row r="9" spans="1:68">
      <c r="A9" s="4" t="s">
        <v>12</v>
      </c>
      <c r="B9" s="5" t="s">
        <v>13</v>
      </c>
    </row>
    <row r="10" spans="1:68">
      <c r="A10" s="4" t="s">
        <v>10</v>
      </c>
      <c r="B10" s="5" t="s">
        <v>11</v>
      </c>
    </row>
    <row r="11" spans="1:68">
      <c r="A11" s="4" t="s">
        <v>8</v>
      </c>
      <c r="B11" s="5" t="s">
        <v>9</v>
      </c>
    </row>
    <row r="13" spans="1:68">
      <c r="A13" s="55" t="s">
        <v>89</v>
      </c>
      <c r="B13" s="56"/>
      <c r="C13" s="57" t="s">
        <v>90</v>
      </c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7" t="s">
        <v>91</v>
      </c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7" t="s">
        <v>36</v>
      </c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  <c r="BM13" s="56"/>
      <c r="BN13" s="56"/>
      <c r="BO13" s="56"/>
      <c r="BP13" s="56"/>
    </row>
    <row r="14" spans="1:68" ht="26">
      <c r="A14" s="55" t="s">
        <v>14</v>
      </c>
      <c r="B14" s="56"/>
      <c r="C14" s="6" t="s">
        <v>15</v>
      </c>
      <c r="D14" s="6" t="s">
        <v>16</v>
      </c>
      <c r="E14" s="6" t="s">
        <v>17</v>
      </c>
      <c r="F14" s="6" t="s">
        <v>18</v>
      </c>
      <c r="G14" s="6" t="s">
        <v>19</v>
      </c>
      <c r="H14" s="6" t="s">
        <v>20</v>
      </c>
      <c r="I14" s="6" t="s">
        <v>21</v>
      </c>
      <c r="J14" s="6" t="s">
        <v>22</v>
      </c>
      <c r="K14" s="6" t="s">
        <v>23</v>
      </c>
      <c r="L14" s="6" t="s">
        <v>24</v>
      </c>
      <c r="M14" s="6" t="s">
        <v>25</v>
      </c>
      <c r="N14" s="6" t="s">
        <v>26</v>
      </c>
      <c r="O14" s="6" t="s">
        <v>27</v>
      </c>
      <c r="P14" s="6" t="s">
        <v>28</v>
      </c>
      <c r="Q14" s="6" t="s">
        <v>29</v>
      </c>
      <c r="R14" s="6" t="s">
        <v>30</v>
      </c>
      <c r="S14" s="6" t="s">
        <v>31</v>
      </c>
      <c r="T14" s="6" t="s">
        <v>32</v>
      </c>
      <c r="U14" s="6" t="s">
        <v>33</v>
      </c>
      <c r="V14" s="6" t="s">
        <v>34</v>
      </c>
      <c r="W14" s="6" t="s">
        <v>35</v>
      </c>
      <c r="X14" s="6" t="s">
        <v>36</v>
      </c>
      <c r="Y14" s="6" t="s">
        <v>15</v>
      </c>
      <c r="Z14" s="6" t="s">
        <v>16</v>
      </c>
      <c r="AA14" s="6" t="s">
        <v>17</v>
      </c>
      <c r="AB14" s="6" t="s">
        <v>18</v>
      </c>
      <c r="AC14" s="6" t="s">
        <v>19</v>
      </c>
      <c r="AD14" s="6" t="s">
        <v>20</v>
      </c>
      <c r="AE14" s="6" t="s">
        <v>21</v>
      </c>
      <c r="AF14" s="6" t="s">
        <v>22</v>
      </c>
      <c r="AG14" s="6" t="s">
        <v>23</v>
      </c>
      <c r="AH14" s="6" t="s">
        <v>24</v>
      </c>
      <c r="AI14" s="6" t="s">
        <v>25</v>
      </c>
      <c r="AJ14" s="6" t="s">
        <v>26</v>
      </c>
      <c r="AK14" s="6" t="s">
        <v>27</v>
      </c>
      <c r="AL14" s="6" t="s">
        <v>28</v>
      </c>
      <c r="AM14" s="6" t="s">
        <v>29</v>
      </c>
      <c r="AN14" s="6" t="s">
        <v>30</v>
      </c>
      <c r="AO14" s="6" t="s">
        <v>31</v>
      </c>
      <c r="AP14" s="6" t="s">
        <v>32</v>
      </c>
      <c r="AQ14" s="6" t="s">
        <v>33</v>
      </c>
      <c r="AR14" s="6" t="s">
        <v>34</v>
      </c>
      <c r="AS14" s="6" t="s">
        <v>35</v>
      </c>
      <c r="AT14" s="6" t="s">
        <v>36</v>
      </c>
      <c r="AU14" s="6" t="s">
        <v>15</v>
      </c>
      <c r="AV14" s="6" t="s">
        <v>16</v>
      </c>
      <c r="AW14" s="6" t="s">
        <v>17</v>
      </c>
      <c r="AX14" s="6" t="s">
        <v>18</v>
      </c>
      <c r="AY14" s="6" t="s">
        <v>19</v>
      </c>
      <c r="AZ14" s="6" t="s">
        <v>20</v>
      </c>
      <c r="BA14" s="6" t="s">
        <v>21</v>
      </c>
      <c r="BB14" s="6" t="s">
        <v>22</v>
      </c>
      <c r="BC14" s="6" t="s">
        <v>23</v>
      </c>
      <c r="BD14" s="6" t="s">
        <v>24</v>
      </c>
      <c r="BE14" s="6" t="s">
        <v>25</v>
      </c>
      <c r="BF14" s="6" t="s">
        <v>26</v>
      </c>
      <c r="BG14" s="6" t="s">
        <v>27</v>
      </c>
      <c r="BH14" s="6" t="s">
        <v>28</v>
      </c>
      <c r="BI14" s="6" t="s">
        <v>29</v>
      </c>
      <c r="BJ14" s="6" t="s">
        <v>30</v>
      </c>
      <c r="BK14" s="6" t="s">
        <v>31</v>
      </c>
      <c r="BL14" s="6" t="s">
        <v>32</v>
      </c>
      <c r="BM14" s="6" t="s">
        <v>33</v>
      </c>
      <c r="BN14" s="6" t="s">
        <v>34</v>
      </c>
      <c r="BO14" s="6" t="s">
        <v>35</v>
      </c>
      <c r="BP14" s="6" t="s">
        <v>36</v>
      </c>
    </row>
    <row r="15" spans="1:68" ht="26">
      <c r="B15" s="7" t="s">
        <v>37</v>
      </c>
    </row>
    <row r="16" spans="1:68">
      <c r="B16" s="11" t="s">
        <v>38</v>
      </c>
      <c r="C16" s="8">
        <v>0</v>
      </c>
      <c r="D16" s="8">
        <v>0</v>
      </c>
      <c r="E16" s="8">
        <v>0</v>
      </c>
      <c r="F16" s="8">
        <v>1082</v>
      </c>
      <c r="G16" s="8">
        <v>5624</v>
      </c>
      <c r="H16" s="8">
        <v>9795</v>
      </c>
      <c r="I16" s="8">
        <v>13043</v>
      </c>
      <c r="J16" s="8">
        <v>16179</v>
      </c>
      <c r="K16" s="8">
        <v>14990</v>
      </c>
      <c r="L16" s="8">
        <v>12394</v>
      </c>
      <c r="M16" s="8">
        <v>13056</v>
      </c>
      <c r="N16" s="8">
        <v>10951</v>
      </c>
      <c r="O16" s="8">
        <v>6969</v>
      </c>
      <c r="P16" s="8">
        <v>3155</v>
      </c>
      <c r="Q16" s="8">
        <v>1155</v>
      </c>
      <c r="R16" s="8">
        <v>494</v>
      </c>
      <c r="S16" s="8">
        <v>279</v>
      </c>
      <c r="T16" s="8">
        <v>103</v>
      </c>
      <c r="U16" s="8">
        <v>22</v>
      </c>
      <c r="V16" s="8">
        <v>3</v>
      </c>
      <c r="W16" s="8">
        <v>0</v>
      </c>
      <c r="X16" s="8">
        <v>109302</v>
      </c>
      <c r="Y16" s="8">
        <v>0</v>
      </c>
      <c r="Z16" s="8">
        <v>0</v>
      </c>
      <c r="AA16" s="8">
        <v>0</v>
      </c>
      <c r="AB16" s="8">
        <v>910</v>
      </c>
      <c r="AC16" s="8">
        <v>5325</v>
      </c>
      <c r="AD16" s="8">
        <v>6661</v>
      </c>
      <c r="AE16" s="8">
        <v>7111</v>
      </c>
      <c r="AF16" s="8">
        <v>8552</v>
      </c>
      <c r="AG16" s="8">
        <v>8186</v>
      </c>
      <c r="AH16" s="8">
        <v>7246</v>
      </c>
      <c r="AI16" s="8">
        <v>6526</v>
      </c>
      <c r="AJ16" s="8">
        <v>4434</v>
      </c>
      <c r="AK16" s="8">
        <v>2653</v>
      </c>
      <c r="AL16" s="8">
        <v>1074</v>
      </c>
      <c r="AM16" s="8">
        <v>433</v>
      </c>
      <c r="AN16" s="8">
        <v>201</v>
      </c>
      <c r="AO16" s="8">
        <v>114</v>
      </c>
      <c r="AP16" s="8">
        <v>49</v>
      </c>
      <c r="AQ16" s="8">
        <v>9</v>
      </c>
      <c r="AR16" s="8">
        <v>3</v>
      </c>
      <c r="AS16" s="8">
        <v>0</v>
      </c>
      <c r="AT16" s="8">
        <v>59487</v>
      </c>
      <c r="AU16" s="8">
        <v>0</v>
      </c>
      <c r="AV16" s="8">
        <v>0</v>
      </c>
      <c r="AW16" s="8">
        <v>0</v>
      </c>
      <c r="AX16" s="8">
        <v>1991</v>
      </c>
      <c r="AY16" s="8">
        <v>10957</v>
      </c>
      <c r="AZ16" s="8">
        <v>16457</v>
      </c>
      <c r="BA16" s="8">
        <v>20155</v>
      </c>
      <c r="BB16" s="8">
        <v>24727</v>
      </c>
      <c r="BC16" s="8">
        <v>23171</v>
      </c>
      <c r="BD16" s="8">
        <v>19635</v>
      </c>
      <c r="BE16" s="8">
        <v>19588</v>
      </c>
      <c r="BF16" s="8">
        <v>15387</v>
      </c>
      <c r="BG16" s="8">
        <v>9627</v>
      </c>
      <c r="BH16" s="8">
        <v>4234</v>
      </c>
      <c r="BI16" s="8">
        <v>1593</v>
      </c>
      <c r="BJ16" s="8">
        <v>700</v>
      </c>
      <c r="BK16" s="8">
        <v>391</v>
      </c>
      <c r="BL16" s="8">
        <v>145</v>
      </c>
      <c r="BM16" s="8">
        <v>24</v>
      </c>
      <c r="BN16" s="8">
        <v>4</v>
      </c>
      <c r="BO16" s="8">
        <v>0</v>
      </c>
      <c r="BP16" s="8">
        <v>168792</v>
      </c>
    </row>
    <row r="17" spans="1:68">
      <c r="B17" s="11" t="s">
        <v>39</v>
      </c>
      <c r="C17" s="8">
        <v>0</v>
      </c>
      <c r="D17" s="8">
        <v>0</v>
      </c>
      <c r="E17" s="8">
        <v>0</v>
      </c>
      <c r="F17" s="8">
        <v>725</v>
      </c>
      <c r="G17" s="8">
        <v>3811</v>
      </c>
      <c r="H17" s="8">
        <v>6616</v>
      </c>
      <c r="I17" s="8">
        <v>7575</v>
      </c>
      <c r="J17" s="8">
        <v>8011</v>
      </c>
      <c r="K17" s="8">
        <v>7382</v>
      </c>
      <c r="L17" s="8">
        <v>5894</v>
      </c>
      <c r="M17" s="8">
        <v>5830</v>
      </c>
      <c r="N17" s="8">
        <v>4707</v>
      </c>
      <c r="O17" s="8">
        <v>3161</v>
      </c>
      <c r="P17" s="8">
        <v>1377</v>
      </c>
      <c r="Q17" s="8">
        <v>381</v>
      </c>
      <c r="R17" s="8">
        <v>177</v>
      </c>
      <c r="S17" s="8">
        <v>66</v>
      </c>
      <c r="T17" s="8">
        <v>15</v>
      </c>
      <c r="U17" s="8">
        <v>3</v>
      </c>
      <c r="V17" s="8">
        <v>3</v>
      </c>
      <c r="W17" s="8">
        <v>0</v>
      </c>
      <c r="X17" s="8">
        <v>55726</v>
      </c>
      <c r="Y17" s="8">
        <v>0</v>
      </c>
      <c r="Z17" s="8">
        <v>0</v>
      </c>
      <c r="AA17" s="8">
        <v>0</v>
      </c>
      <c r="AB17" s="8">
        <v>643</v>
      </c>
      <c r="AC17" s="8">
        <v>3422</v>
      </c>
      <c r="AD17" s="8">
        <v>5099</v>
      </c>
      <c r="AE17" s="8">
        <v>5433</v>
      </c>
      <c r="AF17" s="8">
        <v>5633</v>
      </c>
      <c r="AG17" s="8">
        <v>5385</v>
      </c>
      <c r="AH17" s="8">
        <v>4354</v>
      </c>
      <c r="AI17" s="8">
        <v>3708</v>
      </c>
      <c r="AJ17" s="8">
        <v>2457</v>
      </c>
      <c r="AK17" s="8">
        <v>1383</v>
      </c>
      <c r="AL17" s="8">
        <v>532</v>
      </c>
      <c r="AM17" s="8">
        <v>158</v>
      </c>
      <c r="AN17" s="8">
        <v>61</v>
      </c>
      <c r="AO17" s="8">
        <v>23</v>
      </c>
      <c r="AP17" s="8">
        <v>11</v>
      </c>
      <c r="AQ17" s="8">
        <v>0</v>
      </c>
      <c r="AR17" s="8">
        <v>0</v>
      </c>
      <c r="AS17" s="8">
        <v>0</v>
      </c>
      <c r="AT17" s="8">
        <v>38292</v>
      </c>
      <c r="AU17" s="8">
        <v>0</v>
      </c>
      <c r="AV17" s="8">
        <v>0</v>
      </c>
      <c r="AW17" s="8">
        <v>0</v>
      </c>
      <c r="AX17" s="8">
        <v>1366</v>
      </c>
      <c r="AY17" s="8">
        <v>7226</v>
      </c>
      <c r="AZ17" s="8">
        <v>11718</v>
      </c>
      <c r="BA17" s="8">
        <v>13009</v>
      </c>
      <c r="BB17" s="8">
        <v>13646</v>
      </c>
      <c r="BC17" s="8">
        <v>12769</v>
      </c>
      <c r="BD17" s="8">
        <v>10248</v>
      </c>
      <c r="BE17" s="8">
        <v>9535</v>
      </c>
      <c r="BF17" s="8">
        <v>7161</v>
      </c>
      <c r="BG17" s="8">
        <v>4550</v>
      </c>
      <c r="BH17" s="8">
        <v>1907</v>
      </c>
      <c r="BI17" s="8">
        <v>531</v>
      </c>
      <c r="BJ17" s="8">
        <v>240</v>
      </c>
      <c r="BK17" s="8">
        <v>85</v>
      </c>
      <c r="BL17" s="8">
        <v>20</v>
      </c>
      <c r="BM17" s="8">
        <v>10</v>
      </c>
      <c r="BN17" s="8">
        <v>7</v>
      </c>
      <c r="BO17" s="8">
        <v>0</v>
      </c>
      <c r="BP17" s="8">
        <v>94015</v>
      </c>
    </row>
    <row r="18" spans="1:68" ht="26">
      <c r="B18" s="11" t="s">
        <v>40</v>
      </c>
      <c r="C18" s="8">
        <v>0</v>
      </c>
      <c r="D18" s="8">
        <v>0</v>
      </c>
      <c r="E18" s="8">
        <v>0</v>
      </c>
      <c r="F18" s="8">
        <v>9934</v>
      </c>
      <c r="G18" s="8">
        <v>18041</v>
      </c>
      <c r="H18" s="8">
        <v>10541</v>
      </c>
      <c r="I18" s="8">
        <v>9063</v>
      </c>
      <c r="J18" s="8">
        <v>9049</v>
      </c>
      <c r="K18" s="8">
        <v>6944</v>
      </c>
      <c r="L18" s="8">
        <v>5622</v>
      </c>
      <c r="M18" s="8">
        <v>5549</v>
      </c>
      <c r="N18" s="8">
        <v>4583</v>
      </c>
      <c r="O18" s="8">
        <v>2790</v>
      </c>
      <c r="P18" s="8">
        <v>947</v>
      </c>
      <c r="Q18" s="8">
        <v>217</v>
      </c>
      <c r="R18" s="8">
        <v>76</v>
      </c>
      <c r="S18" s="8">
        <v>28</v>
      </c>
      <c r="T18" s="8">
        <v>11</v>
      </c>
      <c r="U18" s="8">
        <v>0</v>
      </c>
      <c r="V18" s="8">
        <v>3</v>
      </c>
      <c r="W18" s="8">
        <v>0</v>
      </c>
      <c r="X18" s="8">
        <v>83399</v>
      </c>
      <c r="Y18" s="8">
        <v>0</v>
      </c>
      <c r="Z18" s="8">
        <v>0</v>
      </c>
      <c r="AA18" s="8">
        <v>0</v>
      </c>
      <c r="AB18" s="8">
        <v>1378</v>
      </c>
      <c r="AC18" s="8">
        <v>2678</v>
      </c>
      <c r="AD18" s="8">
        <v>1945</v>
      </c>
      <c r="AE18" s="8">
        <v>1992</v>
      </c>
      <c r="AF18" s="8">
        <v>2270</v>
      </c>
      <c r="AG18" s="8">
        <v>2134</v>
      </c>
      <c r="AH18" s="8">
        <v>2011</v>
      </c>
      <c r="AI18" s="8">
        <v>1914</v>
      </c>
      <c r="AJ18" s="8">
        <v>1271</v>
      </c>
      <c r="AK18" s="8">
        <v>741</v>
      </c>
      <c r="AL18" s="8">
        <v>207</v>
      </c>
      <c r="AM18" s="8">
        <v>71</v>
      </c>
      <c r="AN18" s="8">
        <v>18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18649</v>
      </c>
      <c r="AU18" s="8">
        <v>0</v>
      </c>
      <c r="AV18" s="8">
        <v>0</v>
      </c>
      <c r="AW18" s="8">
        <v>0</v>
      </c>
      <c r="AX18" s="8">
        <v>11313</v>
      </c>
      <c r="AY18" s="8">
        <v>20723</v>
      </c>
      <c r="AZ18" s="8">
        <v>12491</v>
      </c>
      <c r="BA18" s="8">
        <v>11059</v>
      </c>
      <c r="BB18" s="8">
        <v>11319</v>
      </c>
      <c r="BC18" s="8">
        <v>9080</v>
      </c>
      <c r="BD18" s="8">
        <v>7630</v>
      </c>
      <c r="BE18" s="8">
        <v>7467</v>
      </c>
      <c r="BF18" s="8">
        <v>5853</v>
      </c>
      <c r="BG18" s="8">
        <v>3537</v>
      </c>
      <c r="BH18" s="8">
        <v>1154</v>
      </c>
      <c r="BI18" s="8">
        <v>292</v>
      </c>
      <c r="BJ18" s="8">
        <v>94</v>
      </c>
      <c r="BK18" s="8">
        <v>29</v>
      </c>
      <c r="BL18" s="8">
        <v>11</v>
      </c>
      <c r="BM18" s="8">
        <v>0</v>
      </c>
      <c r="BN18" s="8">
        <v>4</v>
      </c>
      <c r="BO18" s="8">
        <v>0</v>
      </c>
      <c r="BP18" s="8">
        <v>102047</v>
      </c>
    </row>
    <row r="19" spans="1:68" ht="39">
      <c r="B19" s="11" t="s">
        <v>41</v>
      </c>
      <c r="C19" s="8">
        <v>0</v>
      </c>
      <c r="D19" s="8">
        <v>0</v>
      </c>
      <c r="E19" s="8">
        <v>0</v>
      </c>
      <c r="F19" s="8">
        <v>3520</v>
      </c>
      <c r="G19" s="8">
        <v>8819</v>
      </c>
      <c r="H19" s="8">
        <v>5864</v>
      </c>
      <c r="I19" s="8">
        <v>4304</v>
      </c>
      <c r="J19" s="8">
        <v>4367</v>
      </c>
      <c r="K19" s="8">
        <v>4255</v>
      </c>
      <c r="L19" s="8">
        <v>3087</v>
      </c>
      <c r="M19" s="8">
        <v>2803</v>
      </c>
      <c r="N19" s="8">
        <v>2055</v>
      </c>
      <c r="O19" s="8">
        <v>1374</v>
      </c>
      <c r="P19" s="8">
        <v>528</v>
      </c>
      <c r="Q19" s="8">
        <v>130</v>
      </c>
      <c r="R19" s="8">
        <v>34</v>
      </c>
      <c r="S19" s="8">
        <v>12</v>
      </c>
      <c r="T19" s="8">
        <v>0</v>
      </c>
      <c r="U19" s="8">
        <v>0</v>
      </c>
      <c r="V19" s="8">
        <v>0</v>
      </c>
      <c r="W19" s="8">
        <v>0</v>
      </c>
      <c r="X19" s="8">
        <v>41157</v>
      </c>
      <c r="Y19" s="8">
        <v>0</v>
      </c>
      <c r="Z19" s="8">
        <v>0</v>
      </c>
      <c r="AA19" s="8">
        <v>0</v>
      </c>
      <c r="AB19" s="8">
        <v>6896</v>
      </c>
      <c r="AC19" s="8">
        <v>10471</v>
      </c>
      <c r="AD19" s="8">
        <v>6140</v>
      </c>
      <c r="AE19" s="8">
        <v>5185</v>
      </c>
      <c r="AF19" s="8">
        <v>6319</v>
      </c>
      <c r="AG19" s="8">
        <v>6144</v>
      </c>
      <c r="AH19" s="8">
        <v>5357</v>
      </c>
      <c r="AI19" s="8">
        <v>4824</v>
      </c>
      <c r="AJ19" s="8">
        <v>3061</v>
      </c>
      <c r="AK19" s="8">
        <v>1923</v>
      </c>
      <c r="AL19" s="8">
        <v>608</v>
      </c>
      <c r="AM19" s="8">
        <v>132</v>
      </c>
      <c r="AN19" s="8">
        <v>33</v>
      </c>
      <c r="AO19" s="8">
        <v>15</v>
      </c>
      <c r="AP19" s="8">
        <v>5</v>
      </c>
      <c r="AQ19" s="8">
        <v>3</v>
      </c>
      <c r="AR19" s="8">
        <v>3</v>
      </c>
      <c r="AS19" s="8">
        <v>0</v>
      </c>
      <c r="AT19" s="8">
        <v>57128</v>
      </c>
      <c r="AU19" s="8">
        <v>0</v>
      </c>
      <c r="AV19" s="8">
        <v>0</v>
      </c>
      <c r="AW19" s="8">
        <v>0</v>
      </c>
      <c r="AX19" s="8">
        <v>10414</v>
      </c>
      <c r="AY19" s="8">
        <v>19294</v>
      </c>
      <c r="AZ19" s="8">
        <v>12011</v>
      </c>
      <c r="BA19" s="8">
        <v>9491</v>
      </c>
      <c r="BB19" s="8">
        <v>10690</v>
      </c>
      <c r="BC19" s="8">
        <v>10394</v>
      </c>
      <c r="BD19" s="8">
        <v>8445</v>
      </c>
      <c r="BE19" s="8">
        <v>7626</v>
      </c>
      <c r="BF19" s="8">
        <v>5114</v>
      </c>
      <c r="BG19" s="8">
        <v>3297</v>
      </c>
      <c r="BH19" s="8">
        <v>1135</v>
      </c>
      <c r="BI19" s="8">
        <v>268</v>
      </c>
      <c r="BJ19" s="8">
        <v>71</v>
      </c>
      <c r="BK19" s="8">
        <v>30</v>
      </c>
      <c r="BL19" s="8">
        <v>5</v>
      </c>
      <c r="BM19" s="8">
        <v>3</v>
      </c>
      <c r="BN19" s="8">
        <v>3</v>
      </c>
      <c r="BO19" s="8">
        <v>0</v>
      </c>
      <c r="BP19" s="8">
        <v>98289</v>
      </c>
    </row>
    <row r="20" spans="1:68" ht="39">
      <c r="B20" s="11" t="s">
        <v>42</v>
      </c>
      <c r="C20" s="8">
        <v>0</v>
      </c>
      <c r="D20" s="8">
        <v>0</v>
      </c>
      <c r="E20" s="8">
        <v>0</v>
      </c>
      <c r="F20" s="8">
        <v>1844</v>
      </c>
      <c r="G20" s="8">
        <v>7025</v>
      </c>
      <c r="H20" s="8">
        <v>7764</v>
      </c>
      <c r="I20" s="8">
        <v>7400</v>
      </c>
      <c r="J20" s="8">
        <v>7619</v>
      </c>
      <c r="K20" s="8">
        <v>7243</v>
      </c>
      <c r="L20" s="8">
        <v>6064</v>
      </c>
      <c r="M20" s="8">
        <v>6600</v>
      </c>
      <c r="N20" s="8">
        <v>5749</v>
      </c>
      <c r="O20" s="8">
        <v>3595</v>
      </c>
      <c r="P20" s="8">
        <v>1389</v>
      </c>
      <c r="Q20" s="8">
        <v>348</v>
      </c>
      <c r="R20" s="8">
        <v>121</v>
      </c>
      <c r="S20" s="8">
        <v>67</v>
      </c>
      <c r="T20" s="8">
        <v>12</v>
      </c>
      <c r="U20" s="8">
        <v>0</v>
      </c>
      <c r="V20" s="8">
        <v>0</v>
      </c>
      <c r="W20" s="8">
        <v>0</v>
      </c>
      <c r="X20" s="8">
        <v>62848</v>
      </c>
      <c r="Y20" s="8">
        <v>0</v>
      </c>
      <c r="Z20" s="8">
        <v>0</v>
      </c>
      <c r="AA20" s="8">
        <v>0</v>
      </c>
      <c r="AB20" s="8">
        <v>8151</v>
      </c>
      <c r="AC20" s="8">
        <v>23047</v>
      </c>
      <c r="AD20" s="8">
        <v>22576</v>
      </c>
      <c r="AE20" s="8">
        <v>23258</v>
      </c>
      <c r="AF20" s="8">
        <v>27813</v>
      </c>
      <c r="AG20" s="8">
        <v>27601</v>
      </c>
      <c r="AH20" s="8">
        <v>24141</v>
      </c>
      <c r="AI20" s="8">
        <v>19809</v>
      </c>
      <c r="AJ20" s="8">
        <v>13452</v>
      </c>
      <c r="AK20" s="8">
        <v>8310</v>
      </c>
      <c r="AL20" s="8">
        <v>2699</v>
      </c>
      <c r="AM20" s="8">
        <v>687</v>
      </c>
      <c r="AN20" s="8">
        <v>191</v>
      </c>
      <c r="AO20" s="8">
        <v>68</v>
      </c>
      <c r="AP20" s="8">
        <v>29</v>
      </c>
      <c r="AQ20" s="8">
        <v>10</v>
      </c>
      <c r="AR20" s="8">
        <v>0</v>
      </c>
      <c r="AS20" s="8">
        <v>0</v>
      </c>
      <c r="AT20" s="8">
        <v>201846</v>
      </c>
      <c r="AU20" s="8">
        <v>0</v>
      </c>
      <c r="AV20" s="8">
        <v>0</v>
      </c>
      <c r="AW20" s="8">
        <v>0</v>
      </c>
      <c r="AX20" s="8">
        <v>9995</v>
      </c>
      <c r="AY20" s="8">
        <v>30077</v>
      </c>
      <c r="AZ20" s="8">
        <v>30341</v>
      </c>
      <c r="BA20" s="8">
        <v>30654</v>
      </c>
      <c r="BB20" s="8">
        <v>35436</v>
      </c>
      <c r="BC20" s="8">
        <v>34838</v>
      </c>
      <c r="BD20" s="8">
        <v>30203</v>
      </c>
      <c r="BE20" s="8">
        <v>26412</v>
      </c>
      <c r="BF20" s="8">
        <v>19200</v>
      </c>
      <c r="BG20" s="8">
        <v>11904</v>
      </c>
      <c r="BH20" s="8">
        <v>4092</v>
      </c>
      <c r="BI20" s="8">
        <v>1032</v>
      </c>
      <c r="BJ20" s="8">
        <v>314</v>
      </c>
      <c r="BK20" s="8">
        <v>135</v>
      </c>
      <c r="BL20" s="8">
        <v>41</v>
      </c>
      <c r="BM20" s="8">
        <v>10</v>
      </c>
      <c r="BN20" s="8">
        <v>0</v>
      </c>
      <c r="BO20" s="8">
        <v>0</v>
      </c>
      <c r="BP20" s="8">
        <v>264692</v>
      </c>
    </row>
    <row r="21" spans="1:68">
      <c r="B21" s="11" t="s">
        <v>43</v>
      </c>
      <c r="C21" s="8">
        <v>0</v>
      </c>
      <c r="D21" s="8">
        <v>0</v>
      </c>
      <c r="E21" s="8">
        <v>0</v>
      </c>
      <c r="F21" s="8">
        <v>6584</v>
      </c>
      <c r="G21" s="8">
        <v>11549</v>
      </c>
      <c r="H21" s="8">
        <v>8857</v>
      </c>
      <c r="I21" s="8">
        <v>7504</v>
      </c>
      <c r="J21" s="8">
        <v>7463</v>
      </c>
      <c r="K21" s="8">
        <v>5775</v>
      </c>
      <c r="L21" s="8">
        <v>4301</v>
      </c>
      <c r="M21" s="8">
        <v>4329</v>
      </c>
      <c r="N21" s="8">
        <v>3841</v>
      </c>
      <c r="O21" s="8">
        <v>2953</v>
      </c>
      <c r="P21" s="8">
        <v>1249</v>
      </c>
      <c r="Q21" s="8">
        <v>396</v>
      </c>
      <c r="R21" s="8">
        <v>126</v>
      </c>
      <c r="S21" s="8">
        <v>53</v>
      </c>
      <c r="T21" s="8">
        <v>14</v>
      </c>
      <c r="U21" s="8">
        <v>0</v>
      </c>
      <c r="V21" s="8">
        <v>0</v>
      </c>
      <c r="W21" s="8">
        <v>0</v>
      </c>
      <c r="X21" s="8">
        <v>64997</v>
      </c>
      <c r="Y21" s="8">
        <v>0</v>
      </c>
      <c r="Z21" s="8">
        <v>0</v>
      </c>
      <c r="AA21" s="8">
        <v>0</v>
      </c>
      <c r="AB21" s="8">
        <v>12037</v>
      </c>
      <c r="AC21" s="8">
        <v>15990</v>
      </c>
      <c r="AD21" s="8">
        <v>9856</v>
      </c>
      <c r="AE21" s="8">
        <v>8818</v>
      </c>
      <c r="AF21" s="8">
        <v>10233</v>
      </c>
      <c r="AG21" s="8">
        <v>8235</v>
      </c>
      <c r="AH21" s="8">
        <v>6970</v>
      </c>
      <c r="AI21" s="8">
        <v>5858</v>
      </c>
      <c r="AJ21" s="8">
        <v>3974</v>
      </c>
      <c r="AK21" s="8">
        <v>2488</v>
      </c>
      <c r="AL21" s="8">
        <v>779</v>
      </c>
      <c r="AM21" s="8">
        <v>216</v>
      </c>
      <c r="AN21" s="8">
        <v>58</v>
      </c>
      <c r="AO21" s="8">
        <v>25</v>
      </c>
      <c r="AP21" s="8">
        <v>3</v>
      </c>
      <c r="AQ21" s="8">
        <v>0</v>
      </c>
      <c r="AR21" s="8">
        <v>0</v>
      </c>
      <c r="AS21" s="8">
        <v>0</v>
      </c>
      <c r="AT21" s="8">
        <v>85545</v>
      </c>
      <c r="AU21" s="8">
        <v>0</v>
      </c>
      <c r="AV21" s="8">
        <v>0</v>
      </c>
      <c r="AW21" s="8">
        <v>0</v>
      </c>
      <c r="AX21" s="8">
        <v>18623</v>
      </c>
      <c r="AY21" s="8">
        <v>27536</v>
      </c>
      <c r="AZ21" s="8">
        <v>18714</v>
      </c>
      <c r="BA21" s="8">
        <v>16320</v>
      </c>
      <c r="BB21" s="8">
        <v>17703</v>
      </c>
      <c r="BC21" s="8">
        <v>14015</v>
      </c>
      <c r="BD21" s="8">
        <v>11277</v>
      </c>
      <c r="BE21" s="8">
        <v>10183</v>
      </c>
      <c r="BF21" s="8">
        <v>7817</v>
      </c>
      <c r="BG21" s="8">
        <v>5444</v>
      </c>
      <c r="BH21" s="8">
        <v>2025</v>
      </c>
      <c r="BI21" s="8">
        <v>614</v>
      </c>
      <c r="BJ21" s="8">
        <v>178</v>
      </c>
      <c r="BK21" s="8">
        <v>74</v>
      </c>
      <c r="BL21" s="8">
        <v>14</v>
      </c>
      <c r="BM21" s="8">
        <v>0</v>
      </c>
      <c r="BN21" s="8">
        <v>3</v>
      </c>
      <c r="BO21" s="8">
        <v>0</v>
      </c>
      <c r="BP21" s="8">
        <v>150546</v>
      </c>
    </row>
    <row r="22" spans="1:68" ht="39">
      <c r="B22" s="11" t="s">
        <v>44</v>
      </c>
      <c r="C22" s="8">
        <v>0</v>
      </c>
      <c r="D22" s="8">
        <v>0</v>
      </c>
      <c r="E22" s="8">
        <v>0</v>
      </c>
      <c r="F22" s="8">
        <v>3118</v>
      </c>
      <c r="G22" s="8">
        <v>9751</v>
      </c>
      <c r="H22" s="8">
        <v>11317</v>
      </c>
      <c r="I22" s="8">
        <v>11201</v>
      </c>
      <c r="J22" s="8">
        <v>12060</v>
      </c>
      <c r="K22" s="8">
        <v>8978</v>
      </c>
      <c r="L22" s="8">
        <v>7285</v>
      </c>
      <c r="M22" s="8">
        <v>7640</v>
      </c>
      <c r="N22" s="8">
        <v>6577</v>
      </c>
      <c r="O22" s="8">
        <v>4411</v>
      </c>
      <c r="P22" s="8">
        <v>1521</v>
      </c>
      <c r="Q22" s="8">
        <v>349</v>
      </c>
      <c r="R22" s="8">
        <v>83</v>
      </c>
      <c r="S22" s="8">
        <v>13</v>
      </c>
      <c r="T22" s="8">
        <v>5</v>
      </c>
      <c r="U22" s="8">
        <v>0</v>
      </c>
      <c r="V22" s="8">
        <v>0</v>
      </c>
      <c r="W22" s="8">
        <v>0</v>
      </c>
      <c r="X22" s="8">
        <v>84303</v>
      </c>
      <c r="Y22" s="8">
        <v>0</v>
      </c>
      <c r="Z22" s="8">
        <v>0</v>
      </c>
      <c r="AA22" s="8">
        <v>0</v>
      </c>
      <c r="AB22" s="8">
        <v>405</v>
      </c>
      <c r="AC22" s="8">
        <v>1276</v>
      </c>
      <c r="AD22" s="8">
        <v>1189</v>
      </c>
      <c r="AE22" s="8">
        <v>1095</v>
      </c>
      <c r="AF22" s="8">
        <v>1395</v>
      </c>
      <c r="AG22" s="8">
        <v>1334</v>
      </c>
      <c r="AH22" s="8">
        <v>1336</v>
      </c>
      <c r="AI22" s="8">
        <v>1301</v>
      </c>
      <c r="AJ22" s="8">
        <v>862</v>
      </c>
      <c r="AK22" s="8">
        <v>406</v>
      </c>
      <c r="AL22" s="8">
        <v>105</v>
      </c>
      <c r="AM22" s="8">
        <v>28</v>
      </c>
      <c r="AN22" s="8">
        <v>3</v>
      </c>
      <c r="AO22" s="8">
        <v>3</v>
      </c>
      <c r="AP22" s="8">
        <v>3</v>
      </c>
      <c r="AQ22" s="8">
        <v>0</v>
      </c>
      <c r="AR22" s="8">
        <v>0</v>
      </c>
      <c r="AS22" s="8">
        <v>0</v>
      </c>
      <c r="AT22" s="8">
        <v>10743</v>
      </c>
      <c r="AU22" s="8">
        <v>0</v>
      </c>
      <c r="AV22" s="8">
        <v>0</v>
      </c>
      <c r="AW22" s="8">
        <v>0</v>
      </c>
      <c r="AX22" s="8">
        <v>3525</v>
      </c>
      <c r="AY22" s="8">
        <v>11024</v>
      </c>
      <c r="AZ22" s="8">
        <v>12511</v>
      </c>
      <c r="BA22" s="8">
        <v>12301</v>
      </c>
      <c r="BB22" s="8">
        <v>13450</v>
      </c>
      <c r="BC22" s="8">
        <v>10311</v>
      </c>
      <c r="BD22" s="8">
        <v>8617</v>
      </c>
      <c r="BE22" s="8">
        <v>8940</v>
      </c>
      <c r="BF22" s="8">
        <v>7439</v>
      </c>
      <c r="BG22" s="8">
        <v>4816</v>
      </c>
      <c r="BH22" s="8">
        <v>1625</v>
      </c>
      <c r="BI22" s="8">
        <v>378</v>
      </c>
      <c r="BJ22" s="8">
        <v>87</v>
      </c>
      <c r="BK22" s="8">
        <v>15</v>
      </c>
      <c r="BL22" s="8">
        <v>10</v>
      </c>
      <c r="BM22" s="8">
        <v>0</v>
      </c>
      <c r="BN22" s="8">
        <v>0</v>
      </c>
      <c r="BO22" s="8">
        <v>0</v>
      </c>
      <c r="BP22" s="8">
        <v>95046</v>
      </c>
    </row>
    <row r="23" spans="1:68">
      <c r="B23" s="11" t="s">
        <v>45</v>
      </c>
      <c r="C23" s="8">
        <v>0</v>
      </c>
      <c r="D23" s="8">
        <v>0</v>
      </c>
      <c r="E23" s="8">
        <v>0</v>
      </c>
      <c r="F23" s="8">
        <v>9847</v>
      </c>
      <c r="G23" s="8">
        <v>15635</v>
      </c>
      <c r="H23" s="8">
        <v>11300</v>
      </c>
      <c r="I23" s="8">
        <v>9388</v>
      </c>
      <c r="J23" s="8">
        <v>9391</v>
      </c>
      <c r="K23" s="8">
        <v>6643</v>
      </c>
      <c r="L23" s="8">
        <v>5118</v>
      </c>
      <c r="M23" s="8">
        <v>5584</v>
      </c>
      <c r="N23" s="8">
        <v>5044</v>
      </c>
      <c r="O23" s="8">
        <v>3271</v>
      </c>
      <c r="P23" s="8">
        <v>1307</v>
      </c>
      <c r="Q23" s="8">
        <v>402</v>
      </c>
      <c r="R23" s="8">
        <v>132</v>
      </c>
      <c r="S23" s="8">
        <v>41</v>
      </c>
      <c r="T23" s="8">
        <v>7</v>
      </c>
      <c r="U23" s="8">
        <v>8</v>
      </c>
      <c r="V23" s="8">
        <v>0</v>
      </c>
      <c r="W23" s="8">
        <v>0</v>
      </c>
      <c r="X23" s="8">
        <v>83106</v>
      </c>
      <c r="Y23" s="8">
        <v>0</v>
      </c>
      <c r="Z23" s="8">
        <v>0</v>
      </c>
      <c r="AA23" s="8">
        <v>0</v>
      </c>
      <c r="AB23" s="8">
        <v>2884</v>
      </c>
      <c r="AC23" s="8">
        <v>4398</v>
      </c>
      <c r="AD23" s="8">
        <v>3548</v>
      </c>
      <c r="AE23" s="8">
        <v>3930</v>
      </c>
      <c r="AF23" s="8">
        <v>5123</v>
      </c>
      <c r="AG23" s="8">
        <v>5254</v>
      </c>
      <c r="AH23" s="8">
        <v>5472</v>
      </c>
      <c r="AI23" s="8">
        <v>5472</v>
      </c>
      <c r="AJ23" s="8">
        <v>3807</v>
      </c>
      <c r="AK23" s="8">
        <v>2045</v>
      </c>
      <c r="AL23" s="8">
        <v>673</v>
      </c>
      <c r="AM23" s="8">
        <v>177</v>
      </c>
      <c r="AN23" s="8">
        <v>54</v>
      </c>
      <c r="AO23" s="8">
        <v>13</v>
      </c>
      <c r="AP23" s="8">
        <v>3</v>
      </c>
      <c r="AQ23" s="8">
        <v>0</v>
      </c>
      <c r="AR23" s="8">
        <v>0</v>
      </c>
      <c r="AS23" s="8">
        <v>0</v>
      </c>
      <c r="AT23" s="8">
        <v>42850</v>
      </c>
      <c r="AU23" s="8">
        <v>0</v>
      </c>
      <c r="AV23" s="8">
        <v>0</v>
      </c>
      <c r="AW23" s="8">
        <v>0</v>
      </c>
      <c r="AX23" s="8">
        <v>12729</v>
      </c>
      <c r="AY23" s="8">
        <v>20032</v>
      </c>
      <c r="AZ23" s="8">
        <v>14841</v>
      </c>
      <c r="BA23" s="8">
        <v>13317</v>
      </c>
      <c r="BB23" s="8">
        <v>14516</v>
      </c>
      <c r="BC23" s="8">
        <v>11897</v>
      </c>
      <c r="BD23" s="8">
        <v>10588</v>
      </c>
      <c r="BE23" s="8">
        <v>11057</v>
      </c>
      <c r="BF23" s="8">
        <v>8851</v>
      </c>
      <c r="BG23" s="8">
        <v>5314</v>
      </c>
      <c r="BH23" s="8">
        <v>1978</v>
      </c>
      <c r="BI23" s="8">
        <v>580</v>
      </c>
      <c r="BJ23" s="8">
        <v>186</v>
      </c>
      <c r="BK23" s="8">
        <v>52</v>
      </c>
      <c r="BL23" s="8">
        <v>14</v>
      </c>
      <c r="BM23" s="8">
        <v>8</v>
      </c>
      <c r="BN23" s="8">
        <v>0</v>
      </c>
      <c r="BO23" s="8">
        <v>0</v>
      </c>
      <c r="BP23" s="8">
        <v>125953</v>
      </c>
    </row>
    <row r="24" spans="1:68" ht="26">
      <c r="B24" s="11" t="s">
        <v>46</v>
      </c>
      <c r="C24" s="8">
        <v>0</v>
      </c>
      <c r="D24" s="8">
        <v>0</v>
      </c>
      <c r="E24" s="8">
        <v>0</v>
      </c>
      <c r="F24" s="8">
        <v>290</v>
      </c>
      <c r="G24" s="8">
        <v>868</v>
      </c>
      <c r="H24" s="8">
        <v>1026</v>
      </c>
      <c r="I24" s="8">
        <v>1059</v>
      </c>
      <c r="J24" s="8">
        <v>1099</v>
      </c>
      <c r="K24" s="8">
        <v>987</v>
      </c>
      <c r="L24" s="8">
        <v>799</v>
      </c>
      <c r="M24" s="8">
        <v>863</v>
      </c>
      <c r="N24" s="8">
        <v>671</v>
      </c>
      <c r="O24" s="8">
        <v>485</v>
      </c>
      <c r="P24" s="8">
        <v>208</v>
      </c>
      <c r="Q24" s="8">
        <v>84</v>
      </c>
      <c r="R24" s="8">
        <v>43</v>
      </c>
      <c r="S24" s="8">
        <v>23</v>
      </c>
      <c r="T24" s="8">
        <v>13</v>
      </c>
      <c r="U24" s="8">
        <v>7</v>
      </c>
      <c r="V24" s="8">
        <v>0</v>
      </c>
      <c r="W24" s="8">
        <v>0</v>
      </c>
      <c r="X24" s="8">
        <v>8522</v>
      </c>
      <c r="Y24" s="8">
        <v>0</v>
      </c>
      <c r="Z24" s="8">
        <v>0</v>
      </c>
      <c r="AA24" s="8">
        <v>0</v>
      </c>
      <c r="AB24" s="8">
        <v>181</v>
      </c>
      <c r="AC24" s="8">
        <v>607</v>
      </c>
      <c r="AD24" s="8">
        <v>672</v>
      </c>
      <c r="AE24" s="8">
        <v>684</v>
      </c>
      <c r="AF24" s="8">
        <v>806</v>
      </c>
      <c r="AG24" s="8">
        <v>750</v>
      </c>
      <c r="AH24" s="8">
        <v>640</v>
      </c>
      <c r="AI24" s="8">
        <v>580</v>
      </c>
      <c r="AJ24" s="8">
        <v>384</v>
      </c>
      <c r="AK24" s="8">
        <v>247</v>
      </c>
      <c r="AL24" s="8">
        <v>99</v>
      </c>
      <c r="AM24" s="8">
        <v>30</v>
      </c>
      <c r="AN24" s="8">
        <v>14</v>
      </c>
      <c r="AO24" s="8">
        <v>6</v>
      </c>
      <c r="AP24" s="8">
        <v>10</v>
      </c>
      <c r="AQ24" s="8">
        <v>3</v>
      </c>
      <c r="AR24" s="8">
        <v>0</v>
      </c>
      <c r="AS24" s="8">
        <v>0</v>
      </c>
      <c r="AT24" s="8">
        <v>5711</v>
      </c>
      <c r="AU24" s="8">
        <v>0</v>
      </c>
      <c r="AV24" s="8">
        <v>0</v>
      </c>
      <c r="AW24" s="8">
        <v>0</v>
      </c>
      <c r="AX24" s="8">
        <v>463</v>
      </c>
      <c r="AY24" s="8">
        <v>1479</v>
      </c>
      <c r="AZ24" s="8">
        <v>1698</v>
      </c>
      <c r="BA24" s="8">
        <v>1737</v>
      </c>
      <c r="BB24" s="8">
        <v>1902</v>
      </c>
      <c r="BC24" s="8">
        <v>1737</v>
      </c>
      <c r="BD24" s="8">
        <v>1443</v>
      </c>
      <c r="BE24" s="8">
        <v>1437</v>
      </c>
      <c r="BF24" s="8">
        <v>1057</v>
      </c>
      <c r="BG24" s="8">
        <v>736</v>
      </c>
      <c r="BH24" s="8">
        <v>311</v>
      </c>
      <c r="BI24" s="8">
        <v>116</v>
      </c>
      <c r="BJ24" s="8">
        <v>56</v>
      </c>
      <c r="BK24" s="8">
        <v>33</v>
      </c>
      <c r="BL24" s="8">
        <v>20</v>
      </c>
      <c r="BM24" s="8">
        <v>9</v>
      </c>
      <c r="BN24" s="8">
        <v>4</v>
      </c>
      <c r="BO24" s="8">
        <v>0</v>
      </c>
      <c r="BP24" s="8">
        <v>14230</v>
      </c>
    </row>
    <row r="25" spans="1:68">
      <c r="B25" s="11" t="s">
        <v>47</v>
      </c>
      <c r="C25" s="8">
        <v>0</v>
      </c>
      <c r="D25" s="8">
        <v>0</v>
      </c>
      <c r="E25" s="8">
        <v>0</v>
      </c>
      <c r="F25" s="8">
        <v>359</v>
      </c>
      <c r="G25" s="8">
        <v>829</v>
      </c>
      <c r="H25" s="8">
        <v>750</v>
      </c>
      <c r="I25" s="8">
        <v>651</v>
      </c>
      <c r="J25" s="8">
        <v>608</v>
      </c>
      <c r="K25" s="8">
        <v>491</v>
      </c>
      <c r="L25" s="8">
        <v>415</v>
      </c>
      <c r="M25" s="8">
        <v>379</v>
      </c>
      <c r="N25" s="8">
        <v>300</v>
      </c>
      <c r="O25" s="8">
        <v>237</v>
      </c>
      <c r="P25" s="8">
        <v>109</v>
      </c>
      <c r="Q25" s="8">
        <v>81</v>
      </c>
      <c r="R25" s="8">
        <v>46</v>
      </c>
      <c r="S25" s="8">
        <v>29</v>
      </c>
      <c r="T25" s="8">
        <v>19</v>
      </c>
      <c r="U25" s="8">
        <v>5</v>
      </c>
      <c r="V25" s="8">
        <v>0</v>
      </c>
      <c r="W25" s="8">
        <v>0</v>
      </c>
      <c r="X25" s="8">
        <v>5313</v>
      </c>
      <c r="Y25" s="8">
        <v>0</v>
      </c>
      <c r="Z25" s="8">
        <v>0</v>
      </c>
      <c r="AA25" s="8">
        <v>0</v>
      </c>
      <c r="AB25" s="8">
        <v>326</v>
      </c>
      <c r="AC25" s="8">
        <v>558</v>
      </c>
      <c r="AD25" s="8">
        <v>484</v>
      </c>
      <c r="AE25" s="8">
        <v>446</v>
      </c>
      <c r="AF25" s="8">
        <v>489</v>
      </c>
      <c r="AG25" s="8">
        <v>463</v>
      </c>
      <c r="AH25" s="8">
        <v>401</v>
      </c>
      <c r="AI25" s="8">
        <v>362</v>
      </c>
      <c r="AJ25" s="8">
        <v>229</v>
      </c>
      <c r="AK25" s="8">
        <v>158</v>
      </c>
      <c r="AL25" s="8">
        <v>108</v>
      </c>
      <c r="AM25" s="8">
        <v>72</v>
      </c>
      <c r="AN25" s="8">
        <v>39</v>
      </c>
      <c r="AO25" s="8">
        <v>36</v>
      </c>
      <c r="AP25" s="8">
        <v>21</v>
      </c>
      <c r="AQ25" s="8">
        <v>3</v>
      </c>
      <c r="AR25" s="8">
        <v>3</v>
      </c>
      <c r="AS25" s="8">
        <v>4</v>
      </c>
      <c r="AT25" s="8">
        <v>4200</v>
      </c>
      <c r="AU25" s="8">
        <v>0</v>
      </c>
      <c r="AV25" s="8">
        <v>0</v>
      </c>
      <c r="AW25" s="8">
        <v>0</v>
      </c>
      <c r="AX25" s="8">
        <v>687</v>
      </c>
      <c r="AY25" s="8">
        <v>1387</v>
      </c>
      <c r="AZ25" s="8">
        <v>1231</v>
      </c>
      <c r="BA25" s="8">
        <v>1100</v>
      </c>
      <c r="BB25" s="8">
        <v>1098</v>
      </c>
      <c r="BC25" s="8">
        <v>954</v>
      </c>
      <c r="BD25" s="8">
        <v>812</v>
      </c>
      <c r="BE25" s="8">
        <v>738</v>
      </c>
      <c r="BF25" s="8">
        <v>527</v>
      </c>
      <c r="BG25" s="8">
        <v>391</v>
      </c>
      <c r="BH25" s="8">
        <v>219</v>
      </c>
      <c r="BI25" s="8">
        <v>155</v>
      </c>
      <c r="BJ25" s="8">
        <v>88</v>
      </c>
      <c r="BK25" s="8">
        <v>62</v>
      </c>
      <c r="BL25" s="8">
        <v>44</v>
      </c>
      <c r="BM25" s="8">
        <v>6</v>
      </c>
      <c r="BN25" s="8">
        <v>4</v>
      </c>
      <c r="BO25" s="8">
        <v>3</v>
      </c>
      <c r="BP25" s="8">
        <v>9518</v>
      </c>
    </row>
    <row r="26" spans="1:68">
      <c r="B26" s="11" t="s">
        <v>11</v>
      </c>
      <c r="C26" s="8">
        <v>0</v>
      </c>
      <c r="D26" s="8">
        <v>0</v>
      </c>
      <c r="E26" s="8">
        <v>0</v>
      </c>
      <c r="F26" s="8">
        <v>12542</v>
      </c>
      <c r="G26" s="8">
        <v>17807</v>
      </c>
      <c r="H26" s="8">
        <v>11354</v>
      </c>
      <c r="I26" s="8">
        <v>9598</v>
      </c>
      <c r="J26" s="8">
        <v>10191</v>
      </c>
      <c r="K26" s="8">
        <v>9205</v>
      </c>
      <c r="L26" s="8">
        <v>8785</v>
      </c>
      <c r="M26" s="8">
        <v>10654</v>
      </c>
      <c r="N26" s="8">
        <v>15355</v>
      </c>
      <c r="O26" s="8">
        <v>22291</v>
      </c>
      <c r="P26" s="8">
        <v>24197</v>
      </c>
      <c r="Q26" s="8">
        <v>19637</v>
      </c>
      <c r="R26" s="8">
        <v>15639</v>
      </c>
      <c r="S26" s="8">
        <v>12201</v>
      </c>
      <c r="T26" s="8">
        <v>6110</v>
      </c>
      <c r="U26" s="8">
        <v>1824</v>
      </c>
      <c r="V26" s="8">
        <v>329</v>
      </c>
      <c r="W26" s="8">
        <v>28</v>
      </c>
      <c r="X26" s="8">
        <v>207746</v>
      </c>
      <c r="Y26" s="8">
        <v>0</v>
      </c>
      <c r="Z26" s="8">
        <v>0</v>
      </c>
      <c r="AA26" s="8">
        <v>0</v>
      </c>
      <c r="AB26" s="8">
        <v>9441</v>
      </c>
      <c r="AC26" s="8">
        <v>19655</v>
      </c>
      <c r="AD26" s="8">
        <v>24235</v>
      </c>
      <c r="AE26" s="8">
        <v>29066</v>
      </c>
      <c r="AF26" s="8">
        <v>31255</v>
      </c>
      <c r="AG26" s="8">
        <v>23825</v>
      </c>
      <c r="AH26" s="8">
        <v>18527</v>
      </c>
      <c r="AI26" s="8">
        <v>19858</v>
      </c>
      <c r="AJ26" s="8">
        <v>22782</v>
      </c>
      <c r="AK26" s="8">
        <v>30025</v>
      </c>
      <c r="AL26" s="8">
        <v>29159</v>
      </c>
      <c r="AM26" s="8">
        <v>25145</v>
      </c>
      <c r="AN26" s="8">
        <v>20797</v>
      </c>
      <c r="AO26" s="8">
        <v>17632</v>
      </c>
      <c r="AP26" s="8">
        <v>11271</v>
      </c>
      <c r="AQ26" s="8">
        <v>4021</v>
      </c>
      <c r="AR26" s="8">
        <v>858</v>
      </c>
      <c r="AS26" s="8">
        <v>86</v>
      </c>
      <c r="AT26" s="8">
        <v>337662</v>
      </c>
      <c r="AU26" s="8">
        <v>0</v>
      </c>
      <c r="AV26" s="8">
        <v>0</v>
      </c>
      <c r="AW26" s="8">
        <v>0</v>
      </c>
      <c r="AX26" s="8">
        <v>21984</v>
      </c>
      <c r="AY26" s="8">
        <v>37467</v>
      </c>
      <c r="AZ26" s="8">
        <v>35591</v>
      </c>
      <c r="BA26" s="8">
        <v>38667</v>
      </c>
      <c r="BB26" s="8">
        <v>41451</v>
      </c>
      <c r="BC26" s="8">
        <v>33037</v>
      </c>
      <c r="BD26" s="8">
        <v>27315</v>
      </c>
      <c r="BE26" s="8">
        <v>30513</v>
      </c>
      <c r="BF26" s="8">
        <v>38134</v>
      </c>
      <c r="BG26" s="8">
        <v>52315</v>
      </c>
      <c r="BH26" s="8">
        <v>53359</v>
      </c>
      <c r="BI26" s="8">
        <v>44783</v>
      </c>
      <c r="BJ26" s="8">
        <v>36443</v>
      </c>
      <c r="BK26" s="8">
        <v>29835</v>
      </c>
      <c r="BL26" s="8">
        <v>17388</v>
      </c>
      <c r="BM26" s="8">
        <v>5842</v>
      </c>
      <c r="BN26" s="8">
        <v>1189</v>
      </c>
      <c r="BO26" s="8">
        <v>114</v>
      </c>
      <c r="BP26" s="8">
        <v>545406</v>
      </c>
    </row>
    <row r="27" spans="1:68">
      <c r="B27" s="11" t="s">
        <v>36</v>
      </c>
      <c r="C27" s="8">
        <v>0</v>
      </c>
      <c r="D27" s="8">
        <v>0</v>
      </c>
      <c r="E27" s="8">
        <v>0</v>
      </c>
      <c r="F27" s="8">
        <v>49840</v>
      </c>
      <c r="G27" s="8">
        <v>99757</v>
      </c>
      <c r="H27" s="8">
        <v>85193</v>
      </c>
      <c r="I27" s="8">
        <v>80786</v>
      </c>
      <c r="J27" s="8">
        <v>86039</v>
      </c>
      <c r="K27" s="8">
        <v>72895</v>
      </c>
      <c r="L27" s="8">
        <v>59755</v>
      </c>
      <c r="M27" s="8">
        <v>63285</v>
      </c>
      <c r="N27" s="8">
        <v>59836</v>
      </c>
      <c r="O27" s="8">
        <v>51537</v>
      </c>
      <c r="P27" s="8">
        <v>35990</v>
      </c>
      <c r="Q27" s="8">
        <v>23181</v>
      </c>
      <c r="R27" s="8">
        <v>16973</v>
      </c>
      <c r="S27" s="8">
        <v>12809</v>
      </c>
      <c r="T27" s="8">
        <v>6309</v>
      </c>
      <c r="U27" s="8">
        <v>1869</v>
      </c>
      <c r="V27" s="8">
        <v>337</v>
      </c>
      <c r="W27" s="8">
        <v>31</v>
      </c>
      <c r="X27" s="8">
        <v>806415</v>
      </c>
      <c r="Y27" s="8">
        <v>0</v>
      </c>
      <c r="Z27" s="8">
        <v>0</v>
      </c>
      <c r="AA27" s="8">
        <v>0</v>
      </c>
      <c r="AB27" s="8">
        <v>43255</v>
      </c>
      <c r="AC27" s="8">
        <v>87429</v>
      </c>
      <c r="AD27" s="8">
        <v>82409</v>
      </c>
      <c r="AE27" s="8">
        <v>87023</v>
      </c>
      <c r="AF27" s="8">
        <v>99887</v>
      </c>
      <c r="AG27" s="8">
        <v>89306</v>
      </c>
      <c r="AH27" s="8">
        <v>76455</v>
      </c>
      <c r="AI27" s="8">
        <v>70212</v>
      </c>
      <c r="AJ27" s="8">
        <v>56713</v>
      </c>
      <c r="AK27" s="8">
        <v>50387</v>
      </c>
      <c r="AL27" s="8">
        <v>36046</v>
      </c>
      <c r="AM27" s="8">
        <v>27154</v>
      </c>
      <c r="AN27" s="8">
        <v>21470</v>
      </c>
      <c r="AO27" s="8">
        <v>17942</v>
      </c>
      <c r="AP27" s="8">
        <v>11405</v>
      </c>
      <c r="AQ27" s="8">
        <v>4048</v>
      </c>
      <c r="AR27" s="8">
        <v>869</v>
      </c>
      <c r="AS27" s="8">
        <v>89</v>
      </c>
      <c r="AT27" s="8">
        <v>862122</v>
      </c>
      <c r="AU27" s="8">
        <v>0</v>
      </c>
      <c r="AV27" s="8">
        <v>0</v>
      </c>
      <c r="AW27" s="8">
        <v>0</v>
      </c>
      <c r="AX27" s="8">
        <v>93088</v>
      </c>
      <c r="AY27" s="8">
        <v>187193</v>
      </c>
      <c r="AZ27" s="8">
        <v>167602</v>
      </c>
      <c r="BA27" s="8">
        <v>167807</v>
      </c>
      <c r="BB27" s="8">
        <v>185927</v>
      </c>
      <c r="BC27" s="8">
        <v>162201</v>
      </c>
      <c r="BD27" s="8">
        <v>136211</v>
      </c>
      <c r="BE27" s="8">
        <v>133501</v>
      </c>
      <c r="BF27" s="8">
        <v>116548</v>
      </c>
      <c r="BG27" s="8">
        <v>101924</v>
      </c>
      <c r="BH27" s="8">
        <v>72036</v>
      </c>
      <c r="BI27" s="8">
        <v>50337</v>
      </c>
      <c r="BJ27" s="8">
        <v>38444</v>
      </c>
      <c r="BK27" s="8">
        <v>30753</v>
      </c>
      <c r="BL27" s="8">
        <v>17711</v>
      </c>
      <c r="BM27" s="8">
        <v>5915</v>
      </c>
      <c r="BN27" s="8">
        <v>1208</v>
      </c>
      <c r="BO27" s="8">
        <v>121</v>
      </c>
      <c r="BP27" s="8">
        <v>1668537</v>
      </c>
    </row>
    <row r="28" spans="1:68">
      <c r="A28" s="9" t="s">
        <v>70</v>
      </c>
    </row>
    <row r="30" spans="1:68">
      <c r="A30" s="9" t="s">
        <v>48</v>
      </c>
      <c r="B30" s="9" t="s">
        <v>49</v>
      </c>
    </row>
  </sheetData>
  <mergeCells count="5">
    <mergeCell ref="A13:B13"/>
    <mergeCell ref="C13:X13"/>
    <mergeCell ref="Y13:AT13"/>
    <mergeCell ref="AU13:BP13"/>
    <mergeCell ref="A14:B14"/>
  </mergeCells>
  <hyperlinks>
    <hyperlink ref="A7" r:id="rId1" xr:uid="{A7A8DB5E-C9A2-6943-85D0-3CB7E0723F8E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0866D-52F6-FD47-AD50-536C711FE191}">
  <dimension ref="A1:BP29"/>
  <sheetViews>
    <sheetView workbookViewId="0">
      <selection activeCell="D17" sqref="D17"/>
    </sheetView>
  </sheetViews>
  <sheetFormatPr baseColWidth="10" defaultColWidth="13.42578125" defaultRowHeight="15"/>
  <cols>
    <col min="1" max="16384" width="13.42578125" style="5"/>
  </cols>
  <sheetData>
    <row r="1" spans="1:68" s="1" customFormat="1"/>
    <row r="2" spans="1:68" ht="16">
      <c r="A2" s="2" t="s">
        <v>67</v>
      </c>
    </row>
    <row r="3" spans="1:68" ht="16">
      <c r="A3" s="2" t="s">
        <v>94</v>
      </c>
    </row>
    <row r="4" spans="1:68" ht="16">
      <c r="A4" s="2" t="s">
        <v>68</v>
      </c>
    </row>
    <row r="6" spans="1:68" ht="16">
      <c r="A6" s="2" t="s">
        <v>3</v>
      </c>
    </row>
    <row r="7" spans="1:68">
      <c r="A7" s="4" t="s">
        <v>4</v>
      </c>
      <c r="B7" s="5" t="s">
        <v>69</v>
      </c>
    </row>
    <row r="8" spans="1:68">
      <c r="A8" s="4" t="s">
        <v>6</v>
      </c>
      <c r="B8" s="5" t="s">
        <v>7</v>
      </c>
    </row>
    <row r="9" spans="1:68">
      <c r="A9" s="4" t="s">
        <v>10</v>
      </c>
      <c r="B9" s="5" t="s">
        <v>50</v>
      </c>
    </row>
    <row r="11" spans="1:68">
      <c r="A11" s="55" t="s">
        <v>89</v>
      </c>
      <c r="B11" s="56"/>
      <c r="C11" s="57" t="s">
        <v>90</v>
      </c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7" t="s">
        <v>91</v>
      </c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7" t="s">
        <v>36</v>
      </c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</row>
    <row r="12" spans="1:68" ht="26">
      <c r="A12" s="55" t="s">
        <v>14</v>
      </c>
      <c r="B12" s="56"/>
      <c r="C12" s="6" t="s">
        <v>15</v>
      </c>
      <c r="D12" s="6" t="s">
        <v>16</v>
      </c>
      <c r="E12" s="6" t="s">
        <v>17</v>
      </c>
      <c r="F12" s="6" t="s">
        <v>18</v>
      </c>
      <c r="G12" s="6" t="s">
        <v>19</v>
      </c>
      <c r="H12" s="6" t="s">
        <v>20</v>
      </c>
      <c r="I12" s="6" t="s">
        <v>21</v>
      </c>
      <c r="J12" s="6" t="s">
        <v>22</v>
      </c>
      <c r="K12" s="6" t="s">
        <v>23</v>
      </c>
      <c r="L12" s="6" t="s">
        <v>24</v>
      </c>
      <c r="M12" s="6" t="s">
        <v>25</v>
      </c>
      <c r="N12" s="6" t="s">
        <v>26</v>
      </c>
      <c r="O12" s="6" t="s">
        <v>27</v>
      </c>
      <c r="P12" s="6" t="s">
        <v>28</v>
      </c>
      <c r="Q12" s="6" t="s">
        <v>29</v>
      </c>
      <c r="R12" s="6" t="s">
        <v>30</v>
      </c>
      <c r="S12" s="6" t="s">
        <v>31</v>
      </c>
      <c r="T12" s="6" t="s">
        <v>32</v>
      </c>
      <c r="U12" s="6" t="s">
        <v>33</v>
      </c>
      <c r="V12" s="6" t="s">
        <v>34</v>
      </c>
      <c r="W12" s="6" t="s">
        <v>35</v>
      </c>
      <c r="X12" s="6" t="s">
        <v>36</v>
      </c>
      <c r="Y12" s="6" t="s">
        <v>15</v>
      </c>
      <c r="Z12" s="6" t="s">
        <v>16</v>
      </c>
      <c r="AA12" s="6" t="s">
        <v>17</v>
      </c>
      <c r="AB12" s="6" t="s">
        <v>18</v>
      </c>
      <c r="AC12" s="6" t="s">
        <v>19</v>
      </c>
      <c r="AD12" s="6" t="s">
        <v>20</v>
      </c>
      <c r="AE12" s="6" t="s">
        <v>21</v>
      </c>
      <c r="AF12" s="6" t="s">
        <v>22</v>
      </c>
      <c r="AG12" s="6" t="s">
        <v>23</v>
      </c>
      <c r="AH12" s="6" t="s">
        <v>24</v>
      </c>
      <c r="AI12" s="6" t="s">
        <v>25</v>
      </c>
      <c r="AJ12" s="6" t="s">
        <v>26</v>
      </c>
      <c r="AK12" s="6" t="s">
        <v>27</v>
      </c>
      <c r="AL12" s="6" t="s">
        <v>28</v>
      </c>
      <c r="AM12" s="6" t="s">
        <v>29</v>
      </c>
      <c r="AN12" s="6" t="s">
        <v>30</v>
      </c>
      <c r="AO12" s="6" t="s">
        <v>31</v>
      </c>
      <c r="AP12" s="6" t="s">
        <v>32</v>
      </c>
      <c r="AQ12" s="6" t="s">
        <v>33</v>
      </c>
      <c r="AR12" s="6" t="s">
        <v>34</v>
      </c>
      <c r="AS12" s="6" t="s">
        <v>35</v>
      </c>
      <c r="AT12" s="6" t="s">
        <v>36</v>
      </c>
      <c r="AU12" s="6" t="s">
        <v>15</v>
      </c>
      <c r="AV12" s="6" t="s">
        <v>16</v>
      </c>
      <c r="AW12" s="6" t="s">
        <v>17</v>
      </c>
      <c r="AX12" s="6" t="s">
        <v>18</v>
      </c>
      <c r="AY12" s="6" t="s">
        <v>19</v>
      </c>
      <c r="AZ12" s="6" t="s">
        <v>20</v>
      </c>
      <c r="BA12" s="6" t="s">
        <v>21</v>
      </c>
      <c r="BB12" s="6" t="s">
        <v>22</v>
      </c>
      <c r="BC12" s="6" t="s">
        <v>23</v>
      </c>
      <c r="BD12" s="6" t="s">
        <v>24</v>
      </c>
      <c r="BE12" s="6" t="s">
        <v>25</v>
      </c>
      <c r="BF12" s="6" t="s">
        <v>26</v>
      </c>
      <c r="BG12" s="6" t="s">
        <v>27</v>
      </c>
      <c r="BH12" s="6" t="s">
        <v>28</v>
      </c>
      <c r="BI12" s="6" t="s">
        <v>29</v>
      </c>
      <c r="BJ12" s="6" t="s">
        <v>30</v>
      </c>
      <c r="BK12" s="6" t="s">
        <v>31</v>
      </c>
      <c r="BL12" s="6" t="s">
        <v>32</v>
      </c>
      <c r="BM12" s="6" t="s">
        <v>33</v>
      </c>
      <c r="BN12" s="6" t="s">
        <v>34</v>
      </c>
      <c r="BO12" s="6" t="s">
        <v>35</v>
      </c>
      <c r="BP12" s="6" t="s">
        <v>36</v>
      </c>
    </row>
    <row r="13" spans="1:68" ht="26">
      <c r="B13" s="7" t="s">
        <v>37</v>
      </c>
    </row>
    <row r="14" spans="1:68">
      <c r="B14" s="11" t="s">
        <v>38</v>
      </c>
      <c r="C14" s="8">
        <v>0</v>
      </c>
      <c r="D14" s="8">
        <v>0</v>
      </c>
      <c r="E14" s="8">
        <v>0</v>
      </c>
      <c r="F14" s="8">
        <v>22</v>
      </c>
      <c r="G14" s="8">
        <v>2935</v>
      </c>
      <c r="H14" s="8">
        <v>11647</v>
      </c>
      <c r="I14" s="8">
        <v>18174</v>
      </c>
      <c r="J14" s="8">
        <v>23287</v>
      </c>
      <c r="K14" s="8">
        <v>22833</v>
      </c>
      <c r="L14" s="8">
        <v>19542</v>
      </c>
      <c r="M14" s="8">
        <v>18232</v>
      </c>
      <c r="N14" s="8">
        <v>14148</v>
      </c>
      <c r="O14" s="8">
        <v>7876</v>
      </c>
      <c r="P14" s="8">
        <v>2993</v>
      </c>
      <c r="Q14" s="8">
        <v>1074</v>
      </c>
      <c r="R14" s="8">
        <v>339</v>
      </c>
      <c r="S14" s="8">
        <v>146</v>
      </c>
      <c r="T14" s="8">
        <v>51</v>
      </c>
      <c r="U14" s="8">
        <v>12</v>
      </c>
      <c r="V14" s="8">
        <v>3</v>
      </c>
      <c r="W14" s="8">
        <v>0</v>
      </c>
      <c r="X14" s="8">
        <v>143296</v>
      </c>
      <c r="Y14" s="8">
        <v>0</v>
      </c>
      <c r="Z14" s="8">
        <v>0</v>
      </c>
      <c r="AA14" s="8">
        <v>0</v>
      </c>
      <c r="AB14" s="8">
        <v>18</v>
      </c>
      <c r="AC14" s="8">
        <v>3722</v>
      </c>
      <c r="AD14" s="8">
        <v>11751</v>
      </c>
      <c r="AE14" s="8">
        <v>15777</v>
      </c>
      <c r="AF14" s="8">
        <v>16185</v>
      </c>
      <c r="AG14" s="8">
        <v>13891</v>
      </c>
      <c r="AH14" s="8">
        <v>10700</v>
      </c>
      <c r="AI14" s="8">
        <v>9539</v>
      </c>
      <c r="AJ14" s="8">
        <v>6851</v>
      </c>
      <c r="AK14" s="8">
        <v>3387</v>
      </c>
      <c r="AL14" s="8">
        <v>1259</v>
      </c>
      <c r="AM14" s="8">
        <v>462</v>
      </c>
      <c r="AN14" s="8">
        <v>150</v>
      </c>
      <c r="AO14" s="8">
        <v>77</v>
      </c>
      <c r="AP14" s="8">
        <v>5</v>
      </c>
      <c r="AQ14" s="8">
        <v>11</v>
      </c>
      <c r="AR14" s="8">
        <v>3</v>
      </c>
      <c r="AS14" s="8">
        <v>0</v>
      </c>
      <c r="AT14" s="8">
        <v>93779</v>
      </c>
      <c r="AU14" s="8">
        <v>0</v>
      </c>
      <c r="AV14" s="8">
        <v>0</v>
      </c>
      <c r="AW14" s="8">
        <v>0</v>
      </c>
      <c r="AX14" s="8">
        <v>42</v>
      </c>
      <c r="AY14" s="8">
        <v>6650</v>
      </c>
      <c r="AZ14" s="8">
        <v>23394</v>
      </c>
      <c r="BA14" s="8">
        <v>33956</v>
      </c>
      <c r="BB14" s="8">
        <v>39468</v>
      </c>
      <c r="BC14" s="8">
        <v>36728</v>
      </c>
      <c r="BD14" s="8">
        <v>30244</v>
      </c>
      <c r="BE14" s="8">
        <v>27767</v>
      </c>
      <c r="BF14" s="8">
        <v>20994</v>
      </c>
      <c r="BG14" s="8">
        <v>11260</v>
      </c>
      <c r="BH14" s="8">
        <v>4251</v>
      </c>
      <c r="BI14" s="8">
        <v>1535</v>
      </c>
      <c r="BJ14" s="8">
        <v>487</v>
      </c>
      <c r="BK14" s="8">
        <v>222</v>
      </c>
      <c r="BL14" s="8">
        <v>57</v>
      </c>
      <c r="BM14" s="8">
        <v>17</v>
      </c>
      <c r="BN14" s="8">
        <v>3</v>
      </c>
      <c r="BO14" s="8">
        <v>0</v>
      </c>
      <c r="BP14" s="8">
        <v>237078</v>
      </c>
    </row>
    <row r="15" spans="1:68">
      <c r="B15" s="11" t="s">
        <v>39</v>
      </c>
      <c r="C15" s="8">
        <v>0</v>
      </c>
      <c r="D15" s="8">
        <v>0</v>
      </c>
      <c r="E15" s="8">
        <v>0</v>
      </c>
      <c r="F15" s="8">
        <v>68</v>
      </c>
      <c r="G15" s="8">
        <v>25715</v>
      </c>
      <c r="H15" s="8">
        <v>62415</v>
      </c>
      <c r="I15" s="8">
        <v>56851</v>
      </c>
      <c r="J15" s="8">
        <v>54523</v>
      </c>
      <c r="K15" s="8">
        <v>46693</v>
      </c>
      <c r="L15" s="8">
        <v>39781</v>
      </c>
      <c r="M15" s="8">
        <v>39411</v>
      </c>
      <c r="N15" s="8">
        <v>33388</v>
      </c>
      <c r="O15" s="8">
        <v>21869</v>
      </c>
      <c r="P15" s="8">
        <v>9338</v>
      </c>
      <c r="Q15" s="8">
        <v>3545</v>
      </c>
      <c r="R15" s="8">
        <v>1180</v>
      </c>
      <c r="S15" s="8">
        <v>461</v>
      </c>
      <c r="T15" s="8">
        <v>143</v>
      </c>
      <c r="U15" s="8">
        <v>18</v>
      </c>
      <c r="V15" s="8">
        <v>3</v>
      </c>
      <c r="W15" s="8">
        <v>0</v>
      </c>
      <c r="X15" s="8">
        <v>395395</v>
      </c>
      <c r="Y15" s="8">
        <v>0</v>
      </c>
      <c r="Z15" s="8">
        <v>0</v>
      </c>
      <c r="AA15" s="8">
        <v>0</v>
      </c>
      <c r="AB15" s="8">
        <v>97</v>
      </c>
      <c r="AC15" s="8">
        <v>44056</v>
      </c>
      <c r="AD15" s="8">
        <v>95500</v>
      </c>
      <c r="AE15" s="8">
        <v>80108</v>
      </c>
      <c r="AF15" s="8">
        <v>72543</v>
      </c>
      <c r="AG15" s="8">
        <v>62512</v>
      </c>
      <c r="AH15" s="8">
        <v>53629</v>
      </c>
      <c r="AI15" s="8">
        <v>51365</v>
      </c>
      <c r="AJ15" s="8">
        <v>37869</v>
      </c>
      <c r="AK15" s="8">
        <v>19666</v>
      </c>
      <c r="AL15" s="8">
        <v>6044</v>
      </c>
      <c r="AM15" s="8">
        <v>1442</v>
      </c>
      <c r="AN15" s="8">
        <v>349</v>
      </c>
      <c r="AO15" s="8">
        <v>95</v>
      </c>
      <c r="AP15" s="8">
        <v>29</v>
      </c>
      <c r="AQ15" s="8">
        <v>9</v>
      </c>
      <c r="AR15" s="8">
        <v>6</v>
      </c>
      <c r="AS15" s="8">
        <v>0</v>
      </c>
      <c r="AT15" s="8">
        <v>525331</v>
      </c>
      <c r="AU15" s="8">
        <v>0</v>
      </c>
      <c r="AV15" s="8">
        <v>0</v>
      </c>
      <c r="AW15" s="8">
        <v>0</v>
      </c>
      <c r="AX15" s="8">
        <v>162</v>
      </c>
      <c r="AY15" s="8">
        <v>69769</v>
      </c>
      <c r="AZ15" s="8">
        <v>157917</v>
      </c>
      <c r="BA15" s="8">
        <v>136953</v>
      </c>
      <c r="BB15" s="8">
        <v>127068</v>
      </c>
      <c r="BC15" s="8">
        <v>109205</v>
      </c>
      <c r="BD15" s="8">
        <v>93402</v>
      </c>
      <c r="BE15" s="8">
        <v>90775</v>
      </c>
      <c r="BF15" s="8">
        <v>71263</v>
      </c>
      <c r="BG15" s="8">
        <v>41530</v>
      </c>
      <c r="BH15" s="8">
        <v>15378</v>
      </c>
      <c r="BI15" s="8">
        <v>4989</v>
      </c>
      <c r="BJ15" s="8">
        <v>1523</v>
      </c>
      <c r="BK15" s="8">
        <v>558</v>
      </c>
      <c r="BL15" s="8">
        <v>170</v>
      </c>
      <c r="BM15" s="8">
        <v>36</v>
      </c>
      <c r="BN15" s="8">
        <v>14</v>
      </c>
      <c r="BO15" s="8">
        <v>0</v>
      </c>
      <c r="BP15" s="8">
        <v>920725</v>
      </c>
    </row>
    <row r="16" spans="1:68" ht="26">
      <c r="B16" s="11" t="s">
        <v>40</v>
      </c>
      <c r="C16" s="8">
        <v>0</v>
      </c>
      <c r="D16" s="8">
        <v>0</v>
      </c>
      <c r="E16" s="8">
        <v>0</v>
      </c>
      <c r="F16" s="8">
        <v>14</v>
      </c>
      <c r="G16" s="8">
        <v>2482</v>
      </c>
      <c r="H16" s="8">
        <v>5563</v>
      </c>
      <c r="I16" s="8">
        <v>5633</v>
      </c>
      <c r="J16" s="8">
        <v>5625</v>
      </c>
      <c r="K16" s="8">
        <v>4594</v>
      </c>
      <c r="L16" s="8">
        <v>4159</v>
      </c>
      <c r="M16" s="8">
        <v>3650</v>
      </c>
      <c r="N16" s="8">
        <v>2764</v>
      </c>
      <c r="O16" s="8">
        <v>1632</v>
      </c>
      <c r="P16" s="8">
        <v>539</v>
      </c>
      <c r="Q16" s="8">
        <v>154</v>
      </c>
      <c r="R16" s="8">
        <v>34</v>
      </c>
      <c r="S16" s="8">
        <v>13</v>
      </c>
      <c r="T16" s="8">
        <v>0</v>
      </c>
      <c r="U16" s="8">
        <v>0</v>
      </c>
      <c r="V16" s="8">
        <v>0</v>
      </c>
      <c r="W16" s="8">
        <v>0</v>
      </c>
      <c r="X16" s="8">
        <v>36855</v>
      </c>
      <c r="Y16" s="8">
        <v>0</v>
      </c>
      <c r="Z16" s="8">
        <v>0</v>
      </c>
      <c r="AA16" s="8">
        <v>0</v>
      </c>
      <c r="AB16" s="8">
        <v>4</v>
      </c>
      <c r="AC16" s="8">
        <v>1649</v>
      </c>
      <c r="AD16" s="8">
        <v>3001</v>
      </c>
      <c r="AE16" s="8">
        <v>2570</v>
      </c>
      <c r="AF16" s="8">
        <v>2411</v>
      </c>
      <c r="AG16" s="8">
        <v>2124</v>
      </c>
      <c r="AH16" s="8">
        <v>1761</v>
      </c>
      <c r="AI16" s="8">
        <v>1523</v>
      </c>
      <c r="AJ16" s="8">
        <v>1084</v>
      </c>
      <c r="AK16" s="8">
        <v>544</v>
      </c>
      <c r="AL16" s="8">
        <v>161</v>
      </c>
      <c r="AM16" s="8">
        <v>36</v>
      </c>
      <c r="AN16" s="8">
        <v>14</v>
      </c>
      <c r="AO16" s="8">
        <v>3</v>
      </c>
      <c r="AP16" s="8">
        <v>0</v>
      </c>
      <c r="AQ16" s="8">
        <v>0</v>
      </c>
      <c r="AR16" s="8">
        <v>0</v>
      </c>
      <c r="AS16" s="8">
        <v>0</v>
      </c>
      <c r="AT16" s="8">
        <v>16892</v>
      </c>
      <c r="AU16" s="8">
        <v>0</v>
      </c>
      <c r="AV16" s="8">
        <v>0</v>
      </c>
      <c r="AW16" s="8">
        <v>0</v>
      </c>
      <c r="AX16" s="8">
        <v>16</v>
      </c>
      <c r="AY16" s="8">
        <v>4126</v>
      </c>
      <c r="AZ16" s="8">
        <v>8558</v>
      </c>
      <c r="BA16" s="8">
        <v>8201</v>
      </c>
      <c r="BB16" s="8">
        <v>8031</v>
      </c>
      <c r="BC16" s="8">
        <v>6720</v>
      </c>
      <c r="BD16" s="8">
        <v>5924</v>
      </c>
      <c r="BE16" s="8">
        <v>5171</v>
      </c>
      <c r="BF16" s="8">
        <v>3846</v>
      </c>
      <c r="BG16" s="8">
        <v>2183</v>
      </c>
      <c r="BH16" s="8">
        <v>707</v>
      </c>
      <c r="BI16" s="8">
        <v>196</v>
      </c>
      <c r="BJ16" s="8">
        <v>48</v>
      </c>
      <c r="BK16" s="8">
        <v>16</v>
      </c>
      <c r="BL16" s="8">
        <v>0</v>
      </c>
      <c r="BM16" s="8">
        <v>0</v>
      </c>
      <c r="BN16" s="8">
        <v>0</v>
      </c>
      <c r="BO16" s="8">
        <v>0</v>
      </c>
      <c r="BP16" s="8">
        <v>53755</v>
      </c>
    </row>
    <row r="17" spans="1:68" ht="39">
      <c r="B17" s="11" t="s">
        <v>41</v>
      </c>
      <c r="C17" s="8">
        <v>0</v>
      </c>
      <c r="D17" s="8">
        <v>0</v>
      </c>
      <c r="E17" s="8">
        <v>0</v>
      </c>
      <c r="F17" s="8">
        <v>26</v>
      </c>
      <c r="G17" s="8">
        <v>3898</v>
      </c>
      <c r="H17" s="8">
        <v>5105</v>
      </c>
      <c r="I17" s="8">
        <v>4145</v>
      </c>
      <c r="J17" s="8">
        <v>4246</v>
      </c>
      <c r="K17" s="8">
        <v>3437</v>
      </c>
      <c r="L17" s="8">
        <v>2457</v>
      </c>
      <c r="M17" s="8">
        <v>2110</v>
      </c>
      <c r="N17" s="8">
        <v>1596</v>
      </c>
      <c r="O17" s="8">
        <v>1111</v>
      </c>
      <c r="P17" s="8">
        <v>406</v>
      </c>
      <c r="Q17" s="8">
        <v>112</v>
      </c>
      <c r="R17" s="8">
        <v>45</v>
      </c>
      <c r="S17" s="8">
        <v>13</v>
      </c>
      <c r="T17" s="8">
        <v>0</v>
      </c>
      <c r="U17" s="8">
        <v>0</v>
      </c>
      <c r="V17" s="8">
        <v>0</v>
      </c>
      <c r="W17" s="8">
        <v>0</v>
      </c>
      <c r="X17" s="8">
        <v>28698</v>
      </c>
      <c r="Y17" s="8">
        <v>0</v>
      </c>
      <c r="Z17" s="8">
        <v>0</v>
      </c>
      <c r="AA17" s="8">
        <v>0</v>
      </c>
      <c r="AB17" s="8">
        <v>62</v>
      </c>
      <c r="AC17" s="8">
        <v>7210</v>
      </c>
      <c r="AD17" s="8">
        <v>8471</v>
      </c>
      <c r="AE17" s="8">
        <v>7022</v>
      </c>
      <c r="AF17" s="8">
        <v>6917</v>
      </c>
      <c r="AG17" s="8">
        <v>6046</v>
      </c>
      <c r="AH17" s="8">
        <v>5226</v>
      </c>
      <c r="AI17" s="8">
        <v>4764</v>
      </c>
      <c r="AJ17" s="8">
        <v>3565</v>
      </c>
      <c r="AK17" s="8">
        <v>2114</v>
      </c>
      <c r="AL17" s="8">
        <v>685</v>
      </c>
      <c r="AM17" s="8">
        <v>191</v>
      </c>
      <c r="AN17" s="8">
        <v>45</v>
      </c>
      <c r="AO17" s="8">
        <v>3</v>
      </c>
      <c r="AP17" s="8">
        <v>0</v>
      </c>
      <c r="AQ17" s="8">
        <v>0</v>
      </c>
      <c r="AR17" s="8">
        <v>0</v>
      </c>
      <c r="AS17" s="8">
        <v>0</v>
      </c>
      <c r="AT17" s="8">
        <v>52324</v>
      </c>
      <c r="AU17" s="8">
        <v>0</v>
      </c>
      <c r="AV17" s="8">
        <v>0</v>
      </c>
      <c r="AW17" s="8">
        <v>0</v>
      </c>
      <c r="AX17" s="8">
        <v>84</v>
      </c>
      <c r="AY17" s="8">
        <v>11110</v>
      </c>
      <c r="AZ17" s="8">
        <v>13575</v>
      </c>
      <c r="BA17" s="8">
        <v>11165</v>
      </c>
      <c r="BB17" s="8">
        <v>11169</v>
      </c>
      <c r="BC17" s="8">
        <v>9483</v>
      </c>
      <c r="BD17" s="8">
        <v>7687</v>
      </c>
      <c r="BE17" s="8">
        <v>6866</v>
      </c>
      <c r="BF17" s="8">
        <v>5159</v>
      </c>
      <c r="BG17" s="8">
        <v>3220</v>
      </c>
      <c r="BH17" s="8">
        <v>1093</v>
      </c>
      <c r="BI17" s="8">
        <v>304</v>
      </c>
      <c r="BJ17" s="8">
        <v>88</v>
      </c>
      <c r="BK17" s="8">
        <v>16</v>
      </c>
      <c r="BL17" s="8">
        <v>0</v>
      </c>
      <c r="BM17" s="8">
        <v>0</v>
      </c>
      <c r="BN17" s="8">
        <v>0</v>
      </c>
      <c r="BO17" s="8">
        <v>0</v>
      </c>
      <c r="BP17" s="8">
        <v>81023</v>
      </c>
    </row>
    <row r="18" spans="1:68" ht="39">
      <c r="B18" s="11" t="s">
        <v>42</v>
      </c>
      <c r="C18" s="8">
        <v>0</v>
      </c>
      <c r="D18" s="8">
        <v>0</v>
      </c>
      <c r="E18" s="8">
        <v>0</v>
      </c>
      <c r="F18" s="8">
        <v>17</v>
      </c>
      <c r="G18" s="8">
        <v>5306</v>
      </c>
      <c r="H18" s="8">
        <v>9060</v>
      </c>
      <c r="I18" s="8">
        <v>7584</v>
      </c>
      <c r="J18" s="8">
        <v>6944</v>
      </c>
      <c r="K18" s="8">
        <v>5761</v>
      </c>
      <c r="L18" s="8">
        <v>4959</v>
      </c>
      <c r="M18" s="8">
        <v>4775</v>
      </c>
      <c r="N18" s="8">
        <v>3876</v>
      </c>
      <c r="O18" s="8">
        <v>2646</v>
      </c>
      <c r="P18" s="8">
        <v>1152</v>
      </c>
      <c r="Q18" s="8">
        <v>390</v>
      </c>
      <c r="R18" s="8">
        <v>116</v>
      </c>
      <c r="S18" s="8">
        <v>46</v>
      </c>
      <c r="T18" s="8">
        <v>18</v>
      </c>
      <c r="U18" s="8">
        <v>3</v>
      </c>
      <c r="V18" s="8">
        <v>0</v>
      </c>
      <c r="W18" s="8">
        <v>0</v>
      </c>
      <c r="X18" s="8">
        <v>52662</v>
      </c>
      <c r="Y18" s="8">
        <v>0</v>
      </c>
      <c r="Z18" s="8">
        <v>0</v>
      </c>
      <c r="AA18" s="8">
        <v>0</v>
      </c>
      <c r="AB18" s="8">
        <v>47</v>
      </c>
      <c r="AC18" s="8">
        <v>12137</v>
      </c>
      <c r="AD18" s="8">
        <v>19260</v>
      </c>
      <c r="AE18" s="8">
        <v>18124</v>
      </c>
      <c r="AF18" s="8">
        <v>17696</v>
      </c>
      <c r="AG18" s="8">
        <v>15157</v>
      </c>
      <c r="AH18" s="8">
        <v>12541</v>
      </c>
      <c r="AI18" s="8">
        <v>10720</v>
      </c>
      <c r="AJ18" s="8">
        <v>7547</v>
      </c>
      <c r="AK18" s="8">
        <v>4605</v>
      </c>
      <c r="AL18" s="8">
        <v>1615</v>
      </c>
      <c r="AM18" s="8">
        <v>438</v>
      </c>
      <c r="AN18" s="8">
        <v>124</v>
      </c>
      <c r="AO18" s="8">
        <v>45</v>
      </c>
      <c r="AP18" s="8">
        <v>8</v>
      </c>
      <c r="AQ18" s="8">
        <v>6</v>
      </c>
      <c r="AR18" s="8">
        <v>0</v>
      </c>
      <c r="AS18" s="8">
        <v>0</v>
      </c>
      <c r="AT18" s="8">
        <v>120084</v>
      </c>
      <c r="AU18" s="8">
        <v>0</v>
      </c>
      <c r="AV18" s="8">
        <v>0</v>
      </c>
      <c r="AW18" s="8">
        <v>0</v>
      </c>
      <c r="AX18" s="8">
        <v>64</v>
      </c>
      <c r="AY18" s="8">
        <v>17443</v>
      </c>
      <c r="AZ18" s="8">
        <v>28324</v>
      </c>
      <c r="BA18" s="8">
        <v>25703</v>
      </c>
      <c r="BB18" s="8">
        <v>24641</v>
      </c>
      <c r="BC18" s="8">
        <v>20926</v>
      </c>
      <c r="BD18" s="8">
        <v>17500</v>
      </c>
      <c r="BE18" s="8">
        <v>15493</v>
      </c>
      <c r="BF18" s="8">
        <v>11429</v>
      </c>
      <c r="BG18" s="8">
        <v>7253</v>
      </c>
      <c r="BH18" s="8">
        <v>2775</v>
      </c>
      <c r="BI18" s="8">
        <v>830</v>
      </c>
      <c r="BJ18" s="8">
        <v>236</v>
      </c>
      <c r="BK18" s="8">
        <v>90</v>
      </c>
      <c r="BL18" s="8">
        <v>23</v>
      </c>
      <c r="BM18" s="8">
        <v>6</v>
      </c>
      <c r="BN18" s="8">
        <v>0</v>
      </c>
      <c r="BO18" s="8">
        <v>0</v>
      </c>
      <c r="BP18" s="8">
        <v>172744</v>
      </c>
    </row>
    <row r="19" spans="1:68">
      <c r="B19" s="11" t="s">
        <v>43</v>
      </c>
      <c r="C19" s="8">
        <v>0</v>
      </c>
      <c r="D19" s="8">
        <v>0</v>
      </c>
      <c r="E19" s="8">
        <v>0</v>
      </c>
      <c r="F19" s="8">
        <v>54</v>
      </c>
      <c r="G19" s="8">
        <v>4689</v>
      </c>
      <c r="H19" s="8">
        <v>4792</v>
      </c>
      <c r="I19" s="8">
        <v>3798</v>
      </c>
      <c r="J19" s="8">
        <v>3440</v>
      </c>
      <c r="K19" s="8">
        <v>2807</v>
      </c>
      <c r="L19" s="8">
        <v>2092</v>
      </c>
      <c r="M19" s="8">
        <v>1915</v>
      </c>
      <c r="N19" s="8">
        <v>1504</v>
      </c>
      <c r="O19" s="8">
        <v>1097</v>
      </c>
      <c r="P19" s="8">
        <v>499</v>
      </c>
      <c r="Q19" s="8">
        <v>191</v>
      </c>
      <c r="R19" s="8">
        <v>54</v>
      </c>
      <c r="S19" s="8">
        <v>15</v>
      </c>
      <c r="T19" s="8">
        <v>6</v>
      </c>
      <c r="U19" s="8">
        <v>4</v>
      </c>
      <c r="V19" s="8">
        <v>0</v>
      </c>
      <c r="W19" s="8">
        <v>0</v>
      </c>
      <c r="X19" s="8">
        <v>26956</v>
      </c>
      <c r="Y19" s="8">
        <v>0</v>
      </c>
      <c r="Z19" s="8">
        <v>0</v>
      </c>
      <c r="AA19" s="8">
        <v>0</v>
      </c>
      <c r="AB19" s="8">
        <v>85</v>
      </c>
      <c r="AC19" s="8">
        <v>8469</v>
      </c>
      <c r="AD19" s="8">
        <v>5908</v>
      </c>
      <c r="AE19" s="8">
        <v>4035</v>
      </c>
      <c r="AF19" s="8">
        <v>3688</v>
      </c>
      <c r="AG19" s="8">
        <v>3012</v>
      </c>
      <c r="AH19" s="8">
        <v>2295</v>
      </c>
      <c r="AI19" s="8">
        <v>2019</v>
      </c>
      <c r="AJ19" s="8">
        <v>1377</v>
      </c>
      <c r="AK19" s="8">
        <v>827</v>
      </c>
      <c r="AL19" s="8">
        <v>280</v>
      </c>
      <c r="AM19" s="8">
        <v>112</v>
      </c>
      <c r="AN19" s="8">
        <v>32</v>
      </c>
      <c r="AO19" s="8">
        <v>8</v>
      </c>
      <c r="AP19" s="8">
        <v>3</v>
      </c>
      <c r="AQ19" s="8">
        <v>0</v>
      </c>
      <c r="AR19" s="8">
        <v>0</v>
      </c>
      <c r="AS19" s="8">
        <v>0</v>
      </c>
      <c r="AT19" s="8">
        <v>32156</v>
      </c>
      <c r="AU19" s="8">
        <v>0</v>
      </c>
      <c r="AV19" s="8">
        <v>0</v>
      </c>
      <c r="AW19" s="8">
        <v>0</v>
      </c>
      <c r="AX19" s="8">
        <v>133</v>
      </c>
      <c r="AY19" s="8">
        <v>13165</v>
      </c>
      <c r="AZ19" s="8">
        <v>10704</v>
      </c>
      <c r="BA19" s="8">
        <v>7833</v>
      </c>
      <c r="BB19" s="8">
        <v>7129</v>
      </c>
      <c r="BC19" s="8">
        <v>5821</v>
      </c>
      <c r="BD19" s="8">
        <v>4392</v>
      </c>
      <c r="BE19" s="8">
        <v>3933</v>
      </c>
      <c r="BF19" s="8">
        <v>2880</v>
      </c>
      <c r="BG19" s="8">
        <v>1922</v>
      </c>
      <c r="BH19" s="8">
        <v>782</v>
      </c>
      <c r="BI19" s="8">
        <v>298</v>
      </c>
      <c r="BJ19" s="8">
        <v>87</v>
      </c>
      <c r="BK19" s="8">
        <v>24</v>
      </c>
      <c r="BL19" s="8">
        <v>12</v>
      </c>
      <c r="BM19" s="8">
        <v>4</v>
      </c>
      <c r="BN19" s="8">
        <v>0</v>
      </c>
      <c r="BO19" s="8">
        <v>0</v>
      </c>
      <c r="BP19" s="8">
        <v>59113</v>
      </c>
    </row>
    <row r="20" spans="1:68" ht="39">
      <c r="B20" s="11" t="s">
        <v>44</v>
      </c>
      <c r="C20" s="8">
        <v>0</v>
      </c>
      <c r="D20" s="8">
        <v>0</v>
      </c>
      <c r="E20" s="8">
        <v>0</v>
      </c>
      <c r="F20" s="8">
        <v>8</v>
      </c>
      <c r="G20" s="8">
        <v>768</v>
      </c>
      <c r="H20" s="8">
        <v>1215</v>
      </c>
      <c r="I20" s="8">
        <v>1460</v>
      </c>
      <c r="J20" s="8">
        <v>1561</v>
      </c>
      <c r="K20" s="8">
        <v>1582</v>
      </c>
      <c r="L20" s="8">
        <v>1915</v>
      </c>
      <c r="M20" s="8">
        <v>1706</v>
      </c>
      <c r="N20" s="8">
        <v>1459</v>
      </c>
      <c r="O20" s="8">
        <v>970</v>
      </c>
      <c r="P20" s="8">
        <v>354</v>
      </c>
      <c r="Q20" s="8">
        <v>73</v>
      </c>
      <c r="R20" s="8">
        <v>20</v>
      </c>
      <c r="S20" s="8">
        <v>3</v>
      </c>
      <c r="T20" s="8">
        <v>0</v>
      </c>
      <c r="U20" s="8">
        <v>0</v>
      </c>
      <c r="V20" s="8">
        <v>0</v>
      </c>
      <c r="W20" s="8">
        <v>0</v>
      </c>
      <c r="X20" s="8">
        <v>13102</v>
      </c>
      <c r="Y20" s="8">
        <v>0</v>
      </c>
      <c r="Z20" s="8">
        <v>0</v>
      </c>
      <c r="AA20" s="8">
        <v>0</v>
      </c>
      <c r="AB20" s="8">
        <v>0</v>
      </c>
      <c r="AC20" s="8">
        <v>206</v>
      </c>
      <c r="AD20" s="8">
        <v>310</v>
      </c>
      <c r="AE20" s="8">
        <v>282</v>
      </c>
      <c r="AF20" s="8">
        <v>274</v>
      </c>
      <c r="AG20" s="8">
        <v>290</v>
      </c>
      <c r="AH20" s="8">
        <v>349</v>
      </c>
      <c r="AI20" s="8">
        <v>319</v>
      </c>
      <c r="AJ20" s="8">
        <v>232</v>
      </c>
      <c r="AK20" s="8">
        <v>108</v>
      </c>
      <c r="AL20" s="8">
        <v>37</v>
      </c>
      <c r="AM20" s="8">
        <v>6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2410</v>
      </c>
      <c r="AU20" s="8">
        <v>0</v>
      </c>
      <c r="AV20" s="8">
        <v>0</v>
      </c>
      <c r="AW20" s="8">
        <v>0</v>
      </c>
      <c r="AX20" s="8">
        <v>11</v>
      </c>
      <c r="AY20" s="8">
        <v>972</v>
      </c>
      <c r="AZ20" s="8">
        <v>1525</v>
      </c>
      <c r="BA20" s="8">
        <v>1742</v>
      </c>
      <c r="BB20" s="8">
        <v>1831</v>
      </c>
      <c r="BC20" s="8">
        <v>1873</v>
      </c>
      <c r="BD20" s="8">
        <v>2266</v>
      </c>
      <c r="BE20" s="8">
        <v>2028</v>
      </c>
      <c r="BF20" s="8">
        <v>1690</v>
      </c>
      <c r="BG20" s="8">
        <v>1071</v>
      </c>
      <c r="BH20" s="8">
        <v>390</v>
      </c>
      <c r="BI20" s="8">
        <v>85</v>
      </c>
      <c r="BJ20" s="8">
        <v>21</v>
      </c>
      <c r="BK20" s="8">
        <v>3</v>
      </c>
      <c r="BL20" s="8">
        <v>0</v>
      </c>
      <c r="BM20" s="8">
        <v>0</v>
      </c>
      <c r="BN20" s="8">
        <v>0</v>
      </c>
      <c r="BO20" s="8">
        <v>0</v>
      </c>
      <c r="BP20" s="8">
        <v>15508</v>
      </c>
    </row>
    <row r="21" spans="1:68">
      <c r="B21" s="11" t="s">
        <v>45</v>
      </c>
      <c r="C21" s="8">
        <v>0</v>
      </c>
      <c r="D21" s="8">
        <v>0</v>
      </c>
      <c r="E21" s="8">
        <v>0</v>
      </c>
      <c r="F21" s="8">
        <v>12</v>
      </c>
      <c r="G21" s="8">
        <v>1915</v>
      </c>
      <c r="H21" s="8">
        <v>1711</v>
      </c>
      <c r="I21" s="8">
        <v>1460</v>
      </c>
      <c r="J21" s="8">
        <v>1566</v>
      </c>
      <c r="K21" s="8">
        <v>1474</v>
      </c>
      <c r="L21" s="8">
        <v>1553</v>
      </c>
      <c r="M21" s="8">
        <v>1575</v>
      </c>
      <c r="N21" s="8">
        <v>1366</v>
      </c>
      <c r="O21" s="8">
        <v>1012</v>
      </c>
      <c r="P21" s="8">
        <v>416</v>
      </c>
      <c r="Q21" s="8">
        <v>112</v>
      </c>
      <c r="R21" s="8">
        <v>41</v>
      </c>
      <c r="S21" s="8">
        <v>16</v>
      </c>
      <c r="T21" s="8">
        <v>0</v>
      </c>
      <c r="U21" s="8">
        <v>0</v>
      </c>
      <c r="V21" s="8">
        <v>0</v>
      </c>
      <c r="W21" s="8">
        <v>0</v>
      </c>
      <c r="X21" s="8">
        <v>14228</v>
      </c>
      <c r="Y21" s="8">
        <v>0</v>
      </c>
      <c r="Z21" s="8">
        <v>0</v>
      </c>
      <c r="AA21" s="8">
        <v>0</v>
      </c>
      <c r="AB21" s="8">
        <v>13</v>
      </c>
      <c r="AC21" s="8">
        <v>931</v>
      </c>
      <c r="AD21" s="8">
        <v>842</v>
      </c>
      <c r="AE21" s="8">
        <v>869</v>
      </c>
      <c r="AF21" s="8">
        <v>1018</v>
      </c>
      <c r="AG21" s="8">
        <v>1074</v>
      </c>
      <c r="AH21" s="8">
        <v>1381</v>
      </c>
      <c r="AI21" s="8">
        <v>1249</v>
      </c>
      <c r="AJ21" s="8">
        <v>971</v>
      </c>
      <c r="AK21" s="8">
        <v>576</v>
      </c>
      <c r="AL21" s="8">
        <v>203</v>
      </c>
      <c r="AM21" s="8">
        <v>68</v>
      </c>
      <c r="AN21" s="8">
        <v>24</v>
      </c>
      <c r="AO21" s="8">
        <v>6</v>
      </c>
      <c r="AP21" s="8">
        <v>0</v>
      </c>
      <c r="AQ21" s="8">
        <v>0</v>
      </c>
      <c r="AR21" s="8">
        <v>0</v>
      </c>
      <c r="AS21" s="8">
        <v>0</v>
      </c>
      <c r="AT21" s="8">
        <v>9238</v>
      </c>
      <c r="AU21" s="8">
        <v>0</v>
      </c>
      <c r="AV21" s="8">
        <v>0</v>
      </c>
      <c r="AW21" s="8">
        <v>0</v>
      </c>
      <c r="AX21" s="8">
        <v>28</v>
      </c>
      <c r="AY21" s="8">
        <v>2848</v>
      </c>
      <c r="AZ21" s="8">
        <v>2556</v>
      </c>
      <c r="BA21" s="8">
        <v>2325</v>
      </c>
      <c r="BB21" s="8">
        <v>2585</v>
      </c>
      <c r="BC21" s="8">
        <v>2551</v>
      </c>
      <c r="BD21" s="8">
        <v>2938</v>
      </c>
      <c r="BE21" s="8">
        <v>2823</v>
      </c>
      <c r="BF21" s="8">
        <v>2335</v>
      </c>
      <c r="BG21" s="8">
        <v>1590</v>
      </c>
      <c r="BH21" s="8">
        <v>619</v>
      </c>
      <c r="BI21" s="8">
        <v>177</v>
      </c>
      <c r="BJ21" s="8">
        <v>67</v>
      </c>
      <c r="BK21" s="8">
        <v>22</v>
      </c>
      <c r="BL21" s="8">
        <v>0</v>
      </c>
      <c r="BM21" s="8">
        <v>0</v>
      </c>
      <c r="BN21" s="8">
        <v>0</v>
      </c>
      <c r="BO21" s="8">
        <v>0</v>
      </c>
      <c r="BP21" s="8">
        <v>23465</v>
      </c>
    </row>
    <row r="22" spans="1:68" ht="26">
      <c r="B22" s="11" t="s">
        <v>46</v>
      </c>
      <c r="C22" s="8">
        <v>0</v>
      </c>
      <c r="D22" s="8">
        <v>0</v>
      </c>
      <c r="E22" s="8">
        <v>0</v>
      </c>
      <c r="F22" s="8">
        <v>3</v>
      </c>
      <c r="G22" s="8">
        <v>481</v>
      </c>
      <c r="H22" s="8">
        <v>1119</v>
      </c>
      <c r="I22" s="8">
        <v>1126</v>
      </c>
      <c r="J22" s="8">
        <v>1191</v>
      </c>
      <c r="K22" s="8">
        <v>1091</v>
      </c>
      <c r="L22" s="8">
        <v>864</v>
      </c>
      <c r="M22" s="8">
        <v>907</v>
      </c>
      <c r="N22" s="8">
        <v>724</v>
      </c>
      <c r="O22" s="8">
        <v>529</v>
      </c>
      <c r="P22" s="8">
        <v>277</v>
      </c>
      <c r="Q22" s="8">
        <v>119</v>
      </c>
      <c r="R22" s="8">
        <v>59</v>
      </c>
      <c r="S22" s="8">
        <v>42</v>
      </c>
      <c r="T22" s="8">
        <v>14</v>
      </c>
      <c r="U22" s="8">
        <v>4</v>
      </c>
      <c r="V22" s="8">
        <v>0</v>
      </c>
      <c r="W22" s="8">
        <v>0</v>
      </c>
      <c r="X22" s="8">
        <v>8550</v>
      </c>
      <c r="Y22" s="8">
        <v>0</v>
      </c>
      <c r="Z22" s="8">
        <v>0</v>
      </c>
      <c r="AA22" s="8">
        <v>0</v>
      </c>
      <c r="AB22" s="8">
        <v>0</v>
      </c>
      <c r="AC22" s="8">
        <v>498</v>
      </c>
      <c r="AD22" s="8">
        <v>1116</v>
      </c>
      <c r="AE22" s="8">
        <v>1155</v>
      </c>
      <c r="AF22" s="8">
        <v>1092</v>
      </c>
      <c r="AG22" s="8">
        <v>839</v>
      </c>
      <c r="AH22" s="8">
        <v>746</v>
      </c>
      <c r="AI22" s="8">
        <v>639</v>
      </c>
      <c r="AJ22" s="8">
        <v>452</v>
      </c>
      <c r="AK22" s="8">
        <v>282</v>
      </c>
      <c r="AL22" s="8">
        <v>95</v>
      </c>
      <c r="AM22" s="8">
        <v>36</v>
      </c>
      <c r="AN22" s="8">
        <v>10</v>
      </c>
      <c r="AO22" s="8">
        <v>5</v>
      </c>
      <c r="AP22" s="8">
        <v>3</v>
      </c>
      <c r="AQ22" s="8">
        <v>4</v>
      </c>
      <c r="AR22" s="8">
        <v>0</v>
      </c>
      <c r="AS22" s="8">
        <v>0</v>
      </c>
      <c r="AT22" s="8">
        <v>6969</v>
      </c>
      <c r="AU22" s="8">
        <v>0</v>
      </c>
      <c r="AV22" s="8">
        <v>0</v>
      </c>
      <c r="AW22" s="8">
        <v>0</v>
      </c>
      <c r="AX22" s="8">
        <v>7</v>
      </c>
      <c r="AY22" s="8">
        <v>975</v>
      </c>
      <c r="AZ22" s="8">
        <v>2239</v>
      </c>
      <c r="BA22" s="8">
        <v>2282</v>
      </c>
      <c r="BB22" s="8">
        <v>2283</v>
      </c>
      <c r="BC22" s="8">
        <v>1927</v>
      </c>
      <c r="BD22" s="8">
        <v>1609</v>
      </c>
      <c r="BE22" s="8">
        <v>1551</v>
      </c>
      <c r="BF22" s="8">
        <v>1173</v>
      </c>
      <c r="BG22" s="8">
        <v>812</v>
      </c>
      <c r="BH22" s="8">
        <v>371</v>
      </c>
      <c r="BI22" s="8">
        <v>157</v>
      </c>
      <c r="BJ22" s="8">
        <v>70</v>
      </c>
      <c r="BK22" s="8">
        <v>47</v>
      </c>
      <c r="BL22" s="8">
        <v>17</v>
      </c>
      <c r="BM22" s="8">
        <v>8</v>
      </c>
      <c r="BN22" s="8">
        <v>0</v>
      </c>
      <c r="BO22" s="8">
        <v>0</v>
      </c>
      <c r="BP22" s="8">
        <v>15518</v>
      </c>
    </row>
    <row r="23" spans="1:68">
      <c r="B23" s="11" t="s">
        <v>47</v>
      </c>
      <c r="C23" s="8">
        <v>0</v>
      </c>
      <c r="D23" s="8">
        <v>0</v>
      </c>
      <c r="E23" s="8">
        <v>0</v>
      </c>
      <c r="F23" s="8">
        <v>5</v>
      </c>
      <c r="G23" s="8">
        <v>166</v>
      </c>
      <c r="H23" s="8">
        <v>306</v>
      </c>
      <c r="I23" s="8">
        <v>256</v>
      </c>
      <c r="J23" s="8">
        <v>253</v>
      </c>
      <c r="K23" s="8">
        <v>199</v>
      </c>
      <c r="L23" s="8">
        <v>174</v>
      </c>
      <c r="M23" s="8">
        <v>163</v>
      </c>
      <c r="N23" s="8">
        <v>113</v>
      </c>
      <c r="O23" s="8">
        <v>92</v>
      </c>
      <c r="P23" s="8">
        <v>58</v>
      </c>
      <c r="Q23" s="8">
        <v>31</v>
      </c>
      <c r="R23" s="8">
        <v>12</v>
      </c>
      <c r="S23" s="8">
        <v>12</v>
      </c>
      <c r="T23" s="8">
        <v>5</v>
      </c>
      <c r="U23" s="8">
        <v>5</v>
      </c>
      <c r="V23" s="8">
        <v>0</v>
      </c>
      <c r="W23" s="8">
        <v>0</v>
      </c>
      <c r="X23" s="8">
        <v>1843</v>
      </c>
      <c r="Y23" s="8">
        <v>0</v>
      </c>
      <c r="Z23" s="8">
        <v>0</v>
      </c>
      <c r="AA23" s="8">
        <v>0</v>
      </c>
      <c r="AB23" s="8">
        <v>10</v>
      </c>
      <c r="AC23" s="8">
        <v>192</v>
      </c>
      <c r="AD23" s="8">
        <v>294</v>
      </c>
      <c r="AE23" s="8">
        <v>328</v>
      </c>
      <c r="AF23" s="8">
        <v>304</v>
      </c>
      <c r="AG23" s="8">
        <v>225</v>
      </c>
      <c r="AH23" s="8">
        <v>192</v>
      </c>
      <c r="AI23" s="8">
        <v>164</v>
      </c>
      <c r="AJ23" s="8">
        <v>149</v>
      </c>
      <c r="AK23" s="8">
        <v>92</v>
      </c>
      <c r="AL23" s="8">
        <v>59</v>
      </c>
      <c r="AM23" s="8">
        <v>17</v>
      </c>
      <c r="AN23" s="8">
        <v>7</v>
      </c>
      <c r="AO23" s="8">
        <v>10</v>
      </c>
      <c r="AP23" s="8">
        <v>5</v>
      </c>
      <c r="AQ23" s="8">
        <v>0</v>
      </c>
      <c r="AR23" s="8">
        <v>0</v>
      </c>
      <c r="AS23" s="8">
        <v>0</v>
      </c>
      <c r="AT23" s="8">
        <v>2057</v>
      </c>
      <c r="AU23" s="8">
        <v>0</v>
      </c>
      <c r="AV23" s="8">
        <v>0</v>
      </c>
      <c r="AW23" s="8">
        <v>0</v>
      </c>
      <c r="AX23" s="8">
        <v>13</v>
      </c>
      <c r="AY23" s="8">
        <v>359</v>
      </c>
      <c r="AZ23" s="8">
        <v>602</v>
      </c>
      <c r="BA23" s="8">
        <v>583</v>
      </c>
      <c r="BB23" s="8">
        <v>553</v>
      </c>
      <c r="BC23" s="8">
        <v>424</v>
      </c>
      <c r="BD23" s="8">
        <v>363</v>
      </c>
      <c r="BE23" s="8">
        <v>325</v>
      </c>
      <c r="BF23" s="8">
        <v>265</v>
      </c>
      <c r="BG23" s="8">
        <v>187</v>
      </c>
      <c r="BH23" s="8">
        <v>114</v>
      </c>
      <c r="BI23" s="8">
        <v>48</v>
      </c>
      <c r="BJ23" s="8">
        <v>21</v>
      </c>
      <c r="BK23" s="8">
        <v>30</v>
      </c>
      <c r="BL23" s="8">
        <v>10</v>
      </c>
      <c r="BM23" s="8">
        <v>5</v>
      </c>
      <c r="BN23" s="8">
        <v>0</v>
      </c>
      <c r="BO23" s="8">
        <v>0</v>
      </c>
      <c r="BP23" s="8">
        <v>3899</v>
      </c>
    </row>
    <row r="24" spans="1:68">
      <c r="B24" s="11" t="s">
        <v>11</v>
      </c>
      <c r="C24" s="8">
        <v>0</v>
      </c>
      <c r="D24" s="8">
        <v>0</v>
      </c>
      <c r="E24" s="8">
        <v>0</v>
      </c>
      <c r="F24" s="8">
        <v>151</v>
      </c>
      <c r="G24" s="8">
        <v>8840</v>
      </c>
      <c r="H24" s="8">
        <v>8470</v>
      </c>
      <c r="I24" s="8">
        <v>5421</v>
      </c>
      <c r="J24" s="8">
        <v>5416</v>
      </c>
      <c r="K24" s="8">
        <v>5439</v>
      </c>
      <c r="L24" s="8">
        <v>5948</v>
      </c>
      <c r="M24" s="8">
        <v>7108</v>
      </c>
      <c r="N24" s="8">
        <v>11334</v>
      </c>
      <c r="O24" s="8">
        <v>19459</v>
      </c>
      <c r="P24" s="8">
        <v>20186</v>
      </c>
      <c r="Q24" s="8">
        <v>16192</v>
      </c>
      <c r="R24" s="8">
        <v>11013</v>
      </c>
      <c r="S24" s="8">
        <v>8653</v>
      </c>
      <c r="T24" s="8">
        <v>4694</v>
      </c>
      <c r="U24" s="8">
        <v>1277</v>
      </c>
      <c r="V24" s="8">
        <v>239</v>
      </c>
      <c r="W24" s="8">
        <v>8</v>
      </c>
      <c r="X24" s="8">
        <v>139848</v>
      </c>
      <c r="Y24" s="8">
        <v>0</v>
      </c>
      <c r="Z24" s="8">
        <v>0</v>
      </c>
      <c r="AA24" s="8">
        <v>0</v>
      </c>
      <c r="AB24" s="8">
        <v>175</v>
      </c>
      <c r="AC24" s="8">
        <v>10375</v>
      </c>
      <c r="AD24" s="8">
        <v>16537</v>
      </c>
      <c r="AE24" s="8">
        <v>26412</v>
      </c>
      <c r="AF24" s="8">
        <v>29103</v>
      </c>
      <c r="AG24" s="8">
        <v>20786</v>
      </c>
      <c r="AH24" s="8">
        <v>13922</v>
      </c>
      <c r="AI24" s="8">
        <v>13591</v>
      </c>
      <c r="AJ24" s="8">
        <v>17782</v>
      </c>
      <c r="AK24" s="8">
        <v>24683</v>
      </c>
      <c r="AL24" s="8">
        <v>24572</v>
      </c>
      <c r="AM24" s="8">
        <v>18376</v>
      </c>
      <c r="AN24" s="8">
        <v>11977</v>
      </c>
      <c r="AO24" s="8">
        <v>8213</v>
      </c>
      <c r="AP24" s="8">
        <v>4184</v>
      </c>
      <c r="AQ24" s="8">
        <v>1471</v>
      </c>
      <c r="AR24" s="8">
        <v>314</v>
      </c>
      <c r="AS24" s="8">
        <v>47</v>
      </c>
      <c r="AT24" s="8">
        <v>242526</v>
      </c>
      <c r="AU24" s="8">
        <v>0</v>
      </c>
      <c r="AV24" s="8">
        <v>0</v>
      </c>
      <c r="AW24" s="8">
        <v>0</v>
      </c>
      <c r="AX24" s="8">
        <v>321</v>
      </c>
      <c r="AY24" s="8">
        <v>19222</v>
      </c>
      <c r="AZ24" s="8">
        <v>25004</v>
      </c>
      <c r="BA24" s="8">
        <v>31834</v>
      </c>
      <c r="BB24" s="8">
        <v>34523</v>
      </c>
      <c r="BC24" s="8">
        <v>26224</v>
      </c>
      <c r="BD24" s="8">
        <v>19870</v>
      </c>
      <c r="BE24" s="8">
        <v>20693</v>
      </c>
      <c r="BF24" s="8">
        <v>29123</v>
      </c>
      <c r="BG24" s="8">
        <v>44139</v>
      </c>
      <c r="BH24" s="8">
        <v>44764</v>
      </c>
      <c r="BI24" s="8">
        <v>34567</v>
      </c>
      <c r="BJ24" s="8">
        <v>22994</v>
      </c>
      <c r="BK24" s="8">
        <v>16869</v>
      </c>
      <c r="BL24" s="8">
        <v>8884</v>
      </c>
      <c r="BM24" s="8">
        <v>2743</v>
      </c>
      <c r="BN24" s="8">
        <v>556</v>
      </c>
      <c r="BO24" s="8">
        <v>53</v>
      </c>
      <c r="BP24" s="8">
        <v>382371</v>
      </c>
    </row>
    <row r="25" spans="1:68">
      <c r="B25" s="11" t="s">
        <v>36</v>
      </c>
      <c r="C25" s="8">
        <v>0</v>
      </c>
      <c r="D25" s="8">
        <v>0</v>
      </c>
      <c r="E25" s="8">
        <v>0</v>
      </c>
      <c r="F25" s="8">
        <v>371</v>
      </c>
      <c r="G25" s="8">
        <v>57195</v>
      </c>
      <c r="H25" s="8">
        <v>111401</v>
      </c>
      <c r="I25" s="8">
        <v>105898</v>
      </c>
      <c r="J25" s="8">
        <v>108055</v>
      </c>
      <c r="K25" s="8">
        <v>95909</v>
      </c>
      <c r="L25" s="8">
        <v>83444</v>
      </c>
      <c r="M25" s="8">
        <v>81541</v>
      </c>
      <c r="N25" s="8">
        <v>72266</v>
      </c>
      <c r="O25" s="8">
        <v>58285</v>
      </c>
      <c r="P25" s="8">
        <v>36220</v>
      </c>
      <c r="Q25" s="8">
        <v>21996</v>
      </c>
      <c r="R25" s="8">
        <v>12915</v>
      </c>
      <c r="S25" s="8">
        <v>9422</v>
      </c>
      <c r="T25" s="8">
        <v>4936</v>
      </c>
      <c r="U25" s="8">
        <v>1322</v>
      </c>
      <c r="V25" s="8">
        <v>247</v>
      </c>
      <c r="W25" s="8">
        <v>15</v>
      </c>
      <c r="X25" s="8">
        <v>861434</v>
      </c>
      <c r="Y25" s="8">
        <v>0</v>
      </c>
      <c r="Z25" s="8">
        <v>0</v>
      </c>
      <c r="AA25" s="8">
        <v>0</v>
      </c>
      <c r="AB25" s="8">
        <v>506</v>
      </c>
      <c r="AC25" s="8">
        <v>89449</v>
      </c>
      <c r="AD25" s="8">
        <v>162997</v>
      </c>
      <c r="AE25" s="8">
        <v>156682</v>
      </c>
      <c r="AF25" s="8">
        <v>151228</v>
      </c>
      <c r="AG25" s="8">
        <v>125961</v>
      </c>
      <c r="AH25" s="8">
        <v>102747</v>
      </c>
      <c r="AI25" s="8">
        <v>95896</v>
      </c>
      <c r="AJ25" s="8">
        <v>77886</v>
      </c>
      <c r="AK25" s="8">
        <v>56886</v>
      </c>
      <c r="AL25" s="8">
        <v>35022</v>
      </c>
      <c r="AM25" s="8">
        <v>21194</v>
      </c>
      <c r="AN25" s="8">
        <v>12734</v>
      </c>
      <c r="AO25" s="8">
        <v>8472</v>
      </c>
      <c r="AP25" s="8">
        <v>4246</v>
      </c>
      <c r="AQ25" s="8">
        <v>1498</v>
      </c>
      <c r="AR25" s="8">
        <v>325</v>
      </c>
      <c r="AS25" s="8">
        <v>48</v>
      </c>
      <c r="AT25" s="8">
        <v>1103772</v>
      </c>
      <c r="AU25" s="8">
        <v>0</v>
      </c>
      <c r="AV25" s="8">
        <v>0</v>
      </c>
      <c r="AW25" s="8">
        <v>0</v>
      </c>
      <c r="AX25" s="8">
        <v>880</v>
      </c>
      <c r="AY25" s="8">
        <v>146644</v>
      </c>
      <c r="AZ25" s="8">
        <v>274393</v>
      </c>
      <c r="BA25" s="8">
        <v>262579</v>
      </c>
      <c r="BB25" s="8">
        <v>259282</v>
      </c>
      <c r="BC25" s="8">
        <v>221871</v>
      </c>
      <c r="BD25" s="8">
        <v>186195</v>
      </c>
      <c r="BE25" s="8">
        <v>177438</v>
      </c>
      <c r="BF25" s="8">
        <v>150156</v>
      </c>
      <c r="BG25" s="8">
        <v>115170</v>
      </c>
      <c r="BH25" s="8">
        <v>71243</v>
      </c>
      <c r="BI25" s="8">
        <v>43192</v>
      </c>
      <c r="BJ25" s="8">
        <v>25651</v>
      </c>
      <c r="BK25" s="8">
        <v>17894</v>
      </c>
      <c r="BL25" s="8">
        <v>9176</v>
      </c>
      <c r="BM25" s="8">
        <v>2817</v>
      </c>
      <c r="BN25" s="8">
        <v>572</v>
      </c>
      <c r="BO25" s="8">
        <v>61</v>
      </c>
      <c r="BP25" s="8">
        <v>1965204</v>
      </c>
    </row>
    <row r="26" spans="1:68">
      <c r="A26" s="9" t="s">
        <v>70</v>
      </c>
    </row>
    <row r="28" spans="1:68">
      <c r="A28" s="9" t="s">
        <v>48</v>
      </c>
      <c r="B28" s="9" t="s">
        <v>49</v>
      </c>
    </row>
    <row r="29" spans="1:68">
      <c r="A29" s="10" t="s">
        <v>51</v>
      </c>
    </row>
  </sheetData>
  <mergeCells count="5">
    <mergeCell ref="A11:B11"/>
    <mergeCell ref="C11:X11"/>
    <mergeCell ref="Y11:AT11"/>
    <mergeCell ref="AU11:BP11"/>
    <mergeCell ref="A12:B12"/>
  </mergeCells>
  <hyperlinks>
    <hyperlink ref="A7" r:id="rId1" xr:uid="{6310FD9E-1834-E04E-9758-BC2705E501B8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DA393-C714-A44C-AA87-7672F72906EB}">
  <dimension ref="A1:BP30"/>
  <sheetViews>
    <sheetView workbookViewId="0">
      <selection activeCell="G26" sqref="G26"/>
    </sheetView>
  </sheetViews>
  <sheetFormatPr baseColWidth="10" defaultColWidth="13.42578125" defaultRowHeight="15"/>
  <cols>
    <col min="1" max="16384" width="13.42578125" style="5"/>
  </cols>
  <sheetData>
    <row r="1" spans="1:68" s="1" customFormat="1"/>
    <row r="2" spans="1:68" ht="16">
      <c r="A2" s="2" t="s">
        <v>71</v>
      </c>
    </row>
    <row r="3" spans="1:68" ht="16">
      <c r="A3" s="2" t="s">
        <v>96</v>
      </c>
    </row>
    <row r="4" spans="1:68" ht="16">
      <c r="A4" s="2" t="s">
        <v>2</v>
      </c>
    </row>
    <row r="6" spans="1:68" ht="16">
      <c r="A6" s="2" t="s">
        <v>3</v>
      </c>
    </row>
    <row r="7" spans="1:68">
      <c r="A7" s="4" t="s">
        <v>4</v>
      </c>
      <c r="B7" s="5" t="s">
        <v>5</v>
      </c>
    </row>
    <row r="8" spans="1:68">
      <c r="A8" s="4" t="s">
        <v>6</v>
      </c>
      <c r="B8" s="5" t="s">
        <v>7</v>
      </c>
    </row>
    <row r="9" spans="1:68">
      <c r="A9" s="4" t="s">
        <v>72</v>
      </c>
      <c r="B9" s="5" t="s">
        <v>9</v>
      </c>
    </row>
    <row r="10" spans="1:68">
      <c r="A10" s="4" t="s">
        <v>73</v>
      </c>
      <c r="B10" s="5" t="s">
        <v>11</v>
      </c>
    </row>
    <row r="11" spans="1:68">
      <c r="A11" s="4" t="s">
        <v>12</v>
      </c>
      <c r="B11" s="5" t="s">
        <v>13</v>
      </c>
    </row>
    <row r="13" spans="1:68">
      <c r="A13" s="55" t="s">
        <v>89</v>
      </c>
      <c r="B13" s="56"/>
      <c r="C13" s="57" t="s">
        <v>90</v>
      </c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7" t="s">
        <v>91</v>
      </c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7" t="s">
        <v>36</v>
      </c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  <c r="BM13" s="56"/>
      <c r="BN13" s="56"/>
      <c r="BO13" s="56"/>
      <c r="BP13" s="56"/>
    </row>
    <row r="14" spans="1:68" ht="26">
      <c r="A14" s="55" t="s">
        <v>74</v>
      </c>
      <c r="B14" s="56"/>
      <c r="C14" s="6" t="s">
        <v>15</v>
      </c>
      <c r="D14" s="6" t="s">
        <v>16</v>
      </c>
      <c r="E14" s="6" t="s">
        <v>17</v>
      </c>
      <c r="F14" s="6" t="s">
        <v>18</v>
      </c>
      <c r="G14" s="6" t="s">
        <v>19</v>
      </c>
      <c r="H14" s="6" t="s">
        <v>20</v>
      </c>
      <c r="I14" s="6" t="s">
        <v>21</v>
      </c>
      <c r="J14" s="6" t="s">
        <v>22</v>
      </c>
      <c r="K14" s="6" t="s">
        <v>23</v>
      </c>
      <c r="L14" s="6" t="s">
        <v>24</v>
      </c>
      <c r="M14" s="6" t="s">
        <v>25</v>
      </c>
      <c r="N14" s="6" t="s">
        <v>26</v>
      </c>
      <c r="O14" s="6" t="s">
        <v>27</v>
      </c>
      <c r="P14" s="6" t="s">
        <v>28</v>
      </c>
      <c r="Q14" s="6" t="s">
        <v>29</v>
      </c>
      <c r="R14" s="6" t="s">
        <v>30</v>
      </c>
      <c r="S14" s="6" t="s">
        <v>31</v>
      </c>
      <c r="T14" s="6" t="s">
        <v>32</v>
      </c>
      <c r="U14" s="6" t="s">
        <v>33</v>
      </c>
      <c r="V14" s="6" t="s">
        <v>34</v>
      </c>
      <c r="W14" s="6" t="s">
        <v>35</v>
      </c>
      <c r="X14" s="6" t="s">
        <v>36</v>
      </c>
      <c r="Y14" s="6" t="s">
        <v>15</v>
      </c>
      <c r="Z14" s="6" t="s">
        <v>16</v>
      </c>
      <c r="AA14" s="6" t="s">
        <v>17</v>
      </c>
      <c r="AB14" s="6" t="s">
        <v>18</v>
      </c>
      <c r="AC14" s="6" t="s">
        <v>19</v>
      </c>
      <c r="AD14" s="6" t="s">
        <v>20</v>
      </c>
      <c r="AE14" s="6" t="s">
        <v>21</v>
      </c>
      <c r="AF14" s="6" t="s">
        <v>22</v>
      </c>
      <c r="AG14" s="6" t="s">
        <v>23</v>
      </c>
      <c r="AH14" s="6" t="s">
        <v>24</v>
      </c>
      <c r="AI14" s="6" t="s">
        <v>25</v>
      </c>
      <c r="AJ14" s="6" t="s">
        <v>26</v>
      </c>
      <c r="AK14" s="6" t="s">
        <v>27</v>
      </c>
      <c r="AL14" s="6" t="s">
        <v>28</v>
      </c>
      <c r="AM14" s="6" t="s">
        <v>29</v>
      </c>
      <c r="AN14" s="6" t="s">
        <v>30</v>
      </c>
      <c r="AO14" s="6" t="s">
        <v>31</v>
      </c>
      <c r="AP14" s="6" t="s">
        <v>32</v>
      </c>
      <c r="AQ14" s="6" t="s">
        <v>33</v>
      </c>
      <c r="AR14" s="6" t="s">
        <v>34</v>
      </c>
      <c r="AS14" s="6" t="s">
        <v>35</v>
      </c>
      <c r="AT14" s="6" t="s">
        <v>36</v>
      </c>
      <c r="AU14" s="6" t="s">
        <v>15</v>
      </c>
      <c r="AV14" s="6" t="s">
        <v>16</v>
      </c>
      <c r="AW14" s="6" t="s">
        <v>17</v>
      </c>
      <c r="AX14" s="6" t="s">
        <v>18</v>
      </c>
      <c r="AY14" s="6" t="s">
        <v>19</v>
      </c>
      <c r="AZ14" s="6" t="s">
        <v>20</v>
      </c>
      <c r="BA14" s="6" t="s">
        <v>21</v>
      </c>
      <c r="BB14" s="6" t="s">
        <v>22</v>
      </c>
      <c r="BC14" s="6" t="s">
        <v>23</v>
      </c>
      <c r="BD14" s="6" t="s">
        <v>24</v>
      </c>
      <c r="BE14" s="6" t="s">
        <v>25</v>
      </c>
      <c r="BF14" s="6" t="s">
        <v>26</v>
      </c>
      <c r="BG14" s="6" t="s">
        <v>27</v>
      </c>
      <c r="BH14" s="6" t="s">
        <v>28</v>
      </c>
      <c r="BI14" s="6" t="s">
        <v>29</v>
      </c>
      <c r="BJ14" s="6" t="s">
        <v>30</v>
      </c>
      <c r="BK14" s="6" t="s">
        <v>31</v>
      </c>
      <c r="BL14" s="6" t="s">
        <v>32</v>
      </c>
      <c r="BM14" s="6" t="s">
        <v>33</v>
      </c>
      <c r="BN14" s="6" t="s">
        <v>34</v>
      </c>
      <c r="BO14" s="6" t="s">
        <v>35</v>
      </c>
      <c r="BP14" s="6" t="s">
        <v>36</v>
      </c>
    </row>
    <row r="15" spans="1:68" ht="39">
      <c r="B15" s="7" t="s">
        <v>75</v>
      </c>
    </row>
    <row r="16" spans="1:68">
      <c r="B16" s="11" t="s">
        <v>38</v>
      </c>
      <c r="C16" s="8">
        <v>0</v>
      </c>
      <c r="D16" s="8">
        <v>0</v>
      </c>
      <c r="E16" s="8">
        <v>0</v>
      </c>
      <c r="F16" s="8">
        <v>1315</v>
      </c>
      <c r="G16" s="8">
        <v>6839</v>
      </c>
      <c r="H16" s="8">
        <v>11017</v>
      </c>
      <c r="I16" s="8">
        <v>15060</v>
      </c>
      <c r="J16" s="8">
        <v>14961</v>
      </c>
      <c r="K16" s="8">
        <v>12489</v>
      </c>
      <c r="L16" s="8">
        <v>13968</v>
      </c>
      <c r="M16" s="8">
        <v>12944</v>
      </c>
      <c r="N16" s="8">
        <v>9605</v>
      </c>
      <c r="O16" s="8">
        <v>5152</v>
      </c>
      <c r="P16" s="8">
        <v>1948</v>
      </c>
      <c r="Q16" s="8">
        <v>919</v>
      </c>
      <c r="R16" s="8">
        <v>532</v>
      </c>
      <c r="S16" s="8">
        <v>197</v>
      </c>
      <c r="T16" s="8">
        <v>85</v>
      </c>
      <c r="U16" s="8">
        <v>16</v>
      </c>
      <c r="V16" s="8">
        <v>3</v>
      </c>
      <c r="W16" s="8">
        <v>0</v>
      </c>
      <c r="X16" s="8">
        <v>107045</v>
      </c>
      <c r="Y16" s="8">
        <v>0</v>
      </c>
      <c r="Z16" s="8">
        <v>0</v>
      </c>
      <c r="AA16" s="8">
        <v>0</v>
      </c>
      <c r="AB16" s="8">
        <v>1178</v>
      </c>
      <c r="AC16" s="8">
        <v>5807</v>
      </c>
      <c r="AD16" s="8">
        <v>7170</v>
      </c>
      <c r="AE16" s="8">
        <v>8444</v>
      </c>
      <c r="AF16" s="8">
        <v>7885</v>
      </c>
      <c r="AG16" s="8">
        <v>7130</v>
      </c>
      <c r="AH16" s="8">
        <v>6864</v>
      </c>
      <c r="AI16" s="8">
        <v>5173</v>
      </c>
      <c r="AJ16" s="8">
        <v>3764</v>
      </c>
      <c r="AK16" s="8">
        <v>1867</v>
      </c>
      <c r="AL16" s="8">
        <v>730</v>
      </c>
      <c r="AM16" s="8">
        <v>386</v>
      </c>
      <c r="AN16" s="8">
        <v>184</v>
      </c>
      <c r="AO16" s="8">
        <v>84</v>
      </c>
      <c r="AP16" s="8">
        <v>43</v>
      </c>
      <c r="AQ16" s="8">
        <v>12</v>
      </c>
      <c r="AR16" s="8">
        <v>3</v>
      </c>
      <c r="AS16" s="8">
        <v>3</v>
      </c>
      <c r="AT16" s="8">
        <v>56729</v>
      </c>
      <c r="AU16" s="8">
        <v>0</v>
      </c>
      <c r="AV16" s="8">
        <v>0</v>
      </c>
      <c r="AW16" s="8">
        <v>0</v>
      </c>
      <c r="AX16" s="8">
        <v>2494</v>
      </c>
      <c r="AY16" s="8">
        <v>12644</v>
      </c>
      <c r="AZ16" s="8">
        <v>18194</v>
      </c>
      <c r="BA16" s="8">
        <v>23505</v>
      </c>
      <c r="BB16" s="8">
        <v>22846</v>
      </c>
      <c r="BC16" s="8">
        <v>19615</v>
      </c>
      <c r="BD16" s="8">
        <v>20828</v>
      </c>
      <c r="BE16" s="8">
        <v>18118</v>
      </c>
      <c r="BF16" s="8">
        <v>13369</v>
      </c>
      <c r="BG16" s="8">
        <v>7017</v>
      </c>
      <c r="BH16" s="8">
        <v>2677</v>
      </c>
      <c r="BI16" s="8">
        <v>1301</v>
      </c>
      <c r="BJ16" s="8">
        <v>718</v>
      </c>
      <c r="BK16" s="8">
        <v>278</v>
      </c>
      <c r="BL16" s="8">
        <v>128</v>
      </c>
      <c r="BM16" s="8">
        <v>22</v>
      </c>
      <c r="BN16" s="8">
        <v>8</v>
      </c>
      <c r="BO16" s="8">
        <v>3</v>
      </c>
      <c r="BP16" s="8">
        <v>163777</v>
      </c>
    </row>
    <row r="17" spans="1:68">
      <c r="B17" s="11" t="s">
        <v>39</v>
      </c>
      <c r="C17" s="8">
        <v>0</v>
      </c>
      <c r="D17" s="8">
        <v>0</v>
      </c>
      <c r="E17" s="8">
        <v>0</v>
      </c>
      <c r="F17" s="8">
        <v>904</v>
      </c>
      <c r="G17" s="8">
        <v>4174</v>
      </c>
      <c r="H17" s="8">
        <v>6606</v>
      </c>
      <c r="I17" s="8">
        <v>7611</v>
      </c>
      <c r="J17" s="8">
        <v>7446</v>
      </c>
      <c r="K17" s="8">
        <v>6041</v>
      </c>
      <c r="L17" s="8">
        <v>6167</v>
      </c>
      <c r="M17" s="8">
        <v>5403</v>
      </c>
      <c r="N17" s="8">
        <v>4260</v>
      </c>
      <c r="O17" s="8">
        <v>2244</v>
      </c>
      <c r="P17" s="8">
        <v>741</v>
      </c>
      <c r="Q17" s="8">
        <v>279</v>
      </c>
      <c r="R17" s="8">
        <v>148</v>
      </c>
      <c r="S17" s="8">
        <v>52</v>
      </c>
      <c r="T17" s="8">
        <v>26</v>
      </c>
      <c r="U17" s="8">
        <v>3</v>
      </c>
      <c r="V17" s="8">
        <v>4</v>
      </c>
      <c r="W17" s="8">
        <v>0</v>
      </c>
      <c r="X17" s="8">
        <v>52101</v>
      </c>
      <c r="Y17" s="8">
        <v>0</v>
      </c>
      <c r="Z17" s="8">
        <v>0</v>
      </c>
      <c r="AA17" s="8">
        <v>0</v>
      </c>
      <c r="AB17" s="8">
        <v>744</v>
      </c>
      <c r="AC17" s="8">
        <v>3528</v>
      </c>
      <c r="AD17" s="8">
        <v>5087</v>
      </c>
      <c r="AE17" s="8">
        <v>5666</v>
      </c>
      <c r="AF17" s="8">
        <v>5338</v>
      </c>
      <c r="AG17" s="8">
        <v>4343</v>
      </c>
      <c r="AH17" s="8">
        <v>3790</v>
      </c>
      <c r="AI17" s="8">
        <v>2862</v>
      </c>
      <c r="AJ17" s="8">
        <v>2002</v>
      </c>
      <c r="AK17" s="8">
        <v>898</v>
      </c>
      <c r="AL17" s="8">
        <v>280</v>
      </c>
      <c r="AM17" s="8">
        <v>119</v>
      </c>
      <c r="AN17" s="8">
        <v>49</v>
      </c>
      <c r="AO17" s="8">
        <v>17</v>
      </c>
      <c r="AP17" s="8">
        <v>9</v>
      </c>
      <c r="AQ17" s="8">
        <v>5</v>
      </c>
      <c r="AR17" s="8">
        <v>0</v>
      </c>
      <c r="AS17" s="8">
        <v>0</v>
      </c>
      <c r="AT17" s="8">
        <v>34746</v>
      </c>
      <c r="AU17" s="8">
        <v>0</v>
      </c>
      <c r="AV17" s="8">
        <v>0</v>
      </c>
      <c r="AW17" s="8">
        <v>0</v>
      </c>
      <c r="AX17" s="8">
        <v>1650</v>
      </c>
      <c r="AY17" s="8">
        <v>7703</v>
      </c>
      <c r="AZ17" s="8">
        <v>11690</v>
      </c>
      <c r="BA17" s="8">
        <v>13281</v>
      </c>
      <c r="BB17" s="8">
        <v>12786</v>
      </c>
      <c r="BC17" s="8">
        <v>10386</v>
      </c>
      <c r="BD17" s="8">
        <v>9952</v>
      </c>
      <c r="BE17" s="8">
        <v>8265</v>
      </c>
      <c r="BF17" s="8">
        <v>6262</v>
      </c>
      <c r="BG17" s="8">
        <v>3146</v>
      </c>
      <c r="BH17" s="8">
        <v>1020</v>
      </c>
      <c r="BI17" s="8">
        <v>398</v>
      </c>
      <c r="BJ17" s="8">
        <v>198</v>
      </c>
      <c r="BK17" s="8">
        <v>64</v>
      </c>
      <c r="BL17" s="8">
        <v>39</v>
      </c>
      <c r="BM17" s="8">
        <v>6</v>
      </c>
      <c r="BN17" s="8">
        <v>4</v>
      </c>
      <c r="BO17" s="8">
        <v>0</v>
      </c>
      <c r="BP17" s="8">
        <v>86847</v>
      </c>
    </row>
    <row r="18" spans="1:68" ht="26">
      <c r="B18" s="11" t="s">
        <v>40</v>
      </c>
      <c r="C18" s="8">
        <v>0</v>
      </c>
      <c r="D18" s="8">
        <v>0</v>
      </c>
      <c r="E18" s="8">
        <v>0</v>
      </c>
      <c r="F18" s="8">
        <v>10283</v>
      </c>
      <c r="G18" s="8">
        <v>19062</v>
      </c>
      <c r="H18" s="8">
        <v>10436</v>
      </c>
      <c r="I18" s="8">
        <v>9774</v>
      </c>
      <c r="J18" s="8">
        <v>7114</v>
      </c>
      <c r="K18" s="8">
        <v>5608</v>
      </c>
      <c r="L18" s="8">
        <v>5674</v>
      </c>
      <c r="M18" s="8">
        <v>5064</v>
      </c>
      <c r="N18" s="8">
        <v>3427</v>
      </c>
      <c r="O18" s="8">
        <v>1743</v>
      </c>
      <c r="P18" s="8">
        <v>534</v>
      </c>
      <c r="Q18" s="8">
        <v>171</v>
      </c>
      <c r="R18" s="8">
        <v>68</v>
      </c>
      <c r="S18" s="8">
        <v>26</v>
      </c>
      <c r="T18" s="8">
        <v>18</v>
      </c>
      <c r="U18" s="8">
        <v>3</v>
      </c>
      <c r="V18" s="8">
        <v>6</v>
      </c>
      <c r="W18" s="8">
        <v>3</v>
      </c>
      <c r="X18" s="8">
        <v>79015</v>
      </c>
      <c r="Y18" s="8">
        <v>0</v>
      </c>
      <c r="Z18" s="8">
        <v>0</v>
      </c>
      <c r="AA18" s="8">
        <v>0</v>
      </c>
      <c r="AB18" s="8">
        <v>1413</v>
      </c>
      <c r="AC18" s="8">
        <v>2933</v>
      </c>
      <c r="AD18" s="8">
        <v>2195</v>
      </c>
      <c r="AE18" s="8">
        <v>2263</v>
      </c>
      <c r="AF18" s="8">
        <v>2001</v>
      </c>
      <c r="AG18" s="8">
        <v>1994</v>
      </c>
      <c r="AH18" s="8">
        <v>1951</v>
      </c>
      <c r="AI18" s="8">
        <v>1481</v>
      </c>
      <c r="AJ18" s="8">
        <v>1035</v>
      </c>
      <c r="AK18" s="8">
        <v>426</v>
      </c>
      <c r="AL18" s="8">
        <v>116</v>
      </c>
      <c r="AM18" s="8">
        <v>35</v>
      </c>
      <c r="AN18" s="8">
        <v>22</v>
      </c>
      <c r="AO18" s="8">
        <v>4</v>
      </c>
      <c r="AP18" s="8">
        <v>7</v>
      </c>
      <c r="AQ18" s="8">
        <v>0</v>
      </c>
      <c r="AR18" s="8">
        <v>3</v>
      </c>
      <c r="AS18" s="8">
        <v>0</v>
      </c>
      <c r="AT18" s="8">
        <v>17885</v>
      </c>
      <c r="AU18" s="8">
        <v>0</v>
      </c>
      <c r="AV18" s="8">
        <v>0</v>
      </c>
      <c r="AW18" s="8">
        <v>0</v>
      </c>
      <c r="AX18" s="8">
        <v>11699</v>
      </c>
      <c r="AY18" s="8">
        <v>21990</v>
      </c>
      <c r="AZ18" s="8">
        <v>12629</v>
      </c>
      <c r="BA18" s="8">
        <v>12035</v>
      </c>
      <c r="BB18" s="8">
        <v>9114</v>
      </c>
      <c r="BC18" s="8">
        <v>7605</v>
      </c>
      <c r="BD18" s="8">
        <v>7626</v>
      </c>
      <c r="BE18" s="8">
        <v>6546</v>
      </c>
      <c r="BF18" s="8">
        <v>4461</v>
      </c>
      <c r="BG18" s="8">
        <v>2168</v>
      </c>
      <c r="BH18" s="8">
        <v>651</v>
      </c>
      <c r="BI18" s="8">
        <v>206</v>
      </c>
      <c r="BJ18" s="8">
        <v>97</v>
      </c>
      <c r="BK18" s="8">
        <v>28</v>
      </c>
      <c r="BL18" s="8">
        <v>26</v>
      </c>
      <c r="BM18" s="8">
        <v>3</v>
      </c>
      <c r="BN18" s="8">
        <v>4</v>
      </c>
      <c r="BO18" s="8">
        <v>3</v>
      </c>
      <c r="BP18" s="8">
        <v>96905</v>
      </c>
    </row>
    <row r="19" spans="1:68" ht="39">
      <c r="B19" s="11" t="s">
        <v>41</v>
      </c>
      <c r="C19" s="8">
        <v>0</v>
      </c>
      <c r="D19" s="8">
        <v>0</v>
      </c>
      <c r="E19" s="8">
        <v>0</v>
      </c>
      <c r="F19" s="8">
        <v>2996</v>
      </c>
      <c r="G19" s="8">
        <v>7716</v>
      </c>
      <c r="H19" s="8">
        <v>5266</v>
      </c>
      <c r="I19" s="8">
        <v>5058</v>
      </c>
      <c r="J19" s="8">
        <v>4617</v>
      </c>
      <c r="K19" s="8">
        <v>3218</v>
      </c>
      <c r="L19" s="8">
        <v>2875</v>
      </c>
      <c r="M19" s="8">
        <v>2361</v>
      </c>
      <c r="N19" s="8">
        <v>1562</v>
      </c>
      <c r="O19" s="8">
        <v>836</v>
      </c>
      <c r="P19" s="8">
        <v>271</v>
      </c>
      <c r="Q19" s="8">
        <v>78</v>
      </c>
      <c r="R19" s="8">
        <v>32</v>
      </c>
      <c r="S19" s="8">
        <v>8</v>
      </c>
      <c r="T19" s="8">
        <v>8</v>
      </c>
      <c r="U19" s="8">
        <v>4</v>
      </c>
      <c r="V19" s="8">
        <v>4</v>
      </c>
      <c r="W19" s="8">
        <v>3</v>
      </c>
      <c r="X19" s="8">
        <v>36912</v>
      </c>
      <c r="Y19" s="8">
        <v>0</v>
      </c>
      <c r="Z19" s="8">
        <v>0</v>
      </c>
      <c r="AA19" s="8">
        <v>0</v>
      </c>
      <c r="AB19" s="8">
        <v>6503</v>
      </c>
      <c r="AC19" s="8">
        <v>10255</v>
      </c>
      <c r="AD19" s="8">
        <v>6347</v>
      </c>
      <c r="AE19" s="8">
        <v>6053</v>
      </c>
      <c r="AF19" s="8">
        <v>5554</v>
      </c>
      <c r="AG19" s="8">
        <v>5282</v>
      </c>
      <c r="AH19" s="8">
        <v>5121</v>
      </c>
      <c r="AI19" s="8">
        <v>3497</v>
      </c>
      <c r="AJ19" s="8">
        <v>2414</v>
      </c>
      <c r="AK19" s="8">
        <v>1125</v>
      </c>
      <c r="AL19" s="8">
        <v>295</v>
      </c>
      <c r="AM19" s="8">
        <v>68</v>
      </c>
      <c r="AN19" s="8">
        <v>18</v>
      </c>
      <c r="AO19" s="8">
        <v>12</v>
      </c>
      <c r="AP19" s="8">
        <v>7</v>
      </c>
      <c r="AQ19" s="8">
        <v>6</v>
      </c>
      <c r="AR19" s="8">
        <v>3</v>
      </c>
      <c r="AS19" s="8">
        <v>4</v>
      </c>
      <c r="AT19" s="8">
        <v>52561</v>
      </c>
      <c r="AU19" s="8">
        <v>0</v>
      </c>
      <c r="AV19" s="8">
        <v>0</v>
      </c>
      <c r="AW19" s="8">
        <v>0</v>
      </c>
      <c r="AX19" s="8">
        <v>9506</v>
      </c>
      <c r="AY19" s="8">
        <v>17967</v>
      </c>
      <c r="AZ19" s="8">
        <v>11610</v>
      </c>
      <c r="BA19" s="8">
        <v>11109</v>
      </c>
      <c r="BB19" s="8">
        <v>10164</v>
      </c>
      <c r="BC19" s="8">
        <v>8502</v>
      </c>
      <c r="BD19" s="8">
        <v>7997</v>
      </c>
      <c r="BE19" s="8">
        <v>5866</v>
      </c>
      <c r="BF19" s="8">
        <v>3978</v>
      </c>
      <c r="BG19" s="8">
        <v>1958</v>
      </c>
      <c r="BH19" s="8">
        <v>561</v>
      </c>
      <c r="BI19" s="8">
        <v>150</v>
      </c>
      <c r="BJ19" s="8">
        <v>53</v>
      </c>
      <c r="BK19" s="8">
        <v>16</v>
      </c>
      <c r="BL19" s="8">
        <v>17</v>
      </c>
      <c r="BM19" s="8">
        <v>8</v>
      </c>
      <c r="BN19" s="8">
        <v>6</v>
      </c>
      <c r="BO19" s="8">
        <v>3</v>
      </c>
      <c r="BP19" s="8">
        <v>89478</v>
      </c>
    </row>
    <row r="20" spans="1:68" ht="39">
      <c r="B20" s="11" t="s">
        <v>42</v>
      </c>
      <c r="C20" s="8">
        <v>0</v>
      </c>
      <c r="D20" s="8">
        <v>0</v>
      </c>
      <c r="E20" s="8">
        <v>0</v>
      </c>
      <c r="F20" s="8">
        <v>2339</v>
      </c>
      <c r="G20" s="8">
        <v>8086</v>
      </c>
      <c r="H20" s="8">
        <v>7965</v>
      </c>
      <c r="I20" s="8">
        <v>8249</v>
      </c>
      <c r="J20" s="8">
        <v>7667</v>
      </c>
      <c r="K20" s="8">
        <v>6323</v>
      </c>
      <c r="L20" s="8">
        <v>6777</v>
      </c>
      <c r="M20" s="8">
        <v>6682</v>
      </c>
      <c r="N20" s="8">
        <v>4664</v>
      </c>
      <c r="O20" s="8">
        <v>2358</v>
      </c>
      <c r="P20" s="8">
        <v>729</v>
      </c>
      <c r="Q20" s="8">
        <v>217</v>
      </c>
      <c r="R20" s="8">
        <v>117</v>
      </c>
      <c r="S20" s="8">
        <v>22</v>
      </c>
      <c r="T20" s="8">
        <v>16</v>
      </c>
      <c r="U20" s="8">
        <v>11</v>
      </c>
      <c r="V20" s="8">
        <v>0</v>
      </c>
      <c r="W20" s="8">
        <v>4</v>
      </c>
      <c r="X20" s="8">
        <v>62225</v>
      </c>
      <c r="Y20" s="8">
        <v>0</v>
      </c>
      <c r="Z20" s="8">
        <v>0</v>
      </c>
      <c r="AA20" s="8">
        <v>0</v>
      </c>
      <c r="AB20" s="8">
        <v>9912</v>
      </c>
      <c r="AC20" s="8">
        <v>24703</v>
      </c>
      <c r="AD20" s="8">
        <v>24939</v>
      </c>
      <c r="AE20" s="8">
        <v>27871</v>
      </c>
      <c r="AF20" s="8">
        <v>26638</v>
      </c>
      <c r="AG20" s="8">
        <v>23543</v>
      </c>
      <c r="AH20" s="8">
        <v>20107</v>
      </c>
      <c r="AI20" s="8">
        <v>15044</v>
      </c>
      <c r="AJ20" s="8">
        <v>10643</v>
      </c>
      <c r="AK20" s="8">
        <v>4804</v>
      </c>
      <c r="AL20" s="8">
        <v>1312</v>
      </c>
      <c r="AM20" s="8">
        <v>385</v>
      </c>
      <c r="AN20" s="8">
        <v>174</v>
      </c>
      <c r="AO20" s="8">
        <v>55</v>
      </c>
      <c r="AP20" s="8">
        <v>41</v>
      </c>
      <c r="AQ20" s="8">
        <v>9</v>
      </c>
      <c r="AR20" s="8">
        <v>6</v>
      </c>
      <c r="AS20" s="8">
        <v>3</v>
      </c>
      <c r="AT20" s="8">
        <v>190203</v>
      </c>
      <c r="AU20" s="8">
        <v>0</v>
      </c>
      <c r="AV20" s="8">
        <v>0</v>
      </c>
      <c r="AW20" s="8">
        <v>0</v>
      </c>
      <c r="AX20" s="8">
        <v>12251</v>
      </c>
      <c r="AY20" s="8">
        <v>32794</v>
      </c>
      <c r="AZ20" s="8">
        <v>32901</v>
      </c>
      <c r="BA20" s="8">
        <v>36118</v>
      </c>
      <c r="BB20" s="8">
        <v>34307</v>
      </c>
      <c r="BC20" s="8">
        <v>29866</v>
      </c>
      <c r="BD20" s="8">
        <v>26878</v>
      </c>
      <c r="BE20" s="8">
        <v>21731</v>
      </c>
      <c r="BF20" s="8">
        <v>15303</v>
      </c>
      <c r="BG20" s="8">
        <v>7156</v>
      </c>
      <c r="BH20" s="8">
        <v>2040</v>
      </c>
      <c r="BI20" s="8">
        <v>601</v>
      </c>
      <c r="BJ20" s="8">
        <v>291</v>
      </c>
      <c r="BK20" s="8">
        <v>83</v>
      </c>
      <c r="BL20" s="8">
        <v>66</v>
      </c>
      <c r="BM20" s="8">
        <v>21</v>
      </c>
      <c r="BN20" s="8">
        <v>6</v>
      </c>
      <c r="BO20" s="8">
        <v>12</v>
      </c>
      <c r="BP20" s="8">
        <v>252427</v>
      </c>
    </row>
    <row r="21" spans="1:68">
      <c r="B21" s="11" t="s">
        <v>43</v>
      </c>
      <c r="C21" s="8">
        <v>0</v>
      </c>
      <c r="D21" s="8">
        <v>0</v>
      </c>
      <c r="E21" s="8">
        <v>0</v>
      </c>
      <c r="F21" s="8">
        <v>6668</v>
      </c>
      <c r="G21" s="8">
        <v>12634</v>
      </c>
      <c r="H21" s="8">
        <v>9114</v>
      </c>
      <c r="I21" s="8">
        <v>8279</v>
      </c>
      <c r="J21" s="8">
        <v>6224</v>
      </c>
      <c r="K21" s="8">
        <v>4412</v>
      </c>
      <c r="L21" s="8">
        <v>4486</v>
      </c>
      <c r="M21" s="8">
        <v>4158</v>
      </c>
      <c r="N21" s="8">
        <v>3472</v>
      </c>
      <c r="O21" s="8">
        <v>2132</v>
      </c>
      <c r="P21" s="8">
        <v>747</v>
      </c>
      <c r="Q21" s="8">
        <v>246</v>
      </c>
      <c r="R21" s="8">
        <v>107</v>
      </c>
      <c r="S21" s="8">
        <v>40</v>
      </c>
      <c r="T21" s="8">
        <v>18</v>
      </c>
      <c r="U21" s="8">
        <v>0</v>
      </c>
      <c r="V21" s="8">
        <v>3</v>
      </c>
      <c r="W21" s="8">
        <v>3</v>
      </c>
      <c r="X21" s="8">
        <v>62754</v>
      </c>
      <c r="Y21" s="8">
        <v>0</v>
      </c>
      <c r="Z21" s="8">
        <v>0</v>
      </c>
      <c r="AA21" s="8">
        <v>0</v>
      </c>
      <c r="AB21" s="8">
        <v>13026</v>
      </c>
      <c r="AC21" s="8">
        <v>16489</v>
      </c>
      <c r="AD21" s="8">
        <v>10350</v>
      </c>
      <c r="AE21" s="8">
        <v>10179</v>
      </c>
      <c r="AF21" s="8">
        <v>7591</v>
      </c>
      <c r="AG21" s="8">
        <v>6413</v>
      </c>
      <c r="AH21" s="8">
        <v>5821</v>
      </c>
      <c r="AI21" s="8">
        <v>4437</v>
      </c>
      <c r="AJ21" s="8">
        <v>3156</v>
      </c>
      <c r="AK21" s="8">
        <v>1387</v>
      </c>
      <c r="AL21" s="8">
        <v>454</v>
      </c>
      <c r="AM21" s="8">
        <v>157</v>
      </c>
      <c r="AN21" s="8">
        <v>55</v>
      </c>
      <c r="AO21" s="8">
        <v>27</v>
      </c>
      <c r="AP21" s="8">
        <v>23</v>
      </c>
      <c r="AQ21" s="8">
        <v>12</v>
      </c>
      <c r="AR21" s="8">
        <v>3</v>
      </c>
      <c r="AS21" s="8">
        <v>0</v>
      </c>
      <c r="AT21" s="8">
        <v>79593</v>
      </c>
      <c r="AU21" s="8">
        <v>0</v>
      </c>
      <c r="AV21" s="8">
        <v>0</v>
      </c>
      <c r="AW21" s="8">
        <v>0</v>
      </c>
      <c r="AX21" s="8">
        <v>19699</v>
      </c>
      <c r="AY21" s="8">
        <v>29123</v>
      </c>
      <c r="AZ21" s="8">
        <v>19463</v>
      </c>
      <c r="BA21" s="8">
        <v>18457</v>
      </c>
      <c r="BB21" s="8">
        <v>13816</v>
      </c>
      <c r="BC21" s="8">
        <v>10829</v>
      </c>
      <c r="BD21" s="8">
        <v>10306</v>
      </c>
      <c r="BE21" s="8">
        <v>8598</v>
      </c>
      <c r="BF21" s="8">
        <v>6628</v>
      </c>
      <c r="BG21" s="8">
        <v>3518</v>
      </c>
      <c r="BH21" s="8">
        <v>1203</v>
      </c>
      <c r="BI21" s="8">
        <v>403</v>
      </c>
      <c r="BJ21" s="8">
        <v>161</v>
      </c>
      <c r="BK21" s="8">
        <v>76</v>
      </c>
      <c r="BL21" s="8">
        <v>41</v>
      </c>
      <c r="BM21" s="8">
        <v>13</v>
      </c>
      <c r="BN21" s="8">
        <v>4</v>
      </c>
      <c r="BO21" s="8">
        <v>5</v>
      </c>
      <c r="BP21" s="8">
        <v>142349</v>
      </c>
    </row>
    <row r="22" spans="1:68" ht="39">
      <c r="B22" s="11" t="s">
        <v>76</v>
      </c>
      <c r="C22" s="8">
        <v>0</v>
      </c>
      <c r="D22" s="8">
        <v>0</v>
      </c>
      <c r="E22" s="8">
        <v>0</v>
      </c>
      <c r="F22" s="8">
        <v>3538</v>
      </c>
      <c r="G22" s="8">
        <v>10803</v>
      </c>
      <c r="H22" s="8">
        <v>10735</v>
      </c>
      <c r="I22" s="8">
        <v>11583</v>
      </c>
      <c r="J22" s="8">
        <v>8443</v>
      </c>
      <c r="K22" s="8">
        <v>6556</v>
      </c>
      <c r="L22" s="8">
        <v>6935</v>
      </c>
      <c r="M22" s="8">
        <v>6389</v>
      </c>
      <c r="N22" s="8">
        <v>4970</v>
      </c>
      <c r="O22" s="8">
        <v>2668</v>
      </c>
      <c r="P22" s="8">
        <v>725</v>
      </c>
      <c r="Q22" s="8">
        <v>192</v>
      </c>
      <c r="R22" s="8">
        <v>51</v>
      </c>
      <c r="S22" s="8">
        <v>22</v>
      </c>
      <c r="T22" s="8">
        <v>19</v>
      </c>
      <c r="U22" s="8">
        <v>10</v>
      </c>
      <c r="V22" s="8">
        <v>3</v>
      </c>
      <c r="W22" s="8">
        <v>0</v>
      </c>
      <c r="X22" s="8">
        <v>73650</v>
      </c>
      <c r="Y22" s="8">
        <v>0</v>
      </c>
      <c r="Z22" s="8">
        <v>0</v>
      </c>
      <c r="AA22" s="8">
        <v>0</v>
      </c>
      <c r="AB22" s="8">
        <v>451</v>
      </c>
      <c r="AC22" s="8">
        <v>1185</v>
      </c>
      <c r="AD22" s="8">
        <v>1070</v>
      </c>
      <c r="AE22" s="8">
        <v>1331</v>
      </c>
      <c r="AF22" s="8">
        <v>1143</v>
      </c>
      <c r="AG22" s="8">
        <v>1149</v>
      </c>
      <c r="AH22" s="8">
        <v>1375</v>
      </c>
      <c r="AI22" s="8">
        <v>1061</v>
      </c>
      <c r="AJ22" s="8">
        <v>610</v>
      </c>
      <c r="AK22" s="8">
        <v>228</v>
      </c>
      <c r="AL22" s="8">
        <v>43</v>
      </c>
      <c r="AM22" s="8">
        <v>16</v>
      </c>
      <c r="AN22" s="8">
        <v>0</v>
      </c>
      <c r="AO22" s="8">
        <v>0</v>
      </c>
      <c r="AP22" s="8">
        <v>3</v>
      </c>
      <c r="AQ22" s="8">
        <v>3</v>
      </c>
      <c r="AR22" s="8">
        <v>0</v>
      </c>
      <c r="AS22" s="8">
        <v>0</v>
      </c>
      <c r="AT22" s="8">
        <v>9669</v>
      </c>
      <c r="AU22" s="8">
        <v>0</v>
      </c>
      <c r="AV22" s="8">
        <v>0</v>
      </c>
      <c r="AW22" s="8">
        <v>0</v>
      </c>
      <c r="AX22" s="8">
        <v>3991</v>
      </c>
      <c r="AY22" s="8">
        <v>11992</v>
      </c>
      <c r="AZ22" s="8">
        <v>11804</v>
      </c>
      <c r="BA22" s="8">
        <v>12911</v>
      </c>
      <c r="BB22" s="8">
        <v>9588</v>
      </c>
      <c r="BC22" s="8">
        <v>7707</v>
      </c>
      <c r="BD22" s="8">
        <v>8312</v>
      </c>
      <c r="BE22" s="8">
        <v>7449</v>
      </c>
      <c r="BF22" s="8">
        <v>5583</v>
      </c>
      <c r="BG22" s="8">
        <v>2898</v>
      </c>
      <c r="BH22" s="8">
        <v>772</v>
      </c>
      <c r="BI22" s="8">
        <v>207</v>
      </c>
      <c r="BJ22" s="8">
        <v>49</v>
      </c>
      <c r="BK22" s="8">
        <v>22</v>
      </c>
      <c r="BL22" s="8">
        <v>26</v>
      </c>
      <c r="BM22" s="8">
        <v>11</v>
      </c>
      <c r="BN22" s="8">
        <v>3</v>
      </c>
      <c r="BO22" s="8">
        <v>0</v>
      </c>
      <c r="BP22" s="8">
        <v>83317</v>
      </c>
    </row>
    <row r="23" spans="1:68">
      <c r="B23" s="11" t="s">
        <v>45</v>
      </c>
      <c r="C23" s="8">
        <v>0</v>
      </c>
      <c r="D23" s="8">
        <v>0</v>
      </c>
      <c r="E23" s="8">
        <v>0</v>
      </c>
      <c r="F23" s="8">
        <v>10587</v>
      </c>
      <c r="G23" s="8">
        <v>17721</v>
      </c>
      <c r="H23" s="8">
        <v>11642</v>
      </c>
      <c r="I23" s="8">
        <v>10431</v>
      </c>
      <c r="J23" s="8">
        <v>6741</v>
      </c>
      <c r="K23" s="8">
        <v>4997</v>
      </c>
      <c r="L23" s="8">
        <v>5474</v>
      </c>
      <c r="M23" s="8">
        <v>5267</v>
      </c>
      <c r="N23" s="8">
        <v>4086</v>
      </c>
      <c r="O23" s="8">
        <v>2282</v>
      </c>
      <c r="P23" s="8">
        <v>722</v>
      </c>
      <c r="Q23" s="8">
        <v>260</v>
      </c>
      <c r="R23" s="8">
        <v>108</v>
      </c>
      <c r="S23" s="8">
        <v>21</v>
      </c>
      <c r="T23" s="8">
        <v>31</v>
      </c>
      <c r="U23" s="8">
        <v>9</v>
      </c>
      <c r="V23" s="8">
        <v>0</v>
      </c>
      <c r="W23" s="8">
        <v>3</v>
      </c>
      <c r="X23" s="8">
        <v>80386</v>
      </c>
      <c r="Y23" s="8">
        <v>0</v>
      </c>
      <c r="Z23" s="8">
        <v>0</v>
      </c>
      <c r="AA23" s="8">
        <v>0</v>
      </c>
      <c r="AB23" s="8">
        <v>3357</v>
      </c>
      <c r="AC23" s="8">
        <v>5337</v>
      </c>
      <c r="AD23" s="8">
        <v>4238</v>
      </c>
      <c r="AE23" s="8">
        <v>5218</v>
      </c>
      <c r="AF23" s="8">
        <v>4734</v>
      </c>
      <c r="AG23" s="8">
        <v>5139</v>
      </c>
      <c r="AH23" s="8">
        <v>5617</v>
      </c>
      <c r="AI23" s="8">
        <v>4544</v>
      </c>
      <c r="AJ23" s="8">
        <v>2971</v>
      </c>
      <c r="AK23" s="8">
        <v>1228</v>
      </c>
      <c r="AL23" s="8">
        <v>350</v>
      </c>
      <c r="AM23" s="8">
        <v>96</v>
      </c>
      <c r="AN23" s="8">
        <v>49</v>
      </c>
      <c r="AO23" s="8">
        <v>16</v>
      </c>
      <c r="AP23" s="8">
        <v>22</v>
      </c>
      <c r="AQ23" s="8">
        <v>5</v>
      </c>
      <c r="AR23" s="8">
        <v>0</v>
      </c>
      <c r="AS23" s="8">
        <v>0</v>
      </c>
      <c r="AT23" s="8">
        <v>42915</v>
      </c>
      <c r="AU23" s="8">
        <v>0</v>
      </c>
      <c r="AV23" s="8">
        <v>0</v>
      </c>
      <c r="AW23" s="8">
        <v>0</v>
      </c>
      <c r="AX23" s="8">
        <v>13943</v>
      </c>
      <c r="AY23" s="8">
        <v>23056</v>
      </c>
      <c r="AZ23" s="8">
        <v>15882</v>
      </c>
      <c r="BA23" s="8">
        <v>15649</v>
      </c>
      <c r="BB23" s="8">
        <v>11475</v>
      </c>
      <c r="BC23" s="8">
        <v>10136</v>
      </c>
      <c r="BD23" s="8">
        <v>11091</v>
      </c>
      <c r="BE23" s="8">
        <v>9808</v>
      </c>
      <c r="BF23" s="8">
        <v>7054</v>
      </c>
      <c r="BG23" s="8">
        <v>3513</v>
      </c>
      <c r="BH23" s="8">
        <v>1073</v>
      </c>
      <c r="BI23" s="8">
        <v>359</v>
      </c>
      <c r="BJ23" s="8">
        <v>163</v>
      </c>
      <c r="BK23" s="8">
        <v>39</v>
      </c>
      <c r="BL23" s="8">
        <v>52</v>
      </c>
      <c r="BM23" s="8">
        <v>15</v>
      </c>
      <c r="BN23" s="8">
        <v>3</v>
      </c>
      <c r="BO23" s="8">
        <v>8</v>
      </c>
      <c r="BP23" s="8">
        <v>123303</v>
      </c>
    </row>
    <row r="24" spans="1:68" ht="26">
      <c r="B24" s="11" t="s">
        <v>46</v>
      </c>
      <c r="C24" s="8">
        <v>0</v>
      </c>
      <c r="D24" s="8">
        <v>0</v>
      </c>
      <c r="E24" s="8">
        <v>0</v>
      </c>
      <c r="F24" s="8">
        <v>333</v>
      </c>
      <c r="G24" s="8">
        <v>937</v>
      </c>
      <c r="H24" s="8">
        <v>985</v>
      </c>
      <c r="I24" s="8">
        <v>1029</v>
      </c>
      <c r="J24" s="8">
        <v>793</v>
      </c>
      <c r="K24" s="8">
        <v>709</v>
      </c>
      <c r="L24" s="8">
        <v>739</v>
      </c>
      <c r="M24" s="8">
        <v>710</v>
      </c>
      <c r="N24" s="8">
        <v>548</v>
      </c>
      <c r="O24" s="8">
        <v>307</v>
      </c>
      <c r="P24" s="8">
        <v>146</v>
      </c>
      <c r="Q24" s="8">
        <v>63</v>
      </c>
      <c r="R24" s="8">
        <v>29</v>
      </c>
      <c r="S24" s="8">
        <v>21</v>
      </c>
      <c r="T24" s="8">
        <v>12</v>
      </c>
      <c r="U24" s="8">
        <v>4</v>
      </c>
      <c r="V24" s="8">
        <v>0</v>
      </c>
      <c r="W24" s="8">
        <v>0</v>
      </c>
      <c r="X24" s="8">
        <v>7364</v>
      </c>
      <c r="Y24" s="8">
        <v>0</v>
      </c>
      <c r="Z24" s="8">
        <v>0</v>
      </c>
      <c r="AA24" s="8">
        <v>0</v>
      </c>
      <c r="AB24" s="8">
        <v>235</v>
      </c>
      <c r="AC24" s="8">
        <v>601</v>
      </c>
      <c r="AD24" s="8">
        <v>635</v>
      </c>
      <c r="AE24" s="8">
        <v>704</v>
      </c>
      <c r="AF24" s="8">
        <v>601</v>
      </c>
      <c r="AG24" s="8">
        <v>509</v>
      </c>
      <c r="AH24" s="8">
        <v>503</v>
      </c>
      <c r="AI24" s="8">
        <v>372</v>
      </c>
      <c r="AJ24" s="8">
        <v>337</v>
      </c>
      <c r="AK24" s="8">
        <v>161</v>
      </c>
      <c r="AL24" s="8">
        <v>56</v>
      </c>
      <c r="AM24" s="8">
        <v>31</v>
      </c>
      <c r="AN24" s="8">
        <v>28</v>
      </c>
      <c r="AO24" s="8">
        <v>8</v>
      </c>
      <c r="AP24" s="8">
        <v>4</v>
      </c>
      <c r="AQ24" s="8">
        <v>0</v>
      </c>
      <c r="AR24" s="8">
        <v>0</v>
      </c>
      <c r="AS24" s="8">
        <v>4</v>
      </c>
      <c r="AT24" s="8">
        <v>4789</v>
      </c>
      <c r="AU24" s="8">
        <v>0</v>
      </c>
      <c r="AV24" s="8">
        <v>0</v>
      </c>
      <c r="AW24" s="8">
        <v>0</v>
      </c>
      <c r="AX24" s="8">
        <v>567</v>
      </c>
      <c r="AY24" s="8">
        <v>1536</v>
      </c>
      <c r="AZ24" s="8">
        <v>1620</v>
      </c>
      <c r="BA24" s="8">
        <v>1727</v>
      </c>
      <c r="BB24" s="8">
        <v>1389</v>
      </c>
      <c r="BC24" s="8">
        <v>1220</v>
      </c>
      <c r="BD24" s="8">
        <v>1244</v>
      </c>
      <c r="BE24" s="8">
        <v>1087</v>
      </c>
      <c r="BF24" s="8">
        <v>887</v>
      </c>
      <c r="BG24" s="8">
        <v>467</v>
      </c>
      <c r="BH24" s="8">
        <v>204</v>
      </c>
      <c r="BI24" s="8">
        <v>99</v>
      </c>
      <c r="BJ24" s="8">
        <v>53</v>
      </c>
      <c r="BK24" s="8">
        <v>34</v>
      </c>
      <c r="BL24" s="8">
        <v>15</v>
      </c>
      <c r="BM24" s="8">
        <v>3</v>
      </c>
      <c r="BN24" s="8">
        <v>0</v>
      </c>
      <c r="BO24" s="8">
        <v>3</v>
      </c>
      <c r="BP24" s="8">
        <v>12155</v>
      </c>
    </row>
    <row r="25" spans="1:68">
      <c r="B25" s="11" t="s">
        <v>47</v>
      </c>
      <c r="C25" s="8">
        <v>0</v>
      </c>
      <c r="D25" s="8">
        <v>0</v>
      </c>
      <c r="E25" s="8">
        <v>0</v>
      </c>
      <c r="F25" s="8">
        <v>416</v>
      </c>
      <c r="G25" s="8">
        <v>850</v>
      </c>
      <c r="H25" s="8">
        <v>566</v>
      </c>
      <c r="I25" s="8">
        <v>499</v>
      </c>
      <c r="J25" s="8">
        <v>395</v>
      </c>
      <c r="K25" s="8">
        <v>330</v>
      </c>
      <c r="L25" s="8">
        <v>349</v>
      </c>
      <c r="M25" s="8">
        <v>285</v>
      </c>
      <c r="N25" s="8">
        <v>236</v>
      </c>
      <c r="O25" s="8">
        <v>167</v>
      </c>
      <c r="P25" s="8">
        <v>81</v>
      </c>
      <c r="Q25" s="8">
        <v>67</v>
      </c>
      <c r="R25" s="8">
        <v>49</v>
      </c>
      <c r="S25" s="8">
        <v>22</v>
      </c>
      <c r="T25" s="8">
        <v>16</v>
      </c>
      <c r="U25" s="8">
        <v>3</v>
      </c>
      <c r="V25" s="8">
        <v>0</v>
      </c>
      <c r="W25" s="8">
        <v>3</v>
      </c>
      <c r="X25" s="8">
        <v>4352</v>
      </c>
      <c r="Y25" s="8">
        <v>0</v>
      </c>
      <c r="Z25" s="8">
        <v>0</v>
      </c>
      <c r="AA25" s="8">
        <v>0</v>
      </c>
      <c r="AB25" s="8">
        <v>321</v>
      </c>
      <c r="AC25" s="8">
        <v>534</v>
      </c>
      <c r="AD25" s="8">
        <v>423</v>
      </c>
      <c r="AE25" s="8">
        <v>475</v>
      </c>
      <c r="AF25" s="8">
        <v>465</v>
      </c>
      <c r="AG25" s="8">
        <v>363</v>
      </c>
      <c r="AH25" s="8">
        <v>336</v>
      </c>
      <c r="AI25" s="8">
        <v>273</v>
      </c>
      <c r="AJ25" s="8">
        <v>219</v>
      </c>
      <c r="AK25" s="8">
        <v>162</v>
      </c>
      <c r="AL25" s="8">
        <v>77</v>
      </c>
      <c r="AM25" s="8">
        <v>62</v>
      </c>
      <c r="AN25" s="8">
        <v>49</v>
      </c>
      <c r="AO25" s="8">
        <v>42</v>
      </c>
      <c r="AP25" s="8">
        <v>15</v>
      </c>
      <c r="AQ25" s="8">
        <v>10</v>
      </c>
      <c r="AR25" s="8">
        <v>0</v>
      </c>
      <c r="AS25" s="8">
        <v>0</v>
      </c>
      <c r="AT25" s="8">
        <v>3832</v>
      </c>
      <c r="AU25" s="8">
        <v>0</v>
      </c>
      <c r="AV25" s="8">
        <v>0</v>
      </c>
      <c r="AW25" s="8">
        <v>0</v>
      </c>
      <c r="AX25" s="8">
        <v>737</v>
      </c>
      <c r="AY25" s="8">
        <v>1388</v>
      </c>
      <c r="AZ25" s="8">
        <v>991</v>
      </c>
      <c r="BA25" s="8">
        <v>975</v>
      </c>
      <c r="BB25" s="8">
        <v>867</v>
      </c>
      <c r="BC25" s="8">
        <v>694</v>
      </c>
      <c r="BD25" s="8">
        <v>684</v>
      </c>
      <c r="BE25" s="8">
        <v>558</v>
      </c>
      <c r="BF25" s="8">
        <v>451</v>
      </c>
      <c r="BG25" s="8">
        <v>326</v>
      </c>
      <c r="BH25" s="8">
        <v>156</v>
      </c>
      <c r="BI25" s="8">
        <v>131</v>
      </c>
      <c r="BJ25" s="8">
        <v>97</v>
      </c>
      <c r="BK25" s="8">
        <v>67</v>
      </c>
      <c r="BL25" s="8">
        <v>35</v>
      </c>
      <c r="BM25" s="8">
        <v>15</v>
      </c>
      <c r="BN25" s="8">
        <v>5</v>
      </c>
      <c r="BO25" s="8">
        <v>3</v>
      </c>
      <c r="BP25" s="8">
        <v>8184</v>
      </c>
    </row>
    <row r="26" spans="1:68">
      <c r="B26" s="11" t="s">
        <v>11</v>
      </c>
      <c r="C26" s="8">
        <v>0</v>
      </c>
      <c r="D26" s="8">
        <v>0</v>
      </c>
      <c r="E26" s="8">
        <v>0</v>
      </c>
      <c r="F26" s="8">
        <v>9478</v>
      </c>
      <c r="G26" s="8">
        <v>14537</v>
      </c>
      <c r="H26" s="8">
        <v>9565</v>
      </c>
      <c r="I26" s="8">
        <v>9216</v>
      </c>
      <c r="J26" s="8">
        <v>7800</v>
      </c>
      <c r="K26" s="8">
        <v>7086</v>
      </c>
      <c r="L26" s="8">
        <v>8211</v>
      </c>
      <c r="M26" s="8">
        <v>10311</v>
      </c>
      <c r="N26" s="8">
        <v>14629</v>
      </c>
      <c r="O26" s="8">
        <v>17050</v>
      </c>
      <c r="P26" s="8">
        <v>17813</v>
      </c>
      <c r="Q26" s="8">
        <v>16717</v>
      </c>
      <c r="R26" s="8">
        <v>15292</v>
      </c>
      <c r="S26" s="8">
        <v>9751</v>
      </c>
      <c r="T26" s="8">
        <v>4466</v>
      </c>
      <c r="U26" s="8">
        <v>1352</v>
      </c>
      <c r="V26" s="8">
        <v>173</v>
      </c>
      <c r="W26" s="8">
        <v>32</v>
      </c>
      <c r="X26" s="8">
        <v>173476</v>
      </c>
      <c r="Y26" s="8">
        <v>0</v>
      </c>
      <c r="Z26" s="8">
        <v>0</v>
      </c>
      <c r="AA26" s="8">
        <v>0</v>
      </c>
      <c r="AB26" s="8">
        <v>8095</v>
      </c>
      <c r="AC26" s="8">
        <v>19068</v>
      </c>
      <c r="AD26" s="8">
        <v>25530</v>
      </c>
      <c r="AE26" s="8">
        <v>34899</v>
      </c>
      <c r="AF26" s="8">
        <v>29043</v>
      </c>
      <c r="AG26" s="8">
        <v>20294</v>
      </c>
      <c r="AH26" s="8">
        <v>17567</v>
      </c>
      <c r="AI26" s="8">
        <v>17307</v>
      </c>
      <c r="AJ26" s="8">
        <v>22438</v>
      </c>
      <c r="AK26" s="8">
        <v>23544</v>
      </c>
      <c r="AL26" s="8">
        <v>23928</v>
      </c>
      <c r="AM26" s="8">
        <v>21435</v>
      </c>
      <c r="AN26" s="8">
        <v>20221</v>
      </c>
      <c r="AO26" s="8">
        <v>15747</v>
      </c>
      <c r="AP26" s="8">
        <v>8104</v>
      </c>
      <c r="AQ26" s="8">
        <v>3137</v>
      </c>
      <c r="AR26" s="8">
        <v>571</v>
      </c>
      <c r="AS26" s="8">
        <v>86</v>
      </c>
      <c r="AT26" s="8">
        <v>311025</v>
      </c>
      <c r="AU26" s="8">
        <v>0</v>
      </c>
      <c r="AV26" s="8">
        <v>0</v>
      </c>
      <c r="AW26" s="8">
        <v>0</v>
      </c>
      <c r="AX26" s="8">
        <v>17574</v>
      </c>
      <c r="AY26" s="8">
        <v>33602</v>
      </c>
      <c r="AZ26" s="8">
        <v>35091</v>
      </c>
      <c r="BA26" s="8">
        <v>44115</v>
      </c>
      <c r="BB26" s="8">
        <v>36845</v>
      </c>
      <c r="BC26" s="8">
        <v>27386</v>
      </c>
      <c r="BD26" s="8">
        <v>25780</v>
      </c>
      <c r="BE26" s="8">
        <v>27625</v>
      </c>
      <c r="BF26" s="8">
        <v>37067</v>
      </c>
      <c r="BG26" s="8">
        <v>40592</v>
      </c>
      <c r="BH26" s="8">
        <v>41742</v>
      </c>
      <c r="BI26" s="8">
        <v>38150</v>
      </c>
      <c r="BJ26" s="8">
        <v>35507</v>
      </c>
      <c r="BK26" s="8">
        <v>25497</v>
      </c>
      <c r="BL26" s="8">
        <v>12569</v>
      </c>
      <c r="BM26" s="8">
        <v>4486</v>
      </c>
      <c r="BN26" s="8">
        <v>744</v>
      </c>
      <c r="BO26" s="8">
        <v>116</v>
      </c>
      <c r="BP26" s="8">
        <v>484499</v>
      </c>
    </row>
    <row r="27" spans="1:68">
      <c r="B27" s="11" t="s">
        <v>36</v>
      </c>
      <c r="C27" s="8">
        <v>0</v>
      </c>
      <c r="D27" s="8">
        <v>0</v>
      </c>
      <c r="E27" s="8">
        <v>0</v>
      </c>
      <c r="F27" s="8">
        <v>48872</v>
      </c>
      <c r="G27" s="8">
        <v>103354</v>
      </c>
      <c r="H27" s="8">
        <v>83905</v>
      </c>
      <c r="I27" s="8">
        <v>86774</v>
      </c>
      <c r="J27" s="8">
        <v>72207</v>
      </c>
      <c r="K27" s="8">
        <v>57773</v>
      </c>
      <c r="L27" s="8">
        <v>61667</v>
      </c>
      <c r="M27" s="8">
        <v>59574</v>
      </c>
      <c r="N27" s="8">
        <v>51454</v>
      </c>
      <c r="O27" s="8">
        <v>36932</v>
      </c>
      <c r="P27" s="8">
        <v>24454</v>
      </c>
      <c r="Q27" s="8">
        <v>19218</v>
      </c>
      <c r="R27" s="8">
        <v>16529</v>
      </c>
      <c r="S27" s="8">
        <v>10181</v>
      </c>
      <c r="T27" s="8">
        <v>4720</v>
      </c>
      <c r="U27" s="8">
        <v>1408</v>
      </c>
      <c r="V27" s="8">
        <v>203</v>
      </c>
      <c r="W27" s="8">
        <v>56</v>
      </c>
      <c r="X27" s="8">
        <v>739274</v>
      </c>
      <c r="Y27" s="8">
        <v>0</v>
      </c>
      <c r="Z27" s="8">
        <v>0</v>
      </c>
      <c r="AA27" s="8">
        <v>0</v>
      </c>
      <c r="AB27" s="8">
        <v>45239</v>
      </c>
      <c r="AC27" s="8">
        <v>90439</v>
      </c>
      <c r="AD27" s="8">
        <v>87976</v>
      </c>
      <c r="AE27" s="8">
        <v>103106</v>
      </c>
      <c r="AF27" s="8">
        <v>90989</v>
      </c>
      <c r="AG27" s="8">
        <v>76165</v>
      </c>
      <c r="AH27" s="8">
        <v>69049</v>
      </c>
      <c r="AI27" s="8">
        <v>56071</v>
      </c>
      <c r="AJ27" s="8">
        <v>49597</v>
      </c>
      <c r="AK27" s="8">
        <v>35831</v>
      </c>
      <c r="AL27" s="8">
        <v>27637</v>
      </c>
      <c r="AM27" s="8">
        <v>22792</v>
      </c>
      <c r="AN27" s="8">
        <v>20857</v>
      </c>
      <c r="AO27" s="8">
        <v>16021</v>
      </c>
      <c r="AP27" s="8">
        <v>8294</v>
      </c>
      <c r="AQ27" s="8">
        <v>3199</v>
      </c>
      <c r="AR27" s="8">
        <v>594</v>
      </c>
      <c r="AS27" s="8">
        <v>99</v>
      </c>
      <c r="AT27" s="8">
        <v>803950</v>
      </c>
      <c r="AU27" s="8">
        <v>0</v>
      </c>
      <c r="AV27" s="8">
        <v>0</v>
      </c>
      <c r="AW27" s="8">
        <v>0</v>
      </c>
      <c r="AX27" s="8">
        <v>94108</v>
      </c>
      <c r="AY27" s="8">
        <v>193791</v>
      </c>
      <c r="AZ27" s="8">
        <v>171876</v>
      </c>
      <c r="BA27" s="8">
        <v>189879</v>
      </c>
      <c r="BB27" s="8">
        <v>163205</v>
      </c>
      <c r="BC27" s="8">
        <v>133942</v>
      </c>
      <c r="BD27" s="8">
        <v>130713</v>
      </c>
      <c r="BE27" s="8">
        <v>115643</v>
      </c>
      <c r="BF27" s="8">
        <v>101046</v>
      </c>
      <c r="BG27" s="8">
        <v>72768</v>
      </c>
      <c r="BH27" s="8">
        <v>52094</v>
      </c>
      <c r="BI27" s="8">
        <v>42006</v>
      </c>
      <c r="BJ27" s="8">
        <v>37385</v>
      </c>
      <c r="BK27" s="8">
        <v>26205</v>
      </c>
      <c r="BL27" s="8">
        <v>13015</v>
      </c>
      <c r="BM27" s="8">
        <v>4609</v>
      </c>
      <c r="BN27" s="8">
        <v>794</v>
      </c>
      <c r="BO27" s="8">
        <v>158</v>
      </c>
      <c r="BP27" s="8">
        <v>1543232</v>
      </c>
    </row>
    <row r="28" spans="1:68">
      <c r="A28" s="9" t="s">
        <v>77</v>
      </c>
    </row>
    <row r="30" spans="1:68">
      <c r="A30" s="9" t="s">
        <v>48</v>
      </c>
      <c r="B30" s="9" t="s">
        <v>49</v>
      </c>
    </row>
  </sheetData>
  <mergeCells count="5">
    <mergeCell ref="A13:B13"/>
    <mergeCell ref="C13:X13"/>
    <mergeCell ref="Y13:AT13"/>
    <mergeCell ref="AU13:BP13"/>
    <mergeCell ref="A14:B14"/>
  </mergeCells>
  <hyperlinks>
    <hyperlink ref="A7" r:id="rId1" xr:uid="{A41F032F-A4FA-5A45-ADD6-B61B4781AB5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33072-DA36-8540-8F77-37012E148C6D}">
  <dimension ref="A1:BO29"/>
  <sheetViews>
    <sheetView topLeftCell="AB1" workbookViewId="0">
      <selection activeCell="AD14" sqref="AD14:AE14"/>
    </sheetView>
  </sheetViews>
  <sheetFormatPr baseColWidth="10" defaultColWidth="13.42578125" defaultRowHeight="15"/>
  <cols>
    <col min="1" max="16384" width="13.42578125" style="5"/>
  </cols>
  <sheetData>
    <row r="1" spans="1:67" s="1" customFormat="1" ht="60" customHeight="1"/>
    <row r="2" spans="1:67" ht="15.75" customHeight="1">
      <c r="A2" s="2" t="s">
        <v>71</v>
      </c>
    </row>
    <row r="3" spans="1:67" ht="15.75" customHeight="1">
      <c r="A3" s="2" t="s">
        <v>97</v>
      </c>
    </row>
    <row r="4" spans="1:67" ht="15.75" customHeight="1">
      <c r="A4" s="2" t="s">
        <v>2</v>
      </c>
    </row>
    <row r="6" spans="1:67" ht="15.75" customHeight="1">
      <c r="A6" s="2" t="s">
        <v>3</v>
      </c>
    </row>
    <row r="7" spans="1:67" ht="12.75" customHeight="1">
      <c r="A7" s="4" t="s">
        <v>4</v>
      </c>
      <c r="B7" s="5" t="s">
        <v>5</v>
      </c>
    </row>
    <row r="8" spans="1:67" ht="12.75" customHeight="1">
      <c r="A8" s="4" t="s">
        <v>6</v>
      </c>
      <c r="B8" s="5" t="s">
        <v>7</v>
      </c>
    </row>
    <row r="9" spans="1:67" ht="12.75" customHeight="1">
      <c r="A9" s="4" t="s">
        <v>73</v>
      </c>
      <c r="B9" s="5" t="s">
        <v>50</v>
      </c>
    </row>
    <row r="11" spans="1:67" ht="26.25" customHeight="1">
      <c r="A11" s="55" t="s">
        <v>89</v>
      </c>
      <c r="B11" s="56"/>
      <c r="C11" s="57" t="s">
        <v>90</v>
      </c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Y11" s="57" t="s">
        <v>91</v>
      </c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U11" s="57" t="s">
        <v>36</v>
      </c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</row>
    <row r="12" spans="1:67" ht="26.25" customHeight="1">
      <c r="A12" s="55" t="s">
        <v>74</v>
      </c>
      <c r="B12" s="56"/>
      <c r="C12" s="6" t="s">
        <v>15</v>
      </c>
      <c r="D12" s="6" t="s">
        <v>16</v>
      </c>
      <c r="E12" s="6" t="s">
        <v>17</v>
      </c>
      <c r="F12" s="6" t="s">
        <v>18</v>
      </c>
      <c r="G12" s="6" t="s">
        <v>19</v>
      </c>
      <c r="H12" s="6" t="s">
        <v>20</v>
      </c>
      <c r="I12" s="6" t="s">
        <v>21</v>
      </c>
      <c r="J12" s="6" t="s">
        <v>22</v>
      </c>
      <c r="K12" s="6" t="s">
        <v>23</v>
      </c>
      <c r="L12" s="6" t="s">
        <v>24</v>
      </c>
      <c r="M12" s="6" t="s">
        <v>25</v>
      </c>
      <c r="N12" s="6" t="s">
        <v>26</v>
      </c>
      <c r="O12" s="6" t="s">
        <v>27</v>
      </c>
      <c r="P12" s="6" t="s">
        <v>28</v>
      </c>
      <c r="Q12" s="6" t="s">
        <v>29</v>
      </c>
      <c r="R12" s="6" t="s">
        <v>30</v>
      </c>
      <c r="S12" s="6" t="s">
        <v>31</v>
      </c>
      <c r="T12" s="6" t="s">
        <v>32</v>
      </c>
      <c r="U12" s="6" t="s">
        <v>33</v>
      </c>
      <c r="V12" s="6" t="s">
        <v>34</v>
      </c>
      <c r="W12" s="6" t="s">
        <v>35</v>
      </c>
      <c r="X12" s="6" t="s">
        <v>36</v>
      </c>
      <c r="Y12" s="6" t="s">
        <v>15</v>
      </c>
      <c r="Z12" s="6" t="s">
        <v>16</v>
      </c>
      <c r="AA12" s="6" t="s">
        <v>17</v>
      </c>
      <c r="AB12" s="6" t="s">
        <v>18</v>
      </c>
      <c r="AC12" s="6" t="s">
        <v>19</v>
      </c>
      <c r="AD12" s="6" t="s">
        <v>20</v>
      </c>
      <c r="AE12" s="6" t="s">
        <v>21</v>
      </c>
      <c r="AF12" s="6" t="s">
        <v>22</v>
      </c>
      <c r="AG12" s="6" t="s">
        <v>23</v>
      </c>
      <c r="AH12" s="6" t="s">
        <v>24</v>
      </c>
      <c r="AI12" s="6" t="s">
        <v>25</v>
      </c>
      <c r="AJ12" s="6" t="s">
        <v>26</v>
      </c>
      <c r="AK12" s="6" t="s">
        <v>27</v>
      </c>
      <c r="AL12" s="6" t="s">
        <v>28</v>
      </c>
      <c r="AM12" s="6" t="s">
        <v>29</v>
      </c>
      <c r="AN12" s="6" t="s">
        <v>30</v>
      </c>
      <c r="AO12" s="6" t="s">
        <v>31</v>
      </c>
      <c r="AP12" s="6" t="s">
        <v>32</v>
      </c>
      <c r="AQ12" s="6" t="s">
        <v>33</v>
      </c>
      <c r="AR12" s="6" t="s">
        <v>34</v>
      </c>
      <c r="AS12" s="6" t="s">
        <v>35</v>
      </c>
      <c r="AT12" s="6" t="s">
        <v>36</v>
      </c>
      <c r="AU12" s="6" t="s">
        <v>15</v>
      </c>
      <c r="AV12" s="6" t="s">
        <v>16</v>
      </c>
      <c r="AW12" s="6" t="s">
        <v>17</v>
      </c>
      <c r="AX12" s="6" t="s">
        <v>18</v>
      </c>
      <c r="AY12" s="6" t="s">
        <v>19</v>
      </c>
      <c r="AZ12" s="6" t="s">
        <v>20</v>
      </c>
      <c r="BA12" s="6" t="s">
        <v>21</v>
      </c>
      <c r="BB12" s="6" t="s">
        <v>22</v>
      </c>
      <c r="BC12" s="6" t="s">
        <v>23</v>
      </c>
      <c r="BD12" s="6" t="s">
        <v>24</v>
      </c>
      <c r="BE12" s="6" t="s">
        <v>25</v>
      </c>
      <c r="BF12" s="6" t="s">
        <v>26</v>
      </c>
      <c r="BG12" s="6" t="s">
        <v>27</v>
      </c>
      <c r="BH12" s="6" t="s">
        <v>28</v>
      </c>
      <c r="BI12" s="6" t="s">
        <v>29</v>
      </c>
      <c r="BJ12" s="6" t="s">
        <v>30</v>
      </c>
      <c r="BK12" s="6" t="s">
        <v>31</v>
      </c>
      <c r="BL12" s="6" t="s">
        <v>32</v>
      </c>
      <c r="BM12" s="6" t="s">
        <v>33</v>
      </c>
      <c r="BN12" s="6" t="s">
        <v>34</v>
      </c>
      <c r="BO12" s="6" t="s">
        <v>35</v>
      </c>
    </row>
    <row r="13" spans="1:67" ht="26.25" customHeight="1">
      <c r="B13" s="7" t="s">
        <v>75</v>
      </c>
    </row>
    <row r="14" spans="1:67">
      <c r="B14" s="11" t="s">
        <v>38</v>
      </c>
      <c r="C14" s="8">
        <v>0</v>
      </c>
      <c r="D14" s="8">
        <v>0</v>
      </c>
      <c r="E14" s="8">
        <v>0</v>
      </c>
      <c r="F14" s="8">
        <v>18</v>
      </c>
      <c r="G14" s="8">
        <v>3096</v>
      </c>
      <c r="H14" s="8">
        <v>9927</v>
      </c>
      <c r="I14" s="8">
        <v>17055</v>
      </c>
      <c r="J14" s="8">
        <v>19617</v>
      </c>
      <c r="K14" s="8">
        <v>17767</v>
      </c>
      <c r="L14" s="8">
        <v>18091</v>
      </c>
      <c r="M14" s="8">
        <v>15772</v>
      </c>
      <c r="N14" s="8">
        <v>10953</v>
      </c>
      <c r="O14" s="8">
        <v>4740</v>
      </c>
      <c r="P14" s="8">
        <v>1746</v>
      </c>
      <c r="Q14" s="8">
        <v>615</v>
      </c>
      <c r="R14" s="8">
        <v>313</v>
      </c>
      <c r="S14" s="8">
        <v>121</v>
      </c>
      <c r="T14" s="8">
        <v>40</v>
      </c>
      <c r="U14" s="8">
        <v>14</v>
      </c>
      <c r="V14" s="8">
        <v>0</v>
      </c>
      <c r="W14" s="8">
        <v>3</v>
      </c>
      <c r="X14" s="8">
        <f>SUM(C14:W14)</f>
        <v>119888</v>
      </c>
      <c r="Y14" s="8">
        <v>0</v>
      </c>
      <c r="Z14" s="8">
        <v>0</v>
      </c>
      <c r="AA14" s="8">
        <v>0</v>
      </c>
      <c r="AB14" s="8">
        <v>28</v>
      </c>
      <c r="AC14" s="8">
        <v>3922</v>
      </c>
      <c r="AD14" s="8">
        <v>10617</v>
      </c>
      <c r="AE14" s="8">
        <v>13477</v>
      </c>
      <c r="AF14" s="8">
        <v>11513</v>
      </c>
      <c r="AG14" s="8">
        <v>9214</v>
      </c>
      <c r="AH14" s="8">
        <v>9069</v>
      </c>
      <c r="AI14" s="8">
        <v>7649</v>
      </c>
      <c r="AJ14" s="8">
        <v>4785</v>
      </c>
      <c r="AK14" s="8">
        <v>2058</v>
      </c>
      <c r="AL14" s="8">
        <v>762</v>
      </c>
      <c r="AM14" s="8">
        <v>279</v>
      </c>
      <c r="AN14" s="8">
        <v>129</v>
      </c>
      <c r="AO14" s="8">
        <v>43</v>
      </c>
      <c r="AP14" s="8">
        <v>26</v>
      </c>
      <c r="AQ14" s="8">
        <v>11</v>
      </c>
      <c r="AR14" s="8">
        <v>0</v>
      </c>
      <c r="AS14" s="8">
        <v>0</v>
      </c>
      <c r="AT14" s="8">
        <f>SUM(Y14:AS14)</f>
        <v>73582</v>
      </c>
      <c r="AU14" s="8">
        <v>0</v>
      </c>
      <c r="AV14" s="8">
        <v>0</v>
      </c>
      <c r="AW14" s="8">
        <v>0</v>
      </c>
      <c r="AX14" s="8">
        <v>43</v>
      </c>
      <c r="AY14" s="8">
        <v>7022</v>
      </c>
      <c r="AZ14" s="8">
        <v>20551</v>
      </c>
      <c r="BA14" s="8">
        <v>30536</v>
      </c>
      <c r="BB14" s="8">
        <v>31124</v>
      </c>
      <c r="BC14" s="8">
        <v>26984</v>
      </c>
      <c r="BD14" s="8">
        <v>27160</v>
      </c>
      <c r="BE14" s="8">
        <v>23421</v>
      </c>
      <c r="BF14" s="8">
        <v>15739</v>
      </c>
      <c r="BG14" s="8">
        <v>6793</v>
      </c>
      <c r="BH14" s="8">
        <v>2516</v>
      </c>
      <c r="BI14" s="8">
        <v>901</v>
      </c>
      <c r="BJ14" s="8">
        <v>440</v>
      </c>
      <c r="BK14" s="8">
        <v>166</v>
      </c>
      <c r="BL14" s="8">
        <v>72</v>
      </c>
      <c r="BM14" s="8">
        <v>22</v>
      </c>
      <c r="BN14" s="8">
        <v>4</v>
      </c>
      <c r="BO14" s="8">
        <v>3</v>
      </c>
    </row>
    <row r="15" spans="1:67">
      <c r="B15" s="11" t="s">
        <v>39</v>
      </c>
      <c r="C15" s="8">
        <v>0</v>
      </c>
      <c r="D15" s="8">
        <v>0</v>
      </c>
      <c r="E15" s="8">
        <v>0</v>
      </c>
      <c r="F15" s="8">
        <v>157</v>
      </c>
      <c r="G15" s="8">
        <v>25463</v>
      </c>
      <c r="H15" s="8">
        <v>52673</v>
      </c>
      <c r="I15" s="8">
        <v>52730</v>
      </c>
      <c r="J15" s="8">
        <v>45757</v>
      </c>
      <c r="K15" s="8">
        <v>39707</v>
      </c>
      <c r="L15" s="8">
        <v>40710</v>
      </c>
      <c r="M15" s="8">
        <v>37108</v>
      </c>
      <c r="N15" s="8">
        <v>27206</v>
      </c>
      <c r="O15" s="8">
        <v>13881</v>
      </c>
      <c r="P15" s="8">
        <v>5779</v>
      </c>
      <c r="Q15" s="8">
        <v>2068</v>
      </c>
      <c r="R15" s="8">
        <v>994</v>
      </c>
      <c r="S15" s="8">
        <v>379</v>
      </c>
      <c r="T15" s="8">
        <v>122</v>
      </c>
      <c r="U15" s="8">
        <v>40</v>
      </c>
      <c r="V15" s="8">
        <v>10</v>
      </c>
      <c r="W15" s="8">
        <v>7</v>
      </c>
      <c r="X15" s="8">
        <f t="shared" ref="X15:X26" si="0">SUM(C15:W15)</f>
        <v>344791</v>
      </c>
      <c r="Y15" s="8">
        <v>0</v>
      </c>
      <c r="Z15" s="8">
        <v>0</v>
      </c>
      <c r="AA15" s="8">
        <v>0</v>
      </c>
      <c r="AB15" s="8">
        <v>149</v>
      </c>
      <c r="AC15" s="8">
        <v>44432</v>
      </c>
      <c r="AD15" s="8">
        <v>79920</v>
      </c>
      <c r="AE15" s="8">
        <v>68921</v>
      </c>
      <c r="AF15" s="8">
        <v>55811</v>
      </c>
      <c r="AG15" s="8">
        <v>50100</v>
      </c>
      <c r="AH15" s="8">
        <v>52089</v>
      </c>
      <c r="AI15" s="8">
        <v>42411</v>
      </c>
      <c r="AJ15" s="8">
        <v>26035</v>
      </c>
      <c r="AK15" s="8">
        <v>10893</v>
      </c>
      <c r="AL15" s="8">
        <v>2949</v>
      </c>
      <c r="AM15" s="8">
        <v>753</v>
      </c>
      <c r="AN15" s="8">
        <v>251</v>
      </c>
      <c r="AO15" s="8">
        <v>87</v>
      </c>
      <c r="AP15" s="8">
        <v>73</v>
      </c>
      <c r="AQ15" s="8">
        <v>22</v>
      </c>
      <c r="AR15" s="8">
        <v>23</v>
      </c>
      <c r="AS15" s="8">
        <v>12</v>
      </c>
      <c r="AT15" s="8">
        <f t="shared" ref="AT15:AT25" si="1">SUM(Y15:AS15)</f>
        <v>434931</v>
      </c>
      <c r="AU15" s="8">
        <v>0</v>
      </c>
      <c r="AV15" s="8">
        <v>0</v>
      </c>
      <c r="AW15" s="8">
        <v>0</v>
      </c>
      <c r="AX15" s="8">
        <v>309</v>
      </c>
      <c r="AY15" s="8">
        <v>69894</v>
      </c>
      <c r="AZ15" s="8">
        <v>132593</v>
      </c>
      <c r="BA15" s="8">
        <v>121653</v>
      </c>
      <c r="BB15" s="8">
        <v>101566</v>
      </c>
      <c r="BC15" s="8">
        <v>89805</v>
      </c>
      <c r="BD15" s="8">
        <v>92800</v>
      </c>
      <c r="BE15" s="8">
        <v>79520</v>
      </c>
      <c r="BF15" s="8">
        <v>53242</v>
      </c>
      <c r="BG15" s="8">
        <v>24772</v>
      </c>
      <c r="BH15" s="8">
        <v>8723</v>
      </c>
      <c r="BI15" s="8">
        <v>2818</v>
      </c>
      <c r="BJ15" s="8">
        <v>1245</v>
      </c>
      <c r="BK15" s="8">
        <v>465</v>
      </c>
      <c r="BL15" s="8">
        <v>201</v>
      </c>
      <c r="BM15" s="8">
        <v>66</v>
      </c>
      <c r="BN15" s="8">
        <v>28</v>
      </c>
      <c r="BO15" s="8">
        <v>22</v>
      </c>
    </row>
    <row r="16" spans="1:67" ht="26">
      <c r="B16" s="11" t="s">
        <v>40</v>
      </c>
      <c r="C16" s="8">
        <v>0</v>
      </c>
      <c r="D16" s="8">
        <v>0</v>
      </c>
      <c r="E16" s="8">
        <v>0</v>
      </c>
      <c r="F16" s="8">
        <v>29</v>
      </c>
      <c r="G16" s="8">
        <v>2933</v>
      </c>
      <c r="H16" s="8">
        <v>5078</v>
      </c>
      <c r="I16" s="8">
        <v>4764</v>
      </c>
      <c r="J16" s="8">
        <v>4192</v>
      </c>
      <c r="K16" s="8">
        <v>3819</v>
      </c>
      <c r="L16" s="8">
        <v>3490</v>
      </c>
      <c r="M16" s="8">
        <v>2799</v>
      </c>
      <c r="N16" s="8">
        <v>1874</v>
      </c>
      <c r="O16" s="8">
        <v>821</v>
      </c>
      <c r="P16" s="8">
        <v>281</v>
      </c>
      <c r="Q16" s="8">
        <v>64</v>
      </c>
      <c r="R16" s="8">
        <v>31</v>
      </c>
      <c r="S16" s="8">
        <v>12</v>
      </c>
      <c r="T16" s="8">
        <v>11</v>
      </c>
      <c r="U16" s="8">
        <v>4</v>
      </c>
      <c r="V16" s="8">
        <v>0</v>
      </c>
      <c r="W16" s="8">
        <v>0</v>
      </c>
      <c r="X16" s="8">
        <f t="shared" si="0"/>
        <v>30202</v>
      </c>
      <c r="Y16" s="8">
        <v>0</v>
      </c>
      <c r="Z16" s="8">
        <v>0</v>
      </c>
      <c r="AA16" s="8">
        <v>0</v>
      </c>
      <c r="AB16" s="8">
        <v>8</v>
      </c>
      <c r="AC16" s="8">
        <v>2173</v>
      </c>
      <c r="AD16" s="8">
        <v>2918</v>
      </c>
      <c r="AE16" s="8">
        <v>2404</v>
      </c>
      <c r="AF16" s="8">
        <v>1902</v>
      </c>
      <c r="AG16" s="8">
        <v>1704</v>
      </c>
      <c r="AH16" s="8">
        <v>1601</v>
      </c>
      <c r="AI16" s="8">
        <v>1193</v>
      </c>
      <c r="AJ16" s="8">
        <v>730</v>
      </c>
      <c r="AK16" s="8">
        <v>291</v>
      </c>
      <c r="AL16" s="8">
        <v>88</v>
      </c>
      <c r="AM16" s="8">
        <v>18</v>
      </c>
      <c r="AN16" s="8">
        <v>15</v>
      </c>
      <c r="AO16" s="8">
        <v>0</v>
      </c>
      <c r="AP16" s="8">
        <v>0</v>
      </c>
      <c r="AQ16" s="8">
        <v>0</v>
      </c>
      <c r="AR16" s="8">
        <v>0</v>
      </c>
      <c r="AS16" s="8">
        <v>3</v>
      </c>
      <c r="AT16" s="8">
        <f t="shared" si="1"/>
        <v>15048</v>
      </c>
      <c r="AU16" s="8">
        <v>0</v>
      </c>
      <c r="AV16" s="8">
        <v>0</v>
      </c>
      <c r="AW16" s="8">
        <v>0</v>
      </c>
      <c r="AX16" s="8">
        <v>35</v>
      </c>
      <c r="AY16" s="8">
        <v>5106</v>
      </c>
      <c r="AZ16" s="8">
        <v>7991</v>
      </c>
      <c r="BA16" s="8">
        <v>7169</v>
      </c>
      <c r="BB16" s="8">
        <v>6093</v>
      </c>
      <c r="BC16" s="8">
        <v>5519</v>
      </c>
      <c r="BD16" s="8">
        <v>5097</v>
      </c>
      <c r="BE16" s="8">
        <v>3990</v>
      </c>
      <c r="BF16" s="8">
        <v>2605</v>
      </c>
      <c r="BG16" s="8">
        <v>1115</v>
      </c>
      <c r="BH16" s="8">
        <v>366</v>
      </c>
      <c r="BI16" s="8">
        <v>84</v>
      </c>
      <c r="BJ16" s="8">
        <v>47</v>
      </c>
      <c r="BK16" s="8">
        <v>12</v>
      </c>
      <c r="BL16" s="8">
        <v>12</v>
      </c>
      <c r="BM16" s="8">
        <v>4</v>
      </c>
      <c r="BN16" s="8">
        <v>0</v>
      </c>
      <c r="BO16" s="8">
        <v>0</v>
      </c>
    </row>
    <row r="17" spans="1:67" ht="39">
      <c r="B17" s="11" t="s">
        <v>41</v>
      </c>
      <c r="C17" s="8">
        <v>0</v>
      </c>
      <c r="D17" s="8">
        <v>0</v>
      </c>
      <c r="E17" s="8">
        <v>0</v>
      </c>
      <c r="F17" s="8">
        <v>25</v>
      </c>
      <c r="G17" s="8">
        <v>2936</v>
      </c>
      <c r="H17" s="8">
        <v>3811</v>
      </c>
      <c r="I17" s="8">
        <v>3697</v>
      </c>
      <c r="J17" s="8">
        <v>3127</v>
      </c>
      <c r="K17" s="8">
        <v>2327</v>
      </c>
      <c r="L17" s="8">
        <v>1925</v>
      </c>
      <c r="M17" s="8">
        <v>1526</v>
      </c>
      <c r="N17" s="8">
        <v>1114</v>
      </c>
      <c r="O17" s="8">
        <v>540</v>
      </c>
      <c r="P17" s="8">
        <v>177</v>
      </c>
      <c r="Q17" s="8">
        <v>66</v>
      </c>
      <c r="R17" s="8">
        <v>25</v>
      </c>
      <c r="S17" s="8">
        <v>10</v>
      </c>
      <c r="T17" s="8">
        <v>3</v>
      </c>
      <c r="U17" s="8">
        <v>4</v>
      </c>
      <c r="V17" s="8">
        <v>0</v>
      </c>
      <c r="W17" s="8">
        <v>0</v>
      </c>
      <c r="X17" s="8">
        <f t="shared" si="0"/>
        <v>21313</v>
      </c>
      <c r="Y17" s="8">
        <v>0</v>
      </c>
      <c r="Z17" s="8">
        <v>0</v>
      </c>
      <c r="AA17" s="8">
        <v>0</v>
      </c>
      <c r="AB17" s="8">
        <v>53</v>
      </c>
      <c r="AC17" s="8">
        <v>6486</v>
      </c>
      <c r="AD17" s="8">
        <v>6989</v>
      </c>
      <c r="AE17" s="8">
        <v>5810</v>
      </c>
      <c r="AF17" s="8">
        <v>4541</v>
      </c>
      <c r="AG17" s="8">
        <v>4284</v>
      </c>
      <c r="AH17" s="8">
        <v>4247</v>
      </c>
      <c r="AI17" s="8">
        <v>3552</v>
      </c>
      <c r="AJ17" s="8">
        <v>2435</v>
      </c>
      <c r="AK17" s="8">
        <v>1010</v>
      </c>
      <c r="AL17" s="8">
        <v>312</v>
      </c>
      <c r="AM17" s="8">
        <v>82</v>
      </c>
      <c r="AN17" s="8">
        <v>27</v>
      </c>
      <c r="AO17" s="8">
        <v>9</v>
      </c>
      <c r="AP17" s="8">
        <v>4</v>
      </c>
      <c r="AQ17" s="8">
        <v>0</v>
      </c>
      <c r="AR17" s="8">
        <v>0</v>
      </c>
      <c r="AS17" s="8">
        <v>6</v>
      </c>
      <c r="AT17" s="8">
        <f t="shared" si="1"/>
        <v>39847</v>
      </c>
      <c r="AU17" s="8">
        <v>0</v>
      </c>
      <c r="AV17" s="8">
        <v>0</v>
      </c>
      <c r="AW17" s="8">
        <v>0</v>
      </c>
      <c r="AX17" s="8">
        <v>76</v>
      </c>
      <c r="AY17" s="8">
        <v>9418</v>
      </c>
      <c r="AZ17" s="8">
        <v>10802</v>
      </c>
      <c r="BA17" s="8">
        <v>9506</v>
      </c>
      <c r="BB17" s="8">
        <v>7668</v>
      </c>
      <c r="BC17" s="8">
        <v>6606</v>
      </c>
      <c r="BD17" s="8">
        <v>6173</v>
      </c>
      <c r="BE17" s="8">
        <v>5077</v>
      </c>
      <c r="BF17" s="8">
        <v>3551</v>
      </c>
      <c r="BG17" s="8">
        <v>1557</v>
      </c>
      <c r="BH17" s="8">
        <v>488</v>
      </c>
      <c r="BI17" s="8">
        <v>148</v>
      </c>
      <c r="BJ17" s="8">
        <v>47</v>
      </c>
      <c r="BK17" s="8">
        <v>14</v>
      </c>
      <c r="BL17" s="8">
        <v>10</v>
      </c>
      <c r="BM17" s="8">
        <v>4</v>
      </c>
      <c r="BN17" s="8">
        <v>0</v>
      </c>
      <c r="BO17" s="8">
        <v>6</v>
      </c>
    </row>
    <row r="18" spans="1:67" ht="39">
      <c r="B18" s="11" t="s">
        <v>42</v>
      </c>
      <c r="C18" s="8">
        <v>0</v>
      </c>
      <c r="D18" s="8">
        <v>0</v>
      </c>
      <c r="E18" s="8">
        <v>0</v>
      </c>
      <c r="F18" s="8">
        <v>32</v>
      </c>
      <c r="G18" s="8">
        <v>4866</v>
      </c>
      <c r="H18" s="8">
        <v>7172</v>
      </c>
      <c r="I18" s="8">
        <v>6003</v>
      </c>
      <c r="J18" s="8">
        <v>5185</v>
      </c>
      <c r="K18" s="8">
        <v>4536</v>
      </c>
      <c r="L18" s="8">
        <v>4594</v>
      </c>
      <c r="M18" s="8">
        <v>3953</v>
      </c>
      <c r="N18" s="8">
        <v>3084</v>
      </c>
      <c r="O18" s="8">
        <v>1558</v>
      </c>
      <c r="P18" s="8">
        <v>588</v>
      </c>
      <c r="Q18" s="8">
        <v>196</v>
      </c>
      <c r="R18" s="8">
        <v>93</v>
      </c>
      <c r="S18" s="8">
        <v>27</v>
      </c>
      <c r="T18" s="8">
        <v>14</v>
      </c>
      <c r="U18" s="8">
        <v>5</v>
      </c>
      <c r="V18" s="8">
        <v>0</v>
      </c>
      <c r="W18" s="8">
        <v>0</v>
      </c>
      <c r="X18" s="8">
        <f t="shared" si="0"/>
        <v>41906</v>
      </c>
      <c r="Y18" s="8">
        <v>0</v>
      </c>
      <c r="Z18" s="8">
        <v>0</v>
      </c>
      <c r="AA18" s="8">
        <v>0</v>
      </c>
      <c r="AB18" s="8">
        <v>63</v>
      </c>
      <c r="AC18" s="8">
        <v>11968</v>
      </c>
      <c r="AD18" s="8">
        <v>16559</v>
      </c>
      <c r="AE18" s="8">
        <v>14873</v>
      </c>
      <c r="AF18" s="8">
        <v>12765</v>
      </c>
      <c r="AG18" s="8">
        <v>10849</v>
      </c>
      <c r="AH18" s="8">
        <v>10019</v>
      </c>
      <c r="AI18" s="8">
        <v>7881</v>
      </c>
      <c r="AJ18" s="8">
        <v>5395</v>
      </c>
      <c r="AK18" s="8">
        <v>2432</v>
      </c>
      <c r="AL18" s="8">
        <v>788</v>
      </c>
      <c r="AM18" s="8">
        <v>227</v>
      </c>
      <c r="AN18" s="8">
        <v>91</v>
      </c>
      <c r="AO18" s="8">
        <v>26</v>
      </c>
      <c r="AP18" s="8">
        <v>12</v>
      </c>
      <c r="AQ18" s="8">
        <v>7</v>
      </c>
      <c r="AR18" s="8">
        <v>3</v>
      </c>
      <c r="AS18" s="8">
        <v>3</v>
      </c>
      <c r="AT18" s="8">
        <f t="shared" si="1"/>
        <v>93961</v>
      </c>
      <c r="AU18" s="8">
        <v>0</v>
      </c>
      <c r="AV18" s="8">
        <v>0</v>
      </c>
      <c r="AW18" s="8">
        <v>0</v>
      </c>
      <c r="AX18" s="8">
        <v>90</v>
      </c>
      <c r="AY18" s="8">
        <v>16835</v>
      </c>
      <c r="AZ18" s="8">
        <v>23727</v>
      </c>
      <c r="BA18" s="8">
        <v>20877</v>
      </c>
      <c r="BB18" s="8">
        <v>17954</v>
      </c>
      <c r="BC18" s="8">
        <v>15389</v>
      </c>
      <c r="BD18" s="8">
        <v>14614</v>
      </c>
      <c r="BE18" s="8">
        <v>11833</v>
      </c>
      <c r="BF18" s="8">
        <v>8476</v>
      </c>
      <c r="BG18" s="8">
        <v>3989</v>
      </c>
      <c r="BH18" s="8">
        <v>1376</v>
      </c>
      <c r="BI18" s="8">
        <v>423</v>
      </c>
      <c r="BJ18" s="8">
        <v>187</v>
      </c>
      <c r="BK18" s="8">
        <v>48</v>
      </c>
      <c r="BL18" s="8">
        <v>28</v>
      </c>
      <c r="BM18" s="8">
        <v>8</v>
      </c>
      <c r="BN18" s="8">
        <v>5</v>
      </c>
      <c r="BO18" s="8">
        <v>3</v>
      </c>
    </row>
    <row r="19" spans="1:67">
      <c r="B19" s="11" t="s">
        <v>43</v>
      </c>
      <c r="C19" s="8">
        <v>0</v>
      </c>
      <c r="D19" s="8">
        <v>0</v>
      </c>
      <c r="E19" s="8">
        <v>0</v>
      </c>
      <c r="F19" s="8">
        <v>46</v>
      </c>
      <c r="G19" s="8">
        <v>3917</v>
      </c>
      <c r="H19" s="8">
        <v>3937</v>
      </c>
      <c r="I19" s="8">
        <v>3335</v>
      </c>
      <c r="J19" s="8">
        <v>2756</v>
      </c>
      <c r="K19" s="8">
        <v>2058</v>
      </c>
      <c r="L19" s="8">
        <v>1795</v>
      </c>
      <c r="M19" s="8">
        <v>1480</v>
      </c>
      <c r="N19" s="8">
        <v>1282</v>
      </c>
      <c r="O19" s="8">
        <v>665</v>
      </c>
      <c r="P19" s="8">
        <v>244</v>
      </c>
      <c r="Q19" s="8">
        <v>100</v>
      </c>
      <c r="R19" s="8">
        <v>39</v>
      </c>
      <c r="S19" s="8">
        <v>13</v>
      </c>
      <c r="T19" s="8">
        <v>6</v>
      </c>
      <c r="U19" s="8">
        <v>4</v>
      </c>
      <c r="V19" s="8">
        <v>0</v>
      </c>
      <c r="W19" s="8">
        <v>0</v>
      </c>
      <c r="X19" s="8">
        <f t="shared" si="0"/>
        <v>21677</v>
      </c>
      <c r="Y19" s="8">
        <v>0</v>
      </c>
      <c r="Z19" s="8">
        <v>0</v>
      </c>
      <c r="AA19" s="8">
        <v>0</v>
      </c>
      <c r="AB19" s="8">
        <v>84</v>
      </c>
      <c r="AC19" s="8">
        <v>7707</v>
      </c>
      <c r="AD19" s="8">
        <v>5069</v>
      </c>
      <c r="AE19" s="8">
        <v>3709</v>
      </c>
      <c r="AF19" s="8">
        <v>2800</v>
      </c>
      <c r="AG19" s="8">
        <v>2081</v>
      </c>
      <c r="AH19" s="8">
        <v>1904</v>
      </c>
      <c r="AI19" s="8">
        <v>1462</v>
      </c>
      <c r="AJ19" s="8">
        <v>964</v>
      </c>
      <c r="AK19" s="8">
        <v>406</v>
      </c>
      <c r="AL19" s="8">
        <v>130</v>
      </c>
      <c r="AM19" s="8">
        <v>37</v>
      </c>
      <c r="AN19" s="8">
        <v>11</v>
      </c>
      <c r="AO19" s="8">
        <v>3</v>
      </c>
      <c r="AP19" s="8">
        <v>6</v>
      </c>
      <c r="AQ19" s="8">
        <v>0</v>
      </c>
      <c r="AR19" s="8">
        <v>3</v>
      </c>
      <c r="AS19" s="8">
        <v>0</v>
      </c>
      <c r="AT19" s="8">
        <f t="shared" si="1"/>
        <v>26376</v>
      </c>
      <c r="AU19" s="8">
        <v>0</v>
      </c>
      <c r="AV19" s="8">
        <v>0</v>
      </c>
      <c r="AW19" s="8">
        <v>0</v>
      </c>
      <c r="AX19" s="8">
        <v>127</v>
      </c>
      <c r="AY19" s="8">
        <v>11622</v>
      </c>
      <c r="AZ19" s="8">
        <v>9011</v>
      </c>
      <c r="BA19" s="8">
        <v>7046</v>
      </c>
      <c r="BB19" s="8">
        <v>5552</v>
      </c>
      <c r="BC19" s="8">
        <v>4147</v>
      </c>
      <c r="BD19" s="8">
        <v>3695</v>
      </c>
      <c r="BE19" s="8">
        <v>2940</v>
      </c>
      <c r="BF19" s="8">
        <v>2249</v>
      </c>
      <c r="BG19" s="8">
        <v>1072</v>
      </c>
      <c r="BH19" s="8">
        <v>376</v>
      </c>
      <c r="BI19" s="8">
        <v>136</v>
      </c>
      <c r="BJ19" s="8">
        <v>56</v>
      </c>
      <c r="BK19" s="8">
        <v>21</v>
      </c>
      <c r="BL19" s="8">
        <v>10</v>
      </c>
      <c r="BM19" s="8">
        <v>4</v>
      </c>
      <c r="BN19" s="8">
        <v>3</v>
      </c>
      <c r="BO19" s="8">
        <v>0</v>
      </c>
    </row>
    <row r="20" spans="1:67" ht="39">
      <c r="B20" s="11" t="s">
        <v>76</v>
      </c>
      <c r="C20" s="8">
        <v>0</v>
      </c>
      <c r="D20" s="8">
        <v>0</v>
      </c>
      <c r="E20" s="8">
        <v>0</v>
      </c>
      <c r="F20" s="8">
        <v>7</v>
      </c>
      <c r="G20" s="8">
        <v>757</v>
      </c>
      <c r="H20" s="8">
        <v>1055</v>
      </c>
      <c r="I20" s="8">
        <v>1131</v>
      </c>
      <c r="J20" s="8">
        <v>1285</v>
      </c>
      <c r="K20" s="8">
        <v>1597</v>
      </c>
      <c r="L20" s="8">
        <v>1518</v>
      </c>
      <c r="M20" s="8">
        <v>1349</v>
      </c>
      <c r="N20" s="8">
        <v>974</v>
      </c>
      <c r="O20" s="8">
        <v>462</v>
      </c>
      <c r="P20" s="8">
        <v>144</v>
      </c>
      <c r="Q20" s="8">
        <v>36</v>
      </c>
      <c r="R20" s="8">
        <v>4</v>
      </c>
      <c r="S20" s="8">
        <v>3</v>
      </c>
      <c r="T20" s="8">
        <v>7</v>
      </c>
      <c r="U20" s="8">
        <v>0</v>
      </c>
      <c r="V20" s="8">
        <v>0</v>
      </c>
      <c r="W20" s="8">
        <v>0</v>
      </c>
      <c r="X20" s="8">
        <f t="shared" si="0"/>
        <v>10329</v>
      </c>
      <c r="Y20" s="8">
        <v>0</v>
      </c>
      <c r="Z20" s="8">
        <v>0</v>
      </c>
      <c r="AA20" s="8">
        <v>0</v>
      </c>
      <c r="AB20" s="8">
        <v>3</v>
      </c>
      <c r="AC20" s="8">
        <v>207</v>
      </c>
      <c r="AD20" s="8">
        <v>255</v>
      </c>
      <c r="AE20" s="8">
        <v>189</v>
      </c>
      <c r="AF20" s="8">
        <v>210</v>
      </c>
      <c r="AG20" s="8">
        <v>311</v>
      </c>
      <c r="AH20" s="8">
        <v>312</v>
      </c>
      <c r="AI20" s="8">
        <v>270</v>
      </c>
      <c r="AJ20" s="8">
        <v>158</v>
      </c>
      <c r="AK20" s="8">
        <v>61</v>
      </c>
      <c r="AL20" s="8">
        <v>18</v>
      </c>
      <c r="AM20" s="8">
        <v>4</v>
      </c>
      <c r="AN20" s="8">
        <v>3</v>
      </c>
      <c r="AO20" s="8">
        <v>0</v>
      </c>
      <c r="AP20" s="8">
        <v>3</v>
      </c>
      <c r="AQ20" s="8">
        <v>0</v>
      </c>
      <c r="AR20" s="8">
        <v>0</v>
      </c>
      <c r="AS20" s="8">
        <v>0</v>
      </c>
      <c r="AT20" s="8">
        <f t="shared" si="1"/>
        <v>2004</v>
      </c>
      <c r="AU20" s="8">
        <v>0</v>
      </c>
      <c r="AV20" s="8">
        <v>0</v>
      </c>
      <c r="AW20" s="8">
        <v>0</v>
      </c>
      <c r="AX20" s="8">
        <v>8</v>
      </c>
      <c r="AY20" s="8">
        <v>962</v>
      </c>
      <c r="AZ20" s="8">
        <v>1307</v>
      </c>
      <c r="BA20" s="8">
        <v>1319</v>
      </c>
      <c r="BB20" s="8">
        <v>1488</v>
      </c>
      <c r="BC20" s="8">
        <v>1909</v>
      </c>
      <c r="BD20" s="8">
        <v>1831</v>
      </c>
      <c r="BE20" s="8">
        <v>1620</v>
      </c>
      <c r="BF20" s="8">
        <v>1131</v>
      </c>
      <c r="BG20" s="8">
        <v>522</v>
      </c>
      <c r="BH20" s="8">
        <v>162</v>
      </c>
      <c r="BI20" s="8">
        <v>42</v>
      </c>
      <c r="BJ20" s="8">
        <v>3</v>
      </c>
      <c r="BK20" s="8">
        <v>3</v>
      </c>
      <c r="BL20" s="8">
        <v>6</v>
      </c>
      <c r="BM20" s="8">
        <v>0</v>
      </c>
      <c r="BN20" s="8">
        <v>0</v>
      </c>
      <c r="BO20" s="8">
        <v>0</v>
      </c>
    </row>
    <row r="21" spans="1:67">
      <c r="B21" s="11" t="s">
        <v>45</v>
      </c>
      <c r="C21" s="8">
        <v>0</v>
      </c>
      <c r="D21" s="8">
        <v>0</v>
      </c>
      <c r="E21" s="8">
        <v>0</v>
      </c>
      <c r="F21" s="8">
        <v>22</v>
      </c>
      <c r="G21" s="8">
        <v>1761</v>
      </c>
      <c r="H21" s="8">
        <v>1619</v>
      </c>
      <c r="I21" s="8">
        <v>1387</v>
      </c>
      <c r="J21" s="8">
        <v>1303</v>
      </c>
      <c r="K21" s="8">
        <v>1322</v>
      </c>
      <c r="L21" s="8">
        <v>1407</v>
      </c>
      <c r="M21" s="8">
        <v>1337</v>
      </c>
      <c r="N21" s="8">
        <v>1012</v>
      </c>
      <c r="O21" s="8">
        <v>579</v>
      </c>
      <c r="P21" s="8">
        <v>216</v>
      </c>
      <c r="Q21" s="8">
        <v>75</v>
      </c>
      <c r="R21" s="8">
        <v>23</v>
      </c>
      <c r="S21" s="8">
        <v>13</v>
      </c>
      <c r="T21" s="8">
        <v>3</v>
      </c>
      <c r="U21" s="8">
        <v>5</v>
      </c>
      <c r="V21" s="8">
        <v>3</v>
      </c>
      <c r="W21" s="8">
        <v>0</v>
      </c>
      <c r="X21" s="8">
        <f t="shared" si="0"/>
        <v>12087</v>
      </c>
      <c r="Y21" s="8">
        <v>0</v>
      </c>
      <c r="Z21" s="8">
        <v>0</v>
      </c>
      <c r="AA21" s="8">
        <v>0</v>
      </c>
      <c r="AB21" s="8">
        <v>17</v>
      </c>
      <c r="AC21" s="8">
        <v>1021</v>
      </c>
      <c r="AD21" s="8">
        <v>878</v>
      </c>
      <c r="AE21" s="8">
        <v>852</v>
      </c>
      <c r="AF21" s="8">
        <v>966</v>
      </c>
      <c r="AG21" s="8">
        <v>1230</v>
      </c>
      <c r="AH21" s="8">
        <v>1253</v>
      </c>
      <c r="AI21" s="8">
        <v>1004</v>
      </c>
      <c r="AJ21" s="8">
        <v>684</v>
      </c>
      <c r="AK21" s="8">
        <v>320</v>
      </c>
      <c r="AL21" s="8">
        <v>86</v>
      </c>
      <c r="AM21" s="8">
        <v>32</v>
      </c>
      <c r="AN21" s="8">
        <v>13</v>
      </c>
      <c r="AO21" s="8">
        <v>9</v>
      </c>
      <c r="AP21" s="8">
        <v>3</v>
      </c>
      <c r="AQ21" s="8">
        <v>0</v>
      </c>
      <c r="AR21" s="8">
        <v>0</v>
      </c>
      <c r="AS21" s="8">
        <v>0</v>
      </c>
      <c r="AT21" s="8">
        <f t="shared" si="1"/>
        <v>8368</v>
      </c>
      <c r="AU21" s="8">
        <v>0</v>
      </c>
      <c r="AV21" s="8">
        <v>0</v>
      </c>
      <c r="AW21" s="8">
        <v>0</v>
      </c>
      <c r="AX21" s="8">
        <v>38</v>
      </c>
      <c r="AY21" s="8">
        <v>2788</v>
      </c>
      <c r="AZ21" s="8">
        <v>2494</v>
      </c>
      <c r="BA21" s="8">
        <v>2240</v>
      </c>
      <c r="BB21" s="8">
        <v>2269</v>
      </c>
      <c r="BC21" s="8">
        <v>2547</v>
      </c>
      <c r="BD21" s="8">
        <v>2656</v>
      </c>
      <c r="BE21" s="8">
        <v>2348</v>
      </c>
      <c r="BF21" s="8">
        <v>1705</v>
      </c>
      <c r="BG21" s="8">
        <v>896</v>
      </c>
      <c r="BH21" s="8">
        <v>300</v>
      </c>
      <c r="BI21" s="8">
        <v>108</v>
      </c>
      <c r="BJ21" s="8">
        <v>38</v>
      </c>
      <c r="BK21" s="8">
        <v>24</v>
      </c>
      <c r="BL21" s="8">
        <v>10</v>
      </c>
      <c r="BM21" s="8">
        <v>5</v>
      </c>
      <c r="BN21" s="8">
        <v>0</v>
      </c>
      <c r="BO21" s="8">
        <v>3</v>
      </c>
    </row>
    <row r="22" spans="1:67" ht="26">
      <c r="B22" s="11" t="s">
        <v>46</v>
      </c>
      <c r="C22" s="8">
        <v>0</v>
      </c>
      <c r="D22" s="8">
        <v>0</v>
      </c>
      <c r="E22" s="8">
        <v>0</v>
      </c>
      <c r="F22" s="8">
        <v>10</v>
      </c>
      <c r="G22" s="8">
        <v>491</v>
      </c>
      <c r="H22" s="8">
        <v>784</v>
      </c>
      <c r="I22" s="8">
        <v>722</v>
      </c>
      <c r="J22" s="8">
        <v>669</v>
      </c>
      <c r="K22" s="8">
        <v>683</v>
      </c>
      <c r="L22" s="8">
        <v>673</v>
      </c>
      <c r="M22" s="8">
        <v>617</v>
      </c>
      <c r="N22" s="8">
        <v>619</v>
      </c>
      <c r="O22" s="8">
        <v>323</v>
      </c>
      <c r="P22" s="8">
        <v>196</v>
      </c>
      <c r="Q22" s="8">
        <v>79</v>
      </c>
      <c r="R22" s="8">
        <v>54</v>
      </c>
      <c r="S22" s="8">
        <v>15</v>
      </c>
      <c r="T22" s="8">
        <v>11</v>
      </c>
      <c r="U22" s="8">
        <v>0</v>
      </c>
      <c r="V22" s="8">
        <v>0</v>
      </c>
      <c r="W22" s="8">
        <v>0</v>
      </c>
      <c r="X22" s="8">
        <f t="shared" si="0"/>
        <v>5946</v>
      </c>
      <c r="Y22" s="8">
        <v>0</v>
      </c>
      <c r="Z22" s="8">
        <v>0</v>
      </c>
      <c r="AA22" s="8">
        <v>0</v>
      </c>
      <c r="AB22" s="8">
        <v>10</v>
      </c>
      <c r="AC22" s="8">
        <v>446</v>
      </c>
      <c r="AD22" s="8">
        <v>659</v>
      </c>
      <c r="AE22" s="8">
        <v>661</v>
      </c>
      <c r="AF22" s="8">
        <v>554</v>
      </c>
      <c r="AG22" s="8">
        <v>490</v>
      </c>
      <c r="AH22" s="8">
        <v>443</v>
      </c>
      <c r="AI22" s="8">
        <v>390</v>
      </c>
      <c r="AJ22" s="8">
        <v>230</v>
      </c>
      <c r="AK22" s="8">
        <v>116</v>
      </c>
      <c r="AL22" s="8">
        <v>56</v>
      </c>
      <c r="AM22" s="8">
        <v>31</v>
      </c>
      <c r="AN22" s="8">
        <v>22</v>
      </c>
      <c r="AO22" s="8">
        <v>5</v>
      </c>
      <c r="AP22" s="8">
        <v>7</v>
      </c>
      <c r="AQ22" s="8">
        <v>0</v>
      </c>
      <c r="AR22" s="8">
        <v>0</v>
      </c>
      <c r="AS22" s="8">
        <v>0</v>
      </c>
      <c r="AT22" s="8">
        <f t="shared" si="1"/>
        <v>4120</v>
      </c>
      <c r="AU22" s="8">
        <v>0</v>
      </c>
      <c r="AV22" s="8">
        <v>0</v>
      </c>
      <c r="AW22" s="8">
        <v>0</v>
      </c>
      <c r="AX22" s="8">
        <v>18</v>
      </c>
      <c r="AY22" s="8">
        <v>938</v>
      </c>
      <c r="AZ22" s="8">
        <v>1441</v>
      </c>
      <c r="BA22" s="8">
        <v>1379</v>
      </c>
      <c r="BB22" s="8">
        <v>1227</v>
      </c>
      <c r="BC22" s="8">
        <v>1171</v>
      </c>
      <c r="BD22" s="8">
        <v>1118</v>
      </c>
      <c r="BE22" s="8">
        <v>1003</v>
      </c>
      <c r="BF22" s="8">
        <v>852</v>
      </c>
      <c r="BG22" s="8">
        <v>438</v>
      </c>
      <c r="BH22" s="8">
        <v>248</v>
      </c>
      <c r="BI22" s="8">
        <v>109</v>
      </c>
      <c r="BJ22" s="8">
        <v>70</v>
      </c>
      <c r="BK22" s="8">
        <v>18</v>
      </c>
      <c r="BL22" s="8">
        <v>13</v>
      </c>
      <c r="BM22" s="8">
        <v>3</v>
      </c>
      <c r="BN22" s="8">
        <v>0</v>
      </c>
      <c r="BO22" s="8">
        <v>0</v>
      </c>
    </row>
    <row r="23" spans="1:67">
      <c r="B23" s="11" t="s">
        <v>47</v>
      </c>
      <c r="C23" s="8">
        <v>0</v>
      </c>
      <c r="D23" s="8">
        <v>0</v>
      </c>
      <c r="E23" s="8">
        <v>0</v>
      </c>
      <c r="F23" s="8">
        <v>7</v>
      </c>
      <c r="G23" s="8">
        <v>165</v>
      </c>
      <c r="H23" s="8">
        <v>210</v>
      </c>
      <c r="I23" s="8">
        <v>179</v>
      </c>
      <c r="J23" s="8">
        <v>136</v>
      </c>
      <c r="K23" s="8">
        <v>138</v>
      </c>
      <c r="L23" s="8">
        <v>129</v>
      </c>
      <c r="M23" s="8">
        <v>126</v>
      </c>
      <c r="N23" s="8">
        <v>84</v>
      </c>
      <c r="O23" s="8">
        <v>71</v>
      </c>
      <c r="P23" s="8">
        <v>51</v>
      </c>
      <c r="Q23" s="8">
        <v>18</v>
      </c>
      <c r="R23" s="8">
        <v>8</v>
      </c>
      <c r="S23" s="8">
        <v>7</v>
      </c>
      <c r="T23" s="8">
        <v>6</v>
      </c>
      <c r="U23" s="8">
        <v>0</v>
      </c>
      <c r="V23" s="8">
        <v>0</v>
      </c>
      <c r="W23" s="8">
        <v>0</v>
      </c>
      <c r="X23" s="8">
        <f t="shared" si="0"/>
        <v>1335</v>
      </c>
      <c r="Y23" s="8">
        <v>0</v>
      </c>
      <c r="Z23" s="8">
        <v>0</v>
      </c>
      <c r="AA23" s="8">
        <v>0</v>
      </c>
      <c r="AB23" s="8">
        <v>0</v>
      </c>
      <c r="AC23" s="8">
        <v>182</v>
      </c>
      <c r="AD23" s="8">
        <v>252</v>
      </c>
      <c r="AE23" s="8">
        <v>283</v>
      </c>
      <c r="AF23" s="8">
        <v>261</v>
      </c>
      <c r="AG23" s="8">
        <v>196</v>
      </c>
      <c r="AH23" s="8">
        <v>162</v>
      </c>
      <c r="AI23" s="8">
        <v>141</v>
      </c>
      <c r="AJ23" s="8">
        <v>138</v>
      </c>
      <c r="AK23" s="8">
        <v>82</v>
      </c>
      <c r="AL23" s="8">
        <v>48</v>
      </c>
      <c r="AM23" s="8">
        <v>19</v>
      </c>
      <c r="AN23" s="8">
        <v>19</v>
      </c>
      <c r="AO23" s="8">
        <v>10</v>
      </c>
      <c r="AP23" s="8">
        <v>10</v>
      </c>
      <c r="AQ23" s="8">
        <v>0</v>
      </c>
      <c r="AR23" s="8">
        <v>0</v>
      </c>
      <c r="AS23" s="8">
        <v>0</v>
      </c>
      <c r="AT23" s="8">
        <f t="shared" si="1"/>
        <v>1803</v>
      </c>
      <c r="AU23" s="8">
        <v>0</v>
      </c>
      <c r="AV23" s="8">
        <v>0</v>
      </c>
      <c r="AW23" s="8">
        <v>0</v>
      </c>
      <c r="AX23" s="8">
        <v>5</v>
      </c>
      <c r="AY23" s="8">
        <v>347</v>
      </c>
      <c r="AZ23" s="8">
        <v>466</v>
      </c>
      <c r="BA23" s="8">
        <v>462</v>
      </c>
      <c r="BB23" s="8">
        <v>396</v>
      </c>
      <c r="BC23" s="8">
        <v>339</v>
      </c>
      <c r="BD23" s="8">
        <v>295</v>
      </c>
      <c r="BE23" s="8">
        <v>264</v>
      </c>
      <c r="BF23" s="8">
        <v>222</v>
      </c>
      <c r="BG23" s="8">
        <v>154</v>
      </c>
      <c r="BH23" s="8">
        <v>94</v>
      </c>
      <c r="BI23" s="8">
        <v>39</v>
      </c>
      <c r="BJ23" s="8">
        <v>26</v>
      </c>
      <c r="BK23" s="8">
        <v>19</v>
      </c>
      <c r="BL23" s="8">
        <v>10</v>
      </c>
      <c r="BM23" s="8">
        <v>3</v>
      </c>
      <c r="BN23" s="8">
        <v>0</v>
      </c>
      <c r="BO23" s="8">
        <v>0</v>
      </c>
    </row>
    <row r="24" spans="1:67">
      <c r="B24" s="11" t="s">
        <v>11</v>
      </c>
      <c r="C24" s="8">
        <v>0</v>
      </c>
      <c r="D24" s="8">
        <v>0</v>
      </c>
      <c r="E24" s="8">
        <v>0</v>
      </c>
      <c r="F24" s="8">
        <v>129</v>
      </c>
      <c r="G24" s="8">
        <v>6516</v>
      </c>
      <c r="H24" s="8">
        <v>6423</v>
      </c>
      <c r="I24" s="8">
        <v>4574</v>
      </c>
      <c r="J24" s="8">
        <v>4317</v>
      </c>
      <c r="K24" s="8">
        <v>4621</v>
      </c>
      <c r="L24" s="8">
        <v>5075</v>
      </c>
      <c r="M24" s="8">
        <v>5947</v>
      </c>
      <c r="N24" s="8">
        <v>10228</v>
      </c>
      <c r="O24" s="8">
        <v>13136</v>
      </c>
      <c r="P24" s="8">
        <v>13152</v>
      </c>
      <c r="Q24" s="8">
        <v>10491</v>
      </c>
      <c r="R24" s="8">
        <v>9602</v>
      </c>
      <c r="S24" s="8">
        <v>6670</v>
      </c>
      <c r="T24" s="8">
        <v>2591</v>
      </c>
      <c r="U24" s="8">
        <v>781</v>
      </c>
      <c r="V24" s="8">
        <v>125</v>
      </c>
      <c r="W24" s="8">
        <v>14</v>
      </c>
      <c r="X24" s="8">
        <f t="shared" si="0"/>
        <v>104392</v>
      </c>
      <c r="Y24" s="8">
        <v>0</v>
      </c>
      <c r="Z24" s="8">
        <v>0</v>
      </c>
      <c r="AA24" s="8">
        <v>0</v>
      </c>
      <c r="AB24" s="8">
        <v>152</v>
      </c>
      <c r="AC24" s="8">
        <v>8663</v>
      </c>
      <c r="AD24" s="8">
        <v>14548</v>
      </c>
      <c r="AE24" s="8">
        <v>24463</v>
      </c>
      <c r="AF24" s="8">
        <v>23122</v>
      </c>
      <c r="AG24" s="8">
        <v>15270</v>
      </c>
      <c r="AH24" s="8">
        <v>11714</v>
      </c>
      <c r="AI24" s="8">
        <v>11016</v>
      </c>
      <c r="AJ24" s="8">
        <v>14683</v>
      </c>
      <c r="AK24" s="8">
        <v>16912</v>
      </c>
      <c r="AL24" s="8">
        <v>15708</v>
      </c>
      <c r="AM24" s="8">
        <v>11637</v>
      </c>
      <c r="AN24" s="8">
        <v>9090</v>
      </c>
      <c r="AO24" s="8">
        <v>5449</v>
      </c>
      <c r="AP24" s="8">
        <v>2694</v>
      </c>
      <c r="AQ24" s="8">
        <v>966</v>
      </c>
      <c r="AR24" s="8">
        <v>219</v>
      </c>
      <c r="AS24" s="8">
        <v>26</v>
      </c>
      <c r="AT24" s="8">
        <f t="shared" si="1"/>
        <v>186332</v>
      </c>
      <c r="AU24" s="8">
        <v>0</v>
      </c>
      <c r="AV24" s="8">
        <v>0</v>
      </c>
      <c r="AW24" s="8">
        <v>0</v>
      </c>
      <c r="AX24" s="8">
        <v>285</v>
      </c>
      <c r="AY24" s="8">
        <v>15176</v>
      </c>
      <c r="AZ24" s="8">
        <v>20974</v>
      </c>
      <c r="BA24" s="8">
        <v>29046</v>
      </c>
      <c r="BB24" s="8">
        <v>27444</v>
      </c>
      <c r="BC24" s="8">
        <v>19892</v>
      </c>
      <c r="BD24" s="8">
        <v>16787</v>
      </c>
      <c r="BE24" s="8">
        <v>16962</v>
      </c>
      <c r="BF24" s="8">
        <v>24907</v>
      </c>
      <c r="BG24" s="8">
        <v>30049</v>
      </c>
      <c r="BH24" s="8">
        <v>28858</v>
      </c>
      <c r="BI24" s="8">
        <v>22127</v>
      </c>
      <c r="BJ24" s="8">
        <v>18695</v>
      </c>
      <c r="BK24" s="8">
        <v>12126</v>
      </c>
      <c r="BL24" s="8">
        <v>5289</v>
      </c>
      <c r="BM24" s="8">
        <v>1749</v>
      </c>
      <c r="BN24" s="8">
        <v>344</v>
      </c>
      <c r="BO24" s="8">
        <v>40</v>
      </c>
    </row>
    <row r="25" spans="1:67">
      <c r="B25" s="11" t="s">
        <v>36</v>
      </c>
      <c r="C25" s="8">
        <v>0</v>
      </c>
      <c r="D25" s="8">
        <v>0</v>
      </c>
      <c r="E25" s="8">
        <v>0</v>
      </c>
      <c r="F25" s="8">
        <v>480</v>
      </c>
      <c r="G25" s="8">
        <v>52896</v>
      </c>
      <c r="H25" s="8">
        <v>92682</v>
      </c>
      <c r="I25" s="8">
        <v>95574</v>
      </c>
      <c r="J25" s="8">
        <v>88349</v>
      </c>
      <c r="K25" s="8">
        <v>78575</v>
      </c>
      <c r="L25" s="8">
        <v>79405</v>
      </c>
      <c r="M25" s="8">
        <v>72002</v>
      </c>
      <c r="N25" s="8">
        <v>58441</v>
      </c>
      <c r="O25" s="8">
        <v>36777</v>
      </c>
      <c r="P25" s="8">
        <v>22563</v>
      </c>
      <c r="Q25" s="8">
        <v>13820</v>
      </c>
      <c r="R25" s="8">
        <v>11188</v>
      </c>
      <c r="S25" s="8">
        <v>7272</v>
      </c>
      <c r="T25" s="8">
        <v>2815</v>
      </c>
      <c r="U25" s="8">
        <v>864</v>
      </c>
      <c r="V25" s="8">
        <v>140</v>
      </c>
      <c r="W25" s="8">
        <v>31</v>
      </c>
      <c r="X25" s="8">
        <f t="shared" si="0"/>
        <v>713874</v>
      </c>
      <c r="Y25" s="8">
        <v>0</v>
      </c>
      <c r="Z25" s="8">
        <v>0</v>
      </c>
      <c r="AA25" s="8">
        <v>0</v>
      </c>
      <c r="AB25" s="8">
        <v>569</v>
      </c>
      <c r="AC25" s="8">
        <v>87215</v>
      </c>
      <c r="AD25" s="8">
        <v>138675</v>
      </c>
      <c r="AE25" s="8">
        <v>135648</v>
      </c>
      <c r="AF25" s="8">
        <v>114433</v>
      </c>
      <c r="AG25" s="8">
        <v>95720</v>
      </c>
      <c r="AH25" s="8">
        <v>92827</v>
      </c>
      <c r="AI25" s="8">
        <v>76980</v>
      </c>
      <c r="AJ25" s="8">
        <v>56242</v>
      </c>
      <c r="AK25" s="8">
        <v>34566</v>
      </c>
      <c r="AL25" s="8">
        <v>20946</v>
      </c>
      <c r="AM25" s="8">
        <v>13119</v>
      </c>
      <c r="AN25" s="8">
        <v>9675</v>
      </c>
      <c r="AO25" s="8">
        <v>5651</v>
      </c>
      <c r="AP25" s="8">
        <v>2844</v>
      </c>
      <c r="AQ25" s="8">
        <v>1006</v>
      </c>
      <c r="AR25" s="8">
        <v>249</v>
      </c>
      <c r="AS25" s="8">
        <v>46</v>
      </c>
      <c r="AT25" s="8">
        <f t="shared" si="1"/>
        <v>886411</v>
      </c>
      <c r="AU25" s="8">
        <v>0</v>
      </c>
      <c r="AV25" s="8">
        <v>0</v>
      </c>
      <c r="AW25" s="8">
        <v>0</v>
      </c>
      <c r="AX25" s="8">
        <v>1046</v>
      </c>
      <c r="AY25" s="8">
        <v>140113</v>
      </c>
      <c r="AZ25" s="8">
        <v>231356</v>
      </c>
      <c r="BA25" s="8">
        <v>231219</v>
      </c>
      <c r="BB25" s="8">
        <v>202778</v>
      </c>
      <c r="BC25" s="8">
        <v>174293</v>
      </c>
      <c r="BD25" s="8">
        <v>172233</v>
      </c>
      <c r="BE25" s="8">
        <v>148980</v>
      </c>
      <c r="BF25" s="8">
        <v>114683</v>
      </c>
      <c r="BG25" s="8">
        <v>71344</v>
      </c>
      <c r="BH25" s="8">
        <v>43507</v>
      </c>
      <c r="BI25" s="8">
        <v>26944</v>
      </c>
      <c r="BJ25" s="8">
        <v>20861</v>
      </c>
      <c r="BK25" s="8">
        <v>12923</v>
      </c>
      <c r="BL25" s="8">
        <v>5656</v>
      </c>
      <c r="BM25" s="8">
        <v>1873</v>
      </c>
      <c r="BN25" s="8">
        <v>387</v>
      </c>
      <c r="BO25" s="8">
        <v>81</v>
      </c>
    </row>
    <row r="26" spans="1:67">
      <c r="A26" s="9" t="s">
        <v>77</v>
      </c>
      <c r="X26" s="8">
        <f t="shared" si="0"/>
        <v>0</v>
      </c>
      <c r="AT26" s="8"/>
    </row>
    <row r="28" spans="1:67">
      <c r="A28" s="9" t="s">
        <v>48</v>
      </c>
      <c r="B28" s="9" t="s">
        <v>49</v>
      </c>
    </row>
    <row r="29" spans="1:67">
      <c r="A29" s="10" t="s">
        <v>51</v>
      </c>
    </row>
  </sheetData>
  <mergeCells count="5">
    <mergeCell ref="Y11:AS11"/>
    <mergeCell ref="AU11:BO11"/>
    <mergeCell ref="A12:B12"/>
    <mergeCell ref="C11:W11"/>
    <mergeCell ref="A11:B11"/>
  </mergeCells>
  <hyperlinks>
    <hyperlink ref="A7" r:id="rId1" xr:uid="{C7B69FAE-0B05-D840-8B2B-8B1DF54DF297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48F10-2027-F049-B951-283CDC27F5F2}">
  <dimension ref="A1:BN1161"/>
  <sheetViews>
    <sheetView topLeftCell="A833" workbookViewId="0">
      <selection activeCell="B839" sqref="B839:B849"/>
    </sheetView>
  </sheetViews>
  <sheetFormatPr baseColWidth="10" defaultColWidth="13.42578125" defaultRowHeight="15"/>
  <cols>
    <col min="1" max="8" width="13.42578125" style="5"/>
    <col min="9" max="10" width="13.42578125" style="38"/>
    <col min="11" max="29" width="13.42578125" style="5"/>
    <col min="30" max="31" width="13.42578125" style="42"/>
    <col min="32" max="16384" width="13.42578125" style="5"/>
  </cols>
  <sheetData>
    <row r="1" spans="1:47" s="1" customFormat="1" ht="60" customHeight="1">
      <c r="I1" s="37"/>
      <c r="J1" s="37"/>
      <c r="AD1" s="41"/>
      <c r="AE1" s="41"/>
    </row>
    <row r="2" spans="1:47" ht="15.75" customHeight="1">
      <c r="A2" s="2" t="s">
        <v>1</v>
      </c>
    </row>
    <row r="3" spans="1:47" ht="15.75" customHeight="1">
      <c r="A3" s="2" t="s">
        <v>117</v>
      </c>
    </row>
    <row r="4" spans="1:47" ht="15.75" customHeight="1">
      <c r="A4" s="2" t="s">
        <v>2</v>
      </c>
      <c r="C4" s="5" t="e">
        <f>INDEX('16_bach_field'!$D$14:$AT$193,"Natural and Physical Sciences")</f>
        <v>#VALUE!</v>
      </c>
    </row>
    <row r="6" spans="1:47" ht="15.75" customHeight="1">
      <c r="A6" s="2" t="s">
        <v>3</v>
      </c>
    </row>
    <row r="7" spans="1:47" ht="12.75" customHeight="1">
      <c r="A7" s="4" t="s">
        <v>4</v>
      </c>
      <c r="B7" s="5" t="s">
        <v>5</v>
      </c>
    </row>
    <row r="8" spans="1:47" ht="12.75" customHeight="1">
      <c r="A8" s="4" t="s">
        <v>6</v>
      </c>
      <c r="B8" s="5" t="s">
        <v>7</v>
      </c>
    </row>
    <row r="9" spans="1:47" ht="12.75" customHeight="1">
      <c r="A9" s="4" t="s">
        <v>10</v>
      </c>
      <c r="B9" s="5" t="s">
        <v>50</v>
      </c>
    </row>
    <row r="11" spans="1:47" ht="26.25" customHeight="1">
      <c r="A11" s="55" t="s">
        <v>89</v>
      </c>
      <c r="B11" s="56"/>
      <c r="C11" s="56"/>
      <c r="D11" s="57" t="s">
        <v>90</v>
      </c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7" t="s">
        <v>91</v>
      </c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</row>
    <row r="12" spans="1:47" ht="26.25" customHeight="1">
      <c r="A12" s="55" t="s">
        <v>14</v>
      </c>
      <c r="B12" s="56"/>
      <c r="C12" s="56"/>
      <c r="D12" s="6" t="s">
        <v>15</v>
      </c>
      <c r="E12" s="6" t="s">
        <v>16</v>
      </c>
      <c r="F12" s="6" t="s">
        <v>17</v>
      </c>
      <c r="G12" s="6" t="s">
        <v>18</v>
      </c>
      <c r="H12" s="6" t="s">
        <v>19</v>
      </c>
      <c r="I12" s="39" t="s">
        <v>20</v>
      </c>
      <c r="J12" s="39" t="s">
        <v>21</v>
      </c>
      <c r="K12" s="6" t="s">
        <v>22</v>
      </c>
      <c r="L12" s="6" t="s">
        <v>23</v>
      </c>
      <c r="M12" s="6" t="s">
        <v>24</v>
      </c>
      <c r="N12" s="6" t="s">
        <v>25</v>
      </c>
      <c r="O12" s="6" t="s">
        <v>26</v>
      </c>
      <c r="P12" s="6" t="s">
        <v>27</v>
      </c>
      <c r="Q12" s="6" t="s">
        <v>28</v>
      </c>
      <c r="R12" s="6" t="s">
        <v>29</v>
      </c>
      <c r="S12" s="6" t="s">
        <v>30</v>
      </c>
      <c r="T12" s="6" t="s">
        <v>31</v>
      </c>
      <c r="U12" s="6" t="s">
        <v>32</v>
      </c>
      <c r="V12" s="6" t="s">
        <v>33</v>
      </c>
      <c r="W12" s="6" t="s">
        <v>34</v>
      </c>
      <c r="X12" s="6" t="s">
        <v>35</v>
      </c>
      <c r="Y12" s="6" t="s">
        <v>15</v>
      </c>
      <c r="Z12" s="6" t="s">
        <v>16</v>
      </c>
      <c r="AA12" s="6" t="s">
        <v>17</v>
      </c>
      <c r="AB12" s="6" t="s">
        <v>18</v>
      </c>
      <c r="AC12" s="6" t="s">
        <v>19</v>
      </c>
      <c r="AD12" s="43" t="s">
        <v>20</v>
      </c>
      <c r="AE12" s="43" t="s">
        <v>21</v>
      </c>
      <c r="AF12" s="6" t="s">
        <v>22</v>
      </c>
      <c r="AG12" s="6" t="s">
        <v>23</v>
      </c>
      <c r="AH12" s="6" t="s">
        <v>24</v>
      </c>
      <c r="AI12" s="6" t="s">
        <v>25</v>
      </c>
      <c r="AJ12" s="6" t="s">
        <v>26</v>
      </c>
      <c r="AK12" s="6" t="s">
        <v>27</v>
      </c>
      <c r="AL12" s="6" t="s">
        <v>28</v>
      </c>
      <c r="AM12" s="6" t="s">
        <v>29</v>
      </c>
      <c r="AN12" s="6" t="s">
        <v>30</v>
      </c>
      <c r="AO12" s="6" t="s">
        <v>31</v>
      </c>
      <c r="AP12" s="6" t="s">
        <v>32</v>
      </c>
      <c r="AQ12" s="6" t="s">
        <v>33</v>
      </c>
      <c r="AR12" s="6" t="s">
        <v>34</v>
      </c>
      <c r="AS12" s="6" t="s">
        <v>35</v>
      </c>
      <c r="AT12" s="6"/>
    </row>
    <row r="13" spans="1:47" ht="26.25" customHeight="1">
      <c r="B13" s="7" t="s">
        <v>52</v>
      </c>
      <c r="C13" s="7" t="s">
        <v>37</v>
      </c>
    </row>
    <row r="14" spans="1:47">
      <c r="B14" s="65" t="s">
        <v>53</v>
      </c>
      <c r="C14" s="11" t="s">
        <v>38</v>
      </c>
      <c r="D14" s="8">
        <v>0</v>
      </c>
      <c r="E14" s="8">
        <v>0</v>
      </c>
      <c r="F14" s="8">
        <v>0</v>
      </c>
      <c r="G14" s="8">
        <v>0</v>
      </c>
      <c r="H14" s="8">
        <v>282</v>
      </c>
      <c r="I14" s="40">
        <v>554</v>
      </c>
      <c r="J14" s="40">
        <v>951</v>
      </c>
      <c r="K14" s="8">
        <v>1355</v>
      </c>
      <c r="L14" s="8">
        <v>2005</v>
      </c>
      <c r="M14" s="8">
        <v>1962</v>
      </c>
      <c r="N14" s="8">
        <v>1734</v>
      </c>
      <c r="O14" s="8">
        <v>1485</v>
      </c>
      <c r="P14" s="8">
        <v>969</v>
      </c>
      <c r="Q14" s="8">
        <v>451</v>
      </c>
      <c r="R14" s="8">
        <v>153</v>
      </c>
      <c r="S14" s="8">
        <v>40</v>
      </c>
      <c r="T14" s="8">
        <v>18</v>
      </c>
      <c r="U14" s="8">
        <v>7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273</v>
      </c>
      <c r="AD14" s="44">
        <v>571</v>
      </c>
      <c r="AE14" s="44">
        <v>1009</v>
      </c>
      <c r="AF14" s="8">
        <v>1291</v>
      </c>
      <c r="AG14" s="8">
        <v>1457</v>
      </c>
      <c r="AH14" s="8">
        <v>1082</v>
      </c>
      <c r="AI14" s="8">
        <v>844</v>
      </c>
      <c r="AJ14" s="8">
        <v>553</v>
      </c>
      <c r="AK14" s="8">
        <v>323</v>
      </c>
      <c r="AL14" s="8">
        <v>116</v>
      </c>
      <c r="AM14" s="8">
        <v>31</v>
      </c>
      <c r="AN14" s="8">
        <v>15</v>
      </c>
      <c r="AO14" s="8">
        <v>10</v>
      </c>
      <c r="AP14" s="8">
        <v>0</v>
      </c>
      <c r="AQ14" s="8">
        <v>0</v>
      </c>
      <c r="AR14" s="8">
        <v>0</v>
      </c>
      <c r="AS14" s="8">
        <v>0</v>
      </c>
      <c r="AT14" s="8"/>
    </row>
    <row r="15" spans="1:47">
      <c r="B15" s="56"/>
      <c r="C15" s="11" t="s">
        <v>39</v>
      </c>
      <c r="D15" s="8">
        <v>0</v>
      </c>
      <c r="E15" s="8">
        <v>0</v>
      </c>
      <c r="F15" s="8">
        <v>0</v>
      </c>
      <c r="G15" s="8">
        <v>7</v>
      </c>
      <c r="H15" s="8">
        <v>1778</v>
      </c>
      <c r="I15" s="40">
        <v>3160</v>
      </c>
      <c r="J15" s="40">
        <v>3015</v>
      </c>
      <c r="K15" s="8">
        <v>2943</v>
      </c>
      <c r="L15" s="8">
        <v>3431</v>
      </c>
      <c r="M15" s="8">
        <v>3199</v>
      </c>
      <c r="N15" s="8">
        <v>2870</v>
      </c>
      <c r="O15" s="8">
        <v>2590</v>
      </c>
      <c r="P15" s="8">
        <v>1796</v>
      </c>
      <c r="Q15" s="8">
        <v>893</v>
      </c>
      <c r="R15" s="8">
        <v>262</v>
      </c>
      <c r="S15" s="8">
        <v>90</v>
      </c>
      <c r="T15" s="8">
        <v>19</v>
      </c>
      <c r="U15" s="8">
        <v>9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1957</v>
      </c>
      <c r="AD15" s="44">
        <v>3622</v>
      </c>
      <c r="AE15" s="44">
        <v>3860</v>
      </c>
      <c r="AF15" s="8">
        <v>3688</v>
      </c>
      <c r="AG15" s="8">
        <v>3423</v>
      </c>
      <c r="AH15" s="8">
        <v>2798</v>
      </c>
      <c r="AI15" s="8">
        <v>2298</v>
      </c>
      <c r="AJ15" s="8">
        <v>1734</v>
      </c>
      <c r="AK15" s="8">
        <v>1037</v>
      </c>
      <c r="AL15" s="8">
        <v>341</v>
      </c>
      <c r="AM15" s="8">
        <v>95</v>
      </c>
      <c r="AN15" s="8">
        <v>20</v>
      </c>
      <c r="AO15" s="8">
        <v>10</v>
      </c>
      <c r="AP15" s="8">
        <v>4</v>
      </c>
      <c r="AQ15" s="8">
        <v>0</v>
      </c>
      <c r="AR15" s="8">
        <v>4</v>
      </c>
      <c r="AS15" s="8">
        <v>0</v>
      </c>
      <c r="AT15" s="8"/>
    </row>
    <row r="16" spans="1:47" ht="26">
      <c r="B16" s="56"/>
      <c r="C16" s="11" t="s">
        <v>40</v>
      </c>
      <c r="D16" s="8">
        <v>0</v>
      </c>
      <c r="E16" s="8">
        <v>0</v>
      </c>
      <c r="F16" s="8">
        <v>0</v>
      </c>
      <c r="G16" s="8">
        <v>3</v>
      </c>
      <c r="H16" s="8">
        <v>514</v>
      </c>
      <c r="I16" s="40">
        <v>828</v>
      </c>
      <c r="J16" s="40">
        <v>680</v>
      </c>
      <c r="K16" s="8">
        <v>658</v>
      </c>
      <c r="L16" s="8">
        <v>618</v>
      </c>
      <c r="M16" s="8">
        <v>571</v>
      </c>
      <c r="N16" s="8">
        <v>482</v>
      </c>
      <c r="O16" s="8">
        <v>401</v>
      </c>
      <c r="P16" s="8">
        <v>276</v>
      </c>
      <c r="Q16" s="8">
        <v>108</v>
      </c>
      <c r="R16" s="8">
        <v>32</v>
      </c>
      <c r="S16" s="8">
        <v>4</v>
      </c>
      <c r="T16" s="8">
        <v>6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722</v>
      </c>
      <c r="AD16" s="44">
        <v>1005</v>
      </c>
      <c r="AE16" s="44">
        <v>782</v>
      </c>
      <c r="AF16" s="8">
        <v>687</v>
      </c>
      <c r="AG16" s="8">
        <v>589</v>
      </c>
      <c r="AH16" s="8">
        <v>512</v>
      </c>
      <c r="AI16" s="8">
        <v>432</v>
      </c>
      <c r="AJ16" s="8">
        <v>300</v>
      </c>
      <c r="AK16" s="8">
        <v>163</v>
      </c>
      <c r="AL16" s="8">
        <v>51</v>
      </c>
      <c r="AM16" s="8">
        <v>7</v>
      </c>
      <c r="AN16" s="8">
        <v>6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/>
    </row>
    <row r="17" spans="2:46" ht="39">
      <c r="B17" s="56"/>
      <c r="C17" s="11" t="s">
        <v>41</v>
      </c>
      <c r="D17" s="8">
        <v>0</v>
      </c>
      <c r="E17" s="8">
        <v>0</v>
      </c>
      <c r="F17" s="8">
        <v>0</v>
      </c>
      <c r="G17" s="8">
        <v>0</v>
      </c>
      <c r="H17" s="8">
        <v>675</v>
      </c>
      <c r="I17" s="40">
        <v>561</v>
      </c>
      <c r="J17" s="40">
        <v>428</v>
      </c>
      <c r="K17" s="8">
        <v>351</v>
      </c>
      <c r="L17" s="8">
        <v>397</v>
      </c>
      <c r="M17" s="8">
        <v>334</v>
      </c>
      <c r="N17" s="8">
        <v>231</v>
      </c>
      <c r="O17" s="8">
        <v>164</v>
      </c>
      <c r="P17" s="8">
        <v>117</v>
      </c>
      <c r="Q17" s="8">
        <v>58</v>
      </c>
      <c r="R17" s="8">
        <v>17</v>
      </c>
      <c r="S17" s="8">
        <v>3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3</v>
      </c>
      <c r="AC17" s="8">
        <v>1290</v>
      </c>
      <c r="AD17" s="44">
        <v>716</v>
      </c>
      <c r="AE17" s="44">
        <v>520</v>
      </c>
      <c r="AF17" s="8">
        <v>631</v>
      </c>
      <c r="AG17" s="8">
        <v>621</v>
      </c>
      <c r="AH17" s="8">
        <v>468</v>
      </c>
      <c r="AI17" s="8">
        <v>362</v>
      </c>
      <c r="AJ17" s="8">
        <v>286</v>
      </c>
      <c r="AK17" s="8">
        <v>135</v>
      </c>
      <c r="AL17" s="8">
        <v>44</v>
      </c>
      <c r="AM17" s="8">
        <v>12</v>
      </c>
      <c r="AN17" s="8">
        <v>9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/>
    </row>
    <row r="18" spans="2:46" ht="39">
      <c r="B18" s="56"/>
      <c r="C18" s="11" t="s">
        <v>42</v>
      </c>
      <c r="D18" s="8">
        <v>0</v>
      </c>
      <c r="E18" s="8">
        <v>0</v>
      </c>
      <c r="F18" s="8">
        <v>0</v>
      </c>
      <c r="G18" s="8">
        <v>0</v>
      </c>
      <c r="H18" s="8">
        <v>480</v>
      </c>
      <c r="I18" s="40">
        <v>525</v>
      </c>
      <c r="J18" s="40">
        <v>468</v>
      </c>
      <c r="K18" s="8">
        <v>470</v>
      </c>
      <c r="L18" s="8">
        <v>551</v>
      </c>
      <c r="M18" s="8">
        <v>506</v>
      </c>
      <c r="N18" s="8">
        <v>455</v>
      </c>
      <c r="O18" s="8">
        <v>396</v>
      </c>
      <c r="P18" s="8">
        <v>272</v>
      </c>
      <c r="Q18" s="8">
        <v>139</v>
      </c>
      <c r="R18" s="8">
        <v>52</v>
      </c>
      <c r="S18" s="8">
        <v>21</v>
      </c>
      <c r="T18" s="8">
        <v>3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1138</v>
      </c>
      <c r="AD18" s="44">
        <v>1155</v>
      </c>
      <c r="AE18" s="44">
        <v>1131</v>
      </c>
      <c r="AF18" s="8">
        <v>1334</v>
      </c>
      <c r="AG18" s="8">
        <v>1537</v>
      </c>
      <c r="AH18" s="8">
        <v>1238</v>
      </c>
      <c r="AI18" s="8">
        <v>980</v>
      </c>
      <c r="AJ18" s="8">
        <v>719</v>
      </c>
      <c r="AK18" s="8">
        <v>384</v>
      </c>
      <c r="AL18" s="8">
        <v>161</v>
      </c>
      <c r="AM18" s="8">
        <v>45</v>
      </c>
      <c r="AN18" s="8">
        <v>10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/>
    </row>
    <row r="19" spans="2:46">
      <c r="B19" s="56"/>
      <c r="C19" s="11" t="s">
        <v>43</v>
      </c>
      <c r="D19" s="8">
        <v>0</v>
      </c>
      <c r="E19" s="8">
        <v>0</v>
      </c>
      <c r="F19" s="8">
        <v>0</v>
      </c>
      <c r="G19" s="8">
        <v>6</v>
      </c>
      <c r="H19" s="8">
        <v>908</v>
      </c>
      <c r="I19" s="40">
        <v>497</v>
      </c>
      <c r="J19" s="40">
        <v>276</v>
      </c>
      <c r="K19" s="8">
        <v>254</v>
      </c>
      <c r="L19" s="8">
        <v>280</v>
      </c>
      <c r="M19" s="8">
        <v>231</v>
      </c>
      <c r="N19" s="8">
        <v>199</v>
      </c>
      <c r="O19" s="8">
        <v>145</v>
      </c>
      <c r="P19" s="8">
        <v>131</v>
      </c>
      <c r="Q19" s="8">
        <v>70</v>
      </c>
      <c r="R19" s="8">
        <v>21</v>
      </c>
      <c r="S19" s="8">
        <v>9</v>
      </c>
      <c r="T19" s="8">
        <v>5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4</v>
      </c>
      <c r="AC19" s="8">
        <v>1645</v>
      </c>
      <c r="AD19" s="44">
        <v>633</v>
      </c>
      <c r="AE19" s="44">
        <v>320</v>
      </c>
      <c r="AF19" s="8">
        <v>319</v>
      </c>
      <c r="AG19" s="8">
        <v>340</v>
      </c>
      <c r="AH19" s="8">
        <v>283</v>
      </c>
      <c r="AI19" s="8">
        <v>196</v>
      </c>
      <c r="AJ19" s="8">
        <v>151</v>
      </c>
      <c r="AK19" s="8">
        <v>86</v>
      </c>
      <c r="AL19" s="8">
        <v>25</v>
      </c>
      <c r="AM19" s="8">
        <v>3</v>
      </c>
      <c r="AN19" s="8">
        <v>9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/>
    </row>
    <row r="20" spans="2:46" ht="39">
      <c r="B20" s="56"/>
      <c r="C20" s="11" t="s">
        <v>44</v>
      </c>
      <c r="D20" s="8">
        <v>0</v>
      </c>
      <c r="E20" s="8">
        <v>0</v>
      </c>
      <c r="F20" s="8">
        <v>0</v>
      </c>
      <c r="G20" s="8">
        <v>0</v>
      </c>
      <c r="H20" s="8">
        <v>168</v>
      </c>
      <c r="I20" s="40">
        <v>198</v>
      </c>
      <c r="J20" s="40">
        <v>202</v>
      </c>
      <c r="K20" s="8">
        <v>198</v>
      </c>
      <c r="L20" s="8">
        <v>228</v>
      </c>
      <c r="M20" s="8">
        <v>256</v>
      </c>
      <c r="N20" s="8">
        <v>229</v>
      </c>
      <c r="O20" s="8">
        <v>205</v>
      </c>
      <c r="P20" s="8">
        <v>138</v>
      </c>
      <c r="Q20" s="8">
        <v>60</v>
      </c>
      <c r="R20" s="8">
        <v>16</v>
      </c>
      <c r="S20" s="8">
        <v>3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63</v>
      </c>
      <c r="AD20" s="44">
        <v>56</v>
      </c>
      <c r="AE20" s="44">
        <v>36</v>
      </c>
      <c r="AF20" s="8">
        <v>41</v>
      </c>
      <c r="AG20" s="8">
        <v>56</v>
      </c>
      <c r="AH20" s="8">
        <v>44</v>
      </c>
      <c r="AI20" s="8">
        <v>31</v>
      </c>
      <c r="AJ20" s="8">
        <v>19</v>
      </c>
      <c r="AK20" s="8">
        <v>13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/>
    </row>
    <row r="21" spans="2:46">
      <c r="B21" s="56"/>
      <c r="C21" s="11" t="s">
        <v>45</v>
      </c>
      <c r="D21" s="8">
        <v>0</v>
      </c>
      <c r="E21" s="8">
        <v>0</v>
      </c>
      <c r="F21" s="8">
        <v>0</v>
      </c>
      <c r="G21" s="8">
        <v>3</v>
      </c>
      <c r="H21" s="8">
        <v>547</v>
      </c>
      <c r="I21" s="40">
        <v>380</v>
      </c>
      <c r="J21" s="40">
        <v>263</v>
      </c>
      <c r="K21" s="8">
        <v>182</v>
      </c>
      <c r="L21" s="8">
        <v>246</v>
      </c>
      <c r="M21" s="8">
        <v>226</v>
      </c>
      <c r="N21" s="8">
        <v>187</v>
      </c>
      <c r="O21" s="8">
        <v>207</v>
      </c>
      <c r="P21" s="8">
        <v>133</v>
      </c>
      <c r="Q21" s="8">
        <v>64</v>
      </c>
      <c r="R21" s="8">
        <v>31</v>
      </c>
      <c r="S21" s="8">
        <v>7</v>
      </c>
      <c r="T21" s="8">
        <v>6</v>
      </c>
      <c r="U21" s="8">
        <v>3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321</v>
      </c>
      <c r="AD21" s="44">
        <v>180</v>
      </c>
      <c r="AE21" s="44">
        <v>144</v>
      </c>
      <c r="AF21" s="8">
        <v>135</v>
      </c>
      <c r="AG21" s="8">
        <v>172</v>
      </c>
      <c r="AH21" s="8">
        <v>152</v>
      </c>
      <c r="AI21" s="8">
        <v>133</v>
      </c>
      <c r="AJ21" s="8">
        <v>108</v>
      </c>
      <c r="AK21" s="8">
        <v>77</v>
      </c>
      <c r="AL21" s="8">
        <v>18</v>
      </c>
      <c r="AM21" s="8">
        <v>6</v>
      </c>
      <c r="AN21" s="8">
        <v>5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/>
    </row>
    <row r="22" spans="2:46" ht="26">
      <c r="B22" s="56"/>
      <c r="C22" s="11" t="s">
        <v>46</v>
      </c>
      <c r="D22" s="8">
        <v>0</v>
      </c>
      <c r="E22" s="8">
        <v>0</v>
      </c>
      <c r="F22" s="8">
        <v>0</v>
      </c>
      <c r="G22" s="8">
        <v>0</v>
      </c>
      <c r="H22" s="8">
        <v>57</v>
      </c>
      <c r="I22" s="40">
        <v>76</v>
      </c>
      <c r="J22" s="40">
        <v>78</v>
      </c>
      <c r="K22" s="8">
        <v>82</v>
      </c>
      <c r="L22" s="8">
        <v>82</v>
      </c>
      <c r="M22" s="8">
        <v>87</v>
      </c>
      <c r="N22" s="8">
        <v>84</v>
      </c>
      <c r="O22" s="8">
        <v>69</v>
      </c>
      <c r="P22" s="8">
        <v>43</v>
      </c>
      <c r="Q22" s="8">
        <v>27</v>
      </c>
      <c r="R22" s="8">
        <v>6</v>
      </c>
      <c r="S22" s="8">
        <v>7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46</v>
      </c>
      <c r="AD22" s="44">
        <v>58</v>
      </c>
      <c r="AE22" s="44">
        <v>76</v>
      </c>
      <c r="AF22" s="8">
        <v>84</v>
      </c>
      <c r="AG22" s="8">
        <v>98</v>
      </c>
      <c r="AH22" s="8">
        <v>57</v>
      </c>
      <c r="AI22" s="8">
        <v>50</v>
      </c>
      <c r="AJ22" s="8">
        <v>30</v>
      </c>
      <c r="AK22" s="8">
        <v>17</v>
      </c>
      <c r="AL22" s="8">
        <v>10</v>
      </c>
      <c r="AM22" s="8">
        <v>3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/>
    </row>
    <row r="23" spans="2:46">
      <c r="B23" s="56"/>
      <c r="C23" s="11" t="s">
        <v>47</v>
      </c>
      <c r="D23" s="8">
        <v>0</v>
      </c>
      <c r="E23" s="8">
        <v>0</v>
      </c>
      <c r="F23" s="8">
        <v>0</v>
      </c>
      <c r="G23" s="8">
        <v>0</v>
      </c>
      <c r="H23" s="8">
        <v>22</v>
      </c>
      <c r="I23" s="40">
        <v>25</v>
      </c>
      <c r="J23" s="40">
        <v>18</v>
      </c>
      <c r="K23" s="8">
        <v>13</v>
      </c>
      <c r="L23" s="8">
        <v>21</v>
      </c>
      <c r="M23" s="8">
        <v>10</v>
      </c>
      <c r="N23" s="8">
        <v>9</v>
      </c>
      <c r="O23" s="8">
        <v>17</v>
      </c>
      <c r="P23" s="8">
        <v>4</v>
      </c>
      <c r="Q23" s="8">
        <v>8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26</v>
      </c>
      <c r="AD23" s="44">
        <v>28</v>
      </c>
      <c r="AE23" s="44">
        <v>24</v>
      </c>
      <c r="AF23" s="8">
        <v>13</v>
      </c>
      <c r="AG23" s="8">
        <v>25</v>
      </c>
      <c r="AH23" s="8">
        <v>16</v>
      </c>
      <c r="AI23" s="8">
        <v>7</v>
      </c>
      <c r="AJ23" s="8">
        <v>5</v>
      </c>
      <c r="AK23" s="8">
        <v>4</v>
      </c>
      <c r="AL23" s="8">
        <v>5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/>
    </row>
    <row r="24" spans="2:46">
      <c r="B24" s="56"/>
      <c r="C24" s="11" t="s">
        <v>11</v>
      </c>
      <c r="D24" s="8">
        <v>0</v>
      </c>
      <c r="E24" s="8">
        <v>0</v>
      </c>
      <c r="F24" s="8">
        <v>0</v>
      </c>
      <c r="G24" s="8">
        <v>22</v>
      </c>
      <c r="H24" s="8">
        <v>3038</v>
      </c>
      <c r="I24" s="40">
        <v>1881</v>
      </c>
      <c r="J24" s="40">
        <v>748</v>
      </c>
      <c r="K24" s="8">
        <v>540</v>
      </c>
      <c r="L24" s="8">
        <v>687</v>
      </c>
      <c r="M24" s="8">
        <v>770</v>
      </c>
      <c r="N24" s="8">
        <v>941</v>
      </c>
      <c r="O24" s="8">
        <v>1481</v>
      </c>
      <c r="P24" s="8">
        <v>2647</v>
      </c>
      <c r="Q24" s="8">
        <v>3637</v>
      </c>
      <c r="R24" s="8">
        <v>2613</v>
      </c>
      <c r="S24" s="8">
        <v>1545</v>
      </c>
      <c r="T24" s="8">
        <v>766</v>
      </c>
      <c r="U24" s="8">
        <v>518</v>
      </c>
      <c r="V24" s="8">
        <v>211</v>
      </c>
      <c r="W24" s="8">
        <v>31</v>
      </c>
      <c r="X24" s="8">
        <v>4</v>
      </c>
      <c r="Y24" s="8">
        <v>0</v>
      </c>
      <c r="Z24" s="8">
        <v>0</v>
      </c>
      <c r="AA24" s="8">
        <v>0</v>
      </c>
      <c r="AB24" s="8">
        <v>19</v>
      </c>
      <c r="AC24" s="8">
        <v>3234</v>
      </c>
      <c r="AD24" s="44">
        <v>2015</v>
      </c>
      <c r="AE24" s="44">
        <v>1687</v>
      </c>
      <c r="AF24" s="8">
        <v>1884</v>
      </c>
      <c r="AG24" s="8">
        <v>1788</v>
      </c>
      <c r="AH24" s="8">
        <v>1403</v>
      </c>
      <c r="AI24" s="8">
        <v>1254</v>
      </c>
      <c r="AJ24" s="8">
        <v>1392</v>
      </c>
      <c r="AK24" s="8">
        <v>1849</v>
      </c>
      <c r="AL24" s="8">
        <v>1873</v>
      </c>
      <c r="AM24" s="8">
        <v>1246</v>
      </c>
      <c r="AN24" s="8">
        <v>701</v>
      </c>
      <c r="AO24" s="8">
        <v>413</v>
      </c>
      <c r="AP24" s="8">
        <v>302</v>
      </c>
      <c r="AQ24" s="8">
        <v>143</v>
      </c>
      <c r="AR24" s="8">
        <v>23</v>
      </c>
      <c r="AS24" s="8">
        <v>0</v>
      </c>
      <c r="AT24" s="8"/>
    </row>
    <row r="25" spans="2:46">
      <c r="B25" s="56"/>
      <c r="C25" s="11" t="s">
        <v>36</v>
      </c>
      <c r="D25" s="8">
        <v>0</v>
      </c>
      <c r="E25" s="8">
        <v>0</v>
      </c>
      <c r="F25" s="8">
        <v>0</v>
      </c>
      <c r="G25" s="8">
        <v>53</v>
      </c>
      <c r="H25" s="8">
        <v>8466</v>
      </c>
      <c r="I25" s="40">
        <v>8684</v>
      </c>
      <c r="J25" s="40">
        <v>7125</v>
      </c>
      <c r="K25" s="8">
        <v>7028</v>
      </c>
      <c r="L25" s="8">
        <v>8542</v>
      </c>
      <c r="M25" s="8">
        <v>8153</v>
      </c>
      <c r="N25" s="8">
        <v>7430</v>
      </c>
      <c r="O25" s="8">
        <v>7153</v>
      </c>
      <c r="P25" s="8">
        <v>6516</v>
      </c>
      <c r="Q25" s="8">
        <v>5511</v>
      </c>
      <c r="R25" s="8">
        <v>3198</v>
      </c>
      <c r="S25" s="8">
        <v>1715</v>
      </c>
      <c r="T25" s="8">
        <v>819</v>
      </c>
      <c r="U25" s="8">
        <v>538</v>
      </c>
      <c r="V25" s="8">
        <v>214</v>
      </c>
      <c r="W25" s="8">
        <v>32</v>
      </c>
      <c r="X25" s="8">
        <v>6</v>
      </c>
      <c r="Y25" s="8">
        <v>0</v>
      </c>
      <c r="Z25" s="8">
        <v>0</v>
      </c>
      <c r="AA25" s="8">
        <v>0</v>
      </c>
      <c r="AB25" s="8">
        <v>35</v>
      </c>
      <c r="AC25" s="8">
        <v>10708</v>
      </c>
      <c r="AD25" s="44">
        <v>10034</v>
      </c>
      <c r="AE25" s="44">
        <v>9587</v>
      </c>
      <c r="AF25" s="8">
        <v>10109</v>
      </c>
      <c r="AG25" s="8">
        <v>10094</v>
      </c>
      <c r="AH25" s="8">
        <v>8053</v>
      </c>
      <c r="AI25" s="8">
        <v>6586</v>
      </c>
      <c r="AJ25" s="8">
        <v>5313</v>
      </c>
      <c r="AK25" s="8">
        <v>4080</v>
      </c>
      <c r="AL25" s="8">
        <v>2642</v>
      </c>
      <c r="AM25" s="8">
        <v>1449</v>
      </c>
      <c r="AN25" s="8">
        <v>772</v>
      </c>
      <c r="AO25" s="8">
        <v>437</v>
      </c>
      <c r="AP25" s="8">
        <v>308</v>
      </c>
      <c r="AQ25" s="8">
        <v>142</v>
      </c>
      <c r="AR25" s="8">
        <v>29</v>
      </c>
      <c r="AS25" s="8">
        <v>0</v>
      </c>
      <c r="AT25" s="8"/>
    </row>
    <row r="26" spans="2:46">
      <c r="B26" s="65" t="s">
        <v>54</v>
      </c>
      <c r="C26" s="11" t="s">
        <v>38</v>
      </c>
      <c r="D26" s="8">
        <v>0</v>
      </c>
      <c r="E26" s="8">
        <v>0</v>
      </c>
      <c r="F26" s="8">
        <v>0</v>
      </c>
      <c r="G26" s="8">
        <v>3</v>
      </c>
      <c r="H26" s="8">
        <v>175</v>
      </c>
      <c r="I26" s="40">
        <v>715</v>
      </c>
      <c r="J26" s="40">
        <v>2295</v>
      </c>
      <c r="K26" s="8">
        <v>3144</v>
      </c>
      <c r="L26" s="8">
        <v>2511</v>
      </c>
      <c r="M26" s="8">
        <v>1884</v>
      </c>
      <c r="N26" s="8">
        <v>1371</v>
      </c>
      <c r="O26" s="8">
        <v>814</v>
      </c>
      <c r="P26" s="8">
        <v>299</v>
      </c>
      <c r="Q26" s="8">
        <v>79</v>
      </c>
      <c r="R26" s="8">
        <v>18</v>
      </c>
      <c r="S26" s="8">
        <v>3</v>
      </c>
      <c r="T26" s="8">
        <v>0</v>
      </c>
      <c r="U26" s="8">
        <v>0</v>
      </c>
      <c r="V26" s="8">
        <v>4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40</v>
      </c>
      <c r="AD26" s="44">
        <v>150</v>
      </c>
      <c r="AE26" s="44">
        <v>478</v>
      </c>
      <c r="AF26" s="8">
        <v>662</v>
      </c>
      <c r="AG26" s="8">
        <v>583</v>
      </c>
      <c r="AH26" s="8">
        <v>435</v>
      </c>
      <c r="AI26" s="8">
        <v>319</v>
      </c>
      <c r="AJ26" s="8">
        <v>196</v>
      </c>
      <c r="AK26" s="8">
        <v>64</v>
      </c>
      <c r="AL26" s="8">
        <v>15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/>
    </row>
    <row r="27" spans="2:46">
      <c r="B27" s="56"/>
      <c r="C27" s="11" t="s">
        <v>39</v>
      </c>
      <c r="D27" s="8">
        <v>0</v>
      </c>
      <c r="E27" s="8">
        <v>0</v>
      </c>
      <c r="F27" s="8">
        <v>0</v>
      </c>
      <c r="G27" s="8">
        <v>10</v>
      </c>
      <c r="H27" s="8">
        <v>2158</v>
      </c>
      <c r="I27" s="40">
        <v>4551</v>
      </c>
      <c r="J27" s="40">
        <v>7640</v>
      </c>
      <c r="K27" s="8">
        <v>8209</v>
      </c>
      <c r="L27" s="8">
        <v>5809</v>
      </c>
      <c r="M27" s="8">
        <v>4203</v>
      </c>
      <c r="N27" s="8">
        <v>2803</v>
      </c>
      <c r="O27" s="8">
        <v>1673</v>
      </c>
      <c r="P27" s="8">
        <v>586</v>
      </c>
      <c r="Q27" s="8">
        <v>182</v>
      </c>
      <c r="R27" s="8">
        <v>29</v>
      </c>
      <c r="S27" s="8">
        <v>9</v>
      </c>
      <c r="T27" s="8">
        <v>0</v>
      </c>
      <c r="U27" s="8">
        <v>3</v>
      </c>
      <c r="V27" s="8">
        <v>0</v>
      </c>
      <c r="W27" s="8">
        <v>3</v>
      </c>
      <c r="X27" s="8">
        <v>0</v>
      </c>
      <c r="Y27" s="8">
        <v>0</v>
      </c>
      <c r="Z27" s="8">
        <v>0</v>
      </c>
      <c r="AA27" s="8">
        <v>0</v>
      </c>
      <c r="AB27" s="8">
        <v>5</v>
      </c>
      <c r="AC27" s="8">
        <v>359</v>
      </c>
      <c r="AD27" s="44">
        <v>628</v>
      </c>
      <c r="AE27" s="44">
        <v>1559</v>
      </c>
      <c r="AF27" s="8">
        <v>1774</v>
      </c>
      <c r="AG27" s="8">
        <v>1517</v>
      </c>
      <c r="AH27" s="8">
        <v>1172</v>
      </c>
      <c r="AI27" s="8">
        <v>775</v>
      </c>
      <c r="AJ27" s="8">
        <v>490</v>
      </c>
      <c r="AK27" s="8">
        <v>153</v>
      </c>
      <c r="AL27" s="8">
        <v>30</v>
      </c>
      <c r="AM27" s="8">
        <v>0</v>
      </c>
      <c r="AN27" s="8">
        <v>5</v>
      </c>
      <c r="AO27" s="8">
        <v>3</v>
      </c>
      <c r="AP27" s="8">
        <v>0</v>
      </c>
      <c r="AQ27" s="8">
        <v>0</v>
      </c>
      <c r="AR27" s="8">
        <v>0</v>
      </c>
      <c r="AS27" s="8">
        <v>0</v>
      </c>
      <c r="AT27" s="8"/>
    </row>
    <row r="28" spans="2:46" ht="26">
      <c r="B28" s="56"/>
      <c r="C28" s="11" t="s">
        <v>40</v>
      </c>
      <c r="D28" s="8">
        <v>0</v>
      </c>
      <c r="E28" s="8">
        <v>0</v>
      </c>
      <c r="F28" s="8">
        <v>0</v>
      </c>
      <c r="G28" s="8">
        <v>0</v>
      </c>
      <c r="H28" s="8">
        <v>528</v>
      </c>
      <c r="I28" s="40">
        <v>969</v>
      </c>
      <c r="J28" s="40">
        <v>1294</v>
      </c>
      <c r="K28" s="8">
        <v>1241</v>
      </c>
      <c r="L28" s="8">
        <v>828</v>
      </c>
      <c r="M28" s="8">
        <v>595</v>
      </c>
      <c r="N28" s="8">
        <v>385</v>
      </c>
      <c r="O28" s="8">
        <v>248</v>
      </c>
      <c r="P28" s="8">
        <v>128</v>
      </c>
      <c r="Q28" s="8">
        <v>34</v>
      </c>
      <c r="R28" s="8">
        <v>6</v>
      </c>
      <c r="S28" s="8">
        <v>0</v>
      </c>
      <c r="T28" s="8">
        <v>0</v>
      </c>
      <c r="U28" s="8">
        <v>4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48</v>
      </c>
      <c r="AD28" s="44">
        <v>109</v>
      </c>
      <c r="AE28" s="44">
        <v>187</v>
      </c>
      <c r="AF28" s="8">
        <v>239</v>
      </c>
      <c r="AG28" s="8">
        <v>183</v>
      </c>
      <c r="AH28" s="8">
        <v>138</v>
      </c>
      <c r="AI28" s="8">
        <v>80</v>
      </c>
      <c r="AJ28" s="8">
        <v>57</v>
      </c>
      <c r="AK28" s="8">
        <v>22</v>
      </c>
      <c r="AL28" s="8">
        <v>3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/>
    </row>
    <row r="29" spans="2:46" ht="39">
      <c r="B29" s="56"/>
      <c r="C29" s="11" t="s">
        <v>41</v>
      </c>
      <c r="D29" s="8">
        <v>0</v>
      </c>
      <c r="E29" s="8">
        <v>0</v>
      </c>
      <c r="F29" s="8">
        <v>0</v>
      </c>
      <c r="G29" s="8">
        <v>0</v>
      </c>
      <c r="H29" s="8">
        <v>98</v>
      </c>
      <c r="I29" s="40">
        <v>133</v>
      </c>
      <c r="J29" s="40">
        <v>261</v>
      </c>
      <c r="K29" s="8">
        <v>263</v>
      </c>
      <c r="L29" s="8">
        <v>165</v>
      </c>
      <c r="M29" s="8">
        <v>118</v>
      </c>
      <c r="N29" s="8">
        <v>79</v>
      </c>
      <c r="O29" s="8">
        <v>49</v>
      </c>
      <c r="P29" s="8">
        <v>43</v>
      </c>
      <c r="Q29" s="8">
        <v>6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18</v>
      </c>
      <c r="AD29" s="44">
        <v>50</v>
      </c>
      <c r="AE29" s="44">
        <v>123</v>
      </c>
      <c r="AF29" s="8">
        <v>152</v>
      </c>
      <c r="AG29" s="8">
        <v>136</v>
      </c>
      <c r="AH29" s="8">
        <v>119</v>
      </c>
      <c r="AI29" s="8">
        <v>76</v>
      </c>
      <c r="AJ29" s="8">
        <v>42</v>
      </c>
      <c r="AK29" s="8">
        <v>19</v>
      </c>
      <c r="AL29" s="8">
        <v>5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/>
    </row>
    <row r="30" spans="2:46" ht="39">
      <c r="B30" s="56"/>
      <c r="C30" s="11" t="s">
        <v>42</v>
      </c>
      <c r="D30" s="8">
        <v>0</v>
      </c>
      <c r="E30" s="8">
        <v>0</v>
      </c>
      <c r="F30" s="8">
        <v>0</v>
      </c>
      <c r="G30" s="8">
        <v>0</v>
      </c>
      <c r="H30" s="8">
        <v>236</v>
      </c>
      <c r="I30" s="40">
        <v>394</v>
      </c>
      <c r="J30" s="40">
        <v>713</v>
      </c>
      <c r="K30" s="8">
        <v>827</v>
      </c>
      <c r="L30" s="8">
        <v>530</v>
      </c>
      <c r="M30" s="8">
        <v>385</v>
      </c>
      <c r="N30" s="8">
        <v>276</v>
      </c>
      <c r="O30" s="8">
        <v>202</v>
      </c>
      <c r="P30" s="8">
        <v>87</v>
      </c>
      <c r="Q30" s="8">
        <v>30</v>
      </c>
      <c r="R30" s="8">
        <v>10</v>
      </c>
      <c r="S30" s="8">
        <v>3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76</v>
      </c>
      <c r="AD30" s="44">
        <v>159</v>
      </c>
      <c r="AE30" s="44">
        <v>520</v>
      </c>
      <c r="AF30" s="8">
        <v>666</v>
      </c>
      <c r="AG30" s="8">
        <v>541</v>
      </c>
      <c r="AH30" s="8">
        <v>475</v>
      </c>
      <c r="AI30" s="8">
        <v>364</v>
      </c>
      <c r="AJ30" s="8">
        <v>187</v>
      </c>
      <c r="AK30" s="8">
        <v>73</v>
      </c>
      <c r="AL30" s="8">
        <v>28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/>
    </row>
    <row r="31" spans="2:46">
      <c r="B31" s="56"/>
      <c r="C31" s="11" t="s">
        <v>43</v>
      </c>
      <c r="D31" s="8">
        <v>0</v>
      </c>
      <c r="E31" s="8">
        <v>0</v>
      </c>
      <c r="F31" s="8">
        <v>0</v>
      </c>
      <c r="G31" s="8">
        <v>0</v>
      </c>
      <c r="H31" s="8">
        <v>200</v>
      </c>
      <c r="I31" s="40">
        <v>218</v>
      </c>
      <c r="J31" s="40">
        <v>349</v>
      </c>
      <c r="K31" s="8">
        <v>406</v>
      </c>
      <c r="L31" s="8">
        <v>219</v>
      </c>
      <c r="M31" s="8">
        <v>149</v>
      </c>
      <c r="N31" s="8">
        <v>128</v>
      </c>
      <c r="O31" s="8">
        <v>59</v>
      </c>
      <c r="P31" s="8">
        <v>31</v>
      </c>
      <c r="Q31" s="8">
        <v>17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36</v>
      </c>
      <c r="AD31" s="44">
        <v>58</v>
      </c>
      <c r="AE31" s="44">
        <v>127</v>
      </c>
      <c r="AF31" s="8">
        <v>133</v>
      </c>
      <c r="AG31" s="8">
        <v>98</v>
      </c>
      <c r="AH31" s="8">
        <v>90</v>
      </c>
      <c r="AI31" s="8">
        <v>60</v>
      </c>
      <c r="AJ31" s="8">
        <v>35</v>
      </c>
      <c r="AK31" s="8">
        <v>13</v>
      </c>
      <c r="AL31" s="8">
        <v>3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/>
    </row>
    <row r="32" spans="2:46" ht="39">
      <c r="B32" s="56"/>
      <c r="C32" s="11" t="s">
        <v>44</v>
      </c>
      <c r="D32" s="8">
        <v>0</v>
      </c>
      <c r="E32" s="8">
        <v>0</v>
      </c>
      <c r="F32" s="8">
        <v>0</v>
      </c>
      <c r="G32" s="8">
        <v>0</v>
      </c>
      <c r="H32" s="8">
        <v>52</v>
      </c>
      <c r="I32" s="40">
        <v>104</v>
      </c>
      <c r="J32" s="40">
        <v>314</v>
      </c>
      <c r="K32" s="8">
        <v>316</v>
      </c>
      <c r="L32" s="8">
        <v>193</v>
      </c>
      <c r="M32" s="8">
        <v>152</v>
      </c>
      <c r="N32" s="8">
        <v>101</v>
      </c>
      <c r="O32" s="8">
        <v>73</v>
      </c>
      <c r="P32" s="8">
        <v>47</v>
      </c>
      <c r="Q32" s="8">
        <v>12</v>
      </c>
      <c r="R32" s="8">
        <v>3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44">
        <v>7</v>
      </c>
      <c r="AE32" s="44">
        <v>14</v>
      </c>
      <c r="AF32" s="8">
        <v>11</v>
      </c>
      <c r="AG32" s="8">
        <v>15</v>
      </c>
      <c r="AH32" s="8">
        <v>11</v>
      </c>
      <c r="AI32" s="8">
        <v>8</v>
      </c>
      <c r="AJ32" s="8">
        <v>9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/>
    </row>
    <row r="33" spans="2:46">
      <c r="B33" s="56"/>
      <c r="C33" s="11" t="s">
        <v>45</v>
      </c>
      <c r="D33" s="8">
        <v>0</v>
      </c>
      <c r="E33" s="8">
        <v>0</v>
      </c>
      <c r="F33" s="8">
        <v>0</v>
      </c>
      <c r="G33" s="8">
        <v>3</v>
      </c>
      <c r="H33" s="8">
        <v>92</v>
      </c>
      <c r="I33" s="40">
        <v>135</v>
      </c>
      <c r="J33" s="40">
        <v>179</v>
      </c>
      <c r="K33" s="8">
        <v>176</v>
      </c>
      <c r="L33" s="8">
        <v>139</v>
      </c>
      <c r="M33" s="8">
        <v>101</v>
      </c>
      <c r="N33" s="8">
        <v>60</v>
      </c>
      <c r="O33" s="8">
        <v>60</v>
      </c>
      <c r="P33" s="8">
        <v>52</v>
      </c>
      <c r="Q33" s="8">
        <v>13</v>
      </c>
      <c r="R33" s="8">
        <v>6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6</v>
      </c>
      <c r="AD33" s="44">
        <v>11</v>
      </c>
      <c r="AE33" s="44">
        <v>44</v>
      </c>
      <c r="AF33" s="8">
        <v>49</v>
      </c>
      <c r="AG33" s="8">
        <v>45</v>
      </c>
      <c r="AH33" s="8">
        <v>36</v>
      </c>
      <c r="AI33" s="8">
        <v>24</v>
      </c>
      <c r="AJ33" s="8">
        <v>20</v>
      </c>
      <c r="AK33" s="8">
        <v>4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/>
    </row>
    <row r="34" spans="2:46" ht="26">
      <c r="B34" s="56"/>
      <c r="C34" s="11" t="s">
        <v>46</v>
      </c>
      <c r="D34" s="8">
        <v>0</v>
      </c>
      <c r="E34" s="8">
        <v>0</v>
      </c>
      <c r="F34" s="8">
        <v>0</v>
      </c>
      <c r="G34" s="8">
        <v>0</v>
      </c>
      <c r="H34" s="8">
        <v>50</v>
      </c>
      <c r="I34" s="40">
        <v>96</v>
      </c>
      <c r="J34" s="40">
        <v>189</v>
      </c>
      <c r="K34" s="8">
        <v>198</v>
      </c>
      <c r="L34" s="8">
        <v>133</v>
      </c>
      <c r="M34" s="8">
        <v>92</v>
      </c>
      <c r="N34" s="8">
        <v>60</v>
      </c>
      <c r="O34" s="8">
        <v>46</v>
      </c>
      <c r="P34" s="8">
        <v>12</v>
      </c>
      <c r="Q34" s="8">
        <v>7</v>
      </c>
      <c r="R34" s="8">
        <v>0</v>
      </c>
      <c r="S34" s="8">
        <v>3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9</v>
      </c>
      <c r="AD34" s="44">
        <v>24</v>
      </c>
      <c r="AE34" s="44">
        <v>36</v>
      </c>
      <c r="AF34" s="8">
        <v>49</v>
      </c>
      <c r="AG34" s="8">
        <v>45</v>
      </c>
      <c r="AH34" s="8">
        <v>30</v>
      </c>
      <c r="AI34" s="8">
        <v>25</v>
      </c>
      <c r="AJ34" s="8">
        <v>9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/>
    </row>
    <row r="35" spans="2:46">
      <c r="B35" s="56"/>
      <c r="C35" s="11" t="s">
        <v>47</v>
      </c>
      <c r="D35" s="8">
        <v>0</v>
      </c>
      <c r="E35" s="8">
        <v>0</v>
      </c>
      <c r="F35" s="8">
        <v>0</v>
      </c>
      <c r="G35" s="8">
        <v>0</v>
      </c>
      <c r="H35" s="8">
        <v>16</v>
      </c>
      <c r="I35" s="40">
        <v>28</v>
      </c>
      <c r="J35" s="40">
        <v>34</v>
      </c>
      <c r="K35" s="8">
        <v>41</v>
      </c>
      <c r="L35" s="8">
        <v>27</v>
      </c>
      <c r="M35" s="8">
        <v>19</v>
      </c>
      <c r="N35" s="8">
        <v>10</v>
      </c>
      <c r="O35" s="8">
        <v>5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44">
        <v>8</v>
      </c>
      <c r="AE35" s="44">
        <v>18</v>
      </c>
      <c r="AF35" s="8">
        <v>10</v>
      </c>
      <c r="AG35" s="8">
        <v>4</v>
      </c>
      <c r="AH35" s="8">
        <v>4</v>
      </c>
      <c r="AI35" s="8">
        <v>4</v>
      </c>
      <c r="AJ35" s="8">
        <v>4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/>
    </row>
    <row r="36" spans="2:46">
      <c r="B36" s="56"/>
      <c r="C36" s="11" t="s">
        <v>11</v>
      </c>
      <c r="D36" s="8">
        <v>0</v>
      </c>
      <c r="E36" s="8">
        <v>0</v>
      </c>
      <c r="F36" s="8">
        <v>0</v>
      </c>
      <c r="G36" s="8">
        <v>17</v>
      </c>
      <c r="H36" s="8">
        <v>659</v>
      </c>
      <c r="I36" s="40">
        <v>693</v>
      </c>
      <c r="J36" s="40">
        <v>769</v>
      </c>
      <c r="K36" s="8">
        <v>870</v>
      </c>
      <c r="L36" s="8">
        <v>810</v>
      </c>
      <c r="M36" s="8">
        <v>748</v>
      </c>
      <c r="N36" s="8">
        <v>720</v>
      </c>
      <c r="O36" s="8">
        <v>874</v>
      </c>
      <c r="P36" s="8">
        <v>830</v>
      </c>
      <c r="Q36" s="8">
        <v>713</v>
      </c>
      <c r="R36" s="8">
        <v>307</v>
      </c>
      <c r="S36" s="8">
        <v>78</v>
      </c>
      <c r="T36" s="8">
        <v>25</v>
      </c>
      <c r="U36" s="8">
        <v>4</v>
      </c>
      <c r="V36" s="8">
        <v>3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60</v>
      </c>
      <c r="AD36" s="44">
        <v>158</v>
      </c>
      <c r="AE36" s="44">
        <v>777</v>
      </c>
      <c r="AF36" s="8">
        <v>923</v>
      </c>
      <c r="AG36" s="8">
        <v>712</v>
      </c>
      <c r="AH36" s="8">
        <v>529</v>
      </c>
      <c r="AI36" s="8">
        <v>412</v>
      </c>
      <c r="AJ36" s="8">
        <v>388</v>
      </c>
      <c r="AK36" s="8">
        <v>269</v>
      </c>
      <c r="AL36" s="8">
        <v>180</v>
      </c>
      <c r="AM36" s="8">
        <v>79</v>
      </c>
      <c r="AN36" s="8">
        <v>24</v>
      </c>
      <c r="AO36" s="8">
        <v>11</v>
      </c>
      <c r="AP36" s="8">
        <v>0</v>
      </c>
      <c r="AQ36" s="8">
        <v>0</v>
      </c>
      <c r="AR36" s="8">
        <v>0</v>
      </c>
      <c r="AS36" s="8">
        <v>0</v>
      </c>
      <c r="AT36" s="8"/>
    </row>
    <row r="37" spans="2:46">
      <c r="B37" s="56"/>
      <c r="C37" s="11" t="s">
        <v>36</v>
      </c>
      <c r="D37" s="8">
        <v>0</v>
      </c>
      <c r="E37" s="8">
        <v>0</v>
      </c>
      <c r="F37" s="8">
        <v>0</v>
      </c>
      <c r="G37" s="8">
        <v>30</v>
      </c>
      <c r="H37" s="8">
        <v>4255</v>
      </c>
      <c r="I37" s="40">
        <v>8034</v>
      </c>
      <c r="J37" s="40">
        <v>14049</v>
      </c>
      <c r="K37" s="8">
        <v>15692</v>
      </c>
      <c r="L37" s="8">
        <v>11367</v>
      </c>
      <c r="M37" s="8">
        <v>8442</v>
      </c>
      <c r="N37" s="8">
        <v>5991</v>
      </c>
      <c r="O37" s="8">
        <v>4105</v>
      </c>
      <c r="P37" s="8">
        <v>2116</v>
      </c>
      <c r="Q37" s="8">
        <v>1098</v>
      </c>
      <c r="R37" s="8">
        <v>374</v>
      </c>
      <c r="S37" s="8">
        <v>95</v>
      </c>
      <c r="T37" s="8">
        <v>29</v>
      </c>
      <c r="U37" s="8">
        <v>13</v>
      </c>
      <c r="V37" s="8">
        <v>8</v>
      </c>
      <c r="W37" s="8">
        <v>4</v>
      </c>
      <c r="X37" s="8">
        <v>0</v>
      </c>
      <c r="Y37" s="8">
        <v>0</v>
      </c>
      <c r="Z37" s="8">
        <v>0</v>
      </c>
      <c r="AA37" s="8">
        <v>0</v>
      </c>
      <c r="AB37" s="8">
        <v>4</v>
      </c>
      <c r="AC37" s="8">
        <v>657</v>
      </c>
      <c r="AD37" s="44">
        <v>1345</v>
      </c>
      <c r="AE37" s="44">
        <v>3885</v>
      </c>
      <c r="AF37" s="8">
        <v>4661</v>
      </c>
      <c r="AG37" s="8">
        <v>3878</v>
      </c>
      <c r="AH37" s="8">
        <v>3044</v>
      </c>
      <c r="AI37" s="8">
        <v>2143</v>
      </c>
      <c r="AJ37" s="8">
        <v>1438</v>
      </c>
      <c r="AK37" s="8">
        <v>614</v>
      </c>
      <c r="AL37" s="8">
        <v>265</v>
      </c>
      <c r="AM37" s="8">
        <v>85</v>
      </c>
      <c r="AN37" s="8">
        <v>29</v>
      </c>
      <c r="AO37" s="8">
        <v>15</v>
      </c>
      <c r="AP37" s="8">
        <v>0</v>
      </c>
      <c r="AQ37" s="8">
        <v>4</v>
      </c>
      <c r="AR37" s="8">
        <v>0</v>
      </c>
      <c r="AS37" s="8">
        <v>0</v>
      </c>
      <c r="AT37" s="8"/>
    </row>
    <row r="38" spans="2:46">
      <c r="B38" s="65" t="s">
        <v>55</v>
      </c>
      <c r="C38" s="11" t="s">
        <v>38</v>
      </c>
      <c r="D38" s="8">
        <v>0</v>
      </c>
      <c r="E38" s="8">
        <v>0</v>
      </c>
      <c r="F38" s="8">
        <v>0</v>
      </c>
      <c r="G38" s="8">
        <v>0</v>
      </c>
      <c r="H38" s="8">
        <v>377</v>
      </c>
      <c r="I38" s="40">
        <v>1735</v>
      </c>
      <c r="J38" s="40">
        <v>3018</v>
      </c>
      <c r="K38" s="8">
        <v>4150</v>
      </c>
      <c r="L38" s="8">
        <v>5015</v>
      </c>
      <c r="M38" s="8">
        <v>4507</v>
      </c>
      <c r="N38" s="8">
        <v>3988</v>
      </c>
      <c r="O38" s="8">
        <v>3060</v>
      </c>
      <c r="P38" s="8">
        <v>2061</v>
      </c>
      <c r="Q38" s="8">
        <v>950</v>
      </c>
      <c r="R38" s="8">
        <v>345</v>
      </c>
      <c r="S38" s="8">
        <v>116</v>
      </c>
      <c r="T38" s="8">
        <v>48</v>
      </c>
      <c r="U38" s="8">
        <v>17</v>
      </c>
      <c r="V38" s="8">
        <v>3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71</v>
      </c>
      <c r="AD38" s="44">
        <v>282</v>
      </c>
      <c r="AE38" s="44">
        <v>479</v>
      </c>
      <c r="AF38" s="8">
        <v>622</v>
      </c>
      <c r="AG38" s="8">
        <v>660</v>
      </c>
      <c r="AH38" s="8">
        <v>436</v>
      </c>
      <c r="AI38" s="8">
        <v>294</v>
      </c>
      <c r="AJ38" s="8">
        <v>145</v>
      </c>
      <c r="AK38" s="8">
        <v>56</v>
      </c>
      <c r="AL38" s="8">
        <v>19</v>
      </c>
      <c r="AM38" s="8">
        <v>0</v>
      </c>
      <c r="AN38" s="8">
        <v>4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/>
    </row>
    <row r="39" spans="2:46">
      <c r="B39" s="56"/>
      <c r="C39" s="11" t="s">
        <v>39</v>
      </c>
      <c r="D39" s="8">
        <v>0</v>
      </c>
      <c r="E39" s="8">
        <v>0</v>
      </c>
      <c r="F39" s="8">
        <v>0</v>
      </c>
      <c r="G39" s="8">
        <v>13</v>
      </c>
      <c r="H39" s="8">
        <v>4495</v>
      </c>
      <c r="I39" s="40">
        <v>12497</v>
      </c>
      <c r="J39" s="40">
        <v>10837</v>
      </c>
      <c r="K39" s="8">
        <v>9382</v>
      </c>
      <c r="L39" s="8">
        <v>8904</v>
      </c>
      <c r="M39" s="8">
        <v>6929</v>
      </c>
      <c r="N39" s="8">
        <v>5883</v>
      </c>
      <c r="O39" s="8">
        <v>4673</v>
      </c>
      <c r="P39" s="8">
        <v>3326</v>
      </c>
      <c r="Q39" s="8">
        <v>1623</v>
      </c>
      <c r="R39" s="8">
        <v>566</v>
      </c>
      <c r="S39" s="8">
        <v>185</v>
      </c>
      <c r="T39" s="8">
        <v>51</v>
      </c>
      <c r="U39" s="8">
        <v>24</v>
      </c>
      <c r="V39" s="8">
        <v>3</v>
      </c>
      <c r="W39" s="8">
        <v>3</v>
      </c>
      <c r="X39" s="8">
        <v>0</v>
      </c>
      <c r="Y39" s="8">
        <v>0</v>
      </c>
      <c r="Z39" s="8">
        <v>0</v>
      </c>
      <c r="AA39" s="8">
        <v>0</v>
      </c>
      <c r="AB39" s="8">
        <v>7</v>
      </c>
      <c r="AC39" s="8">
        <v>963</v>
      </c>
      <c r="AD39" s="44">
        <v>2158</v>
      </c>
      <c r="AE39" s="44">
        <v>1845</v>
      </c>
      <c r="AF39" s="8">
        <v>1633</v>
      </c>
      <c r="AG39" s="8">
        <v>1315</v>
      </c>
      <c r="AH39" s="8">
        <v>757</v>
      </c>
      <c r="AI39" s="8">
        <v>553</v>
      </c>
      <c r="AJ39" s="8">
        <v>310</v>
      </c>
      <c r="AK39" s="8">
        <v>112</v>
      </c>
      <c r="AL39" s="8">
        <v>30</v>
      </c>
      <c r="AM39" s="8">
        <v>11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/>
    </row>
    <row r="40" spans="2:46" ht="26">
      <c r="B40" s="56"/>
      <c r="C40" s="11" t="s">
        <v>40</v>
      </c>
      <c r="D40" s="8">
        <v>0</v>
      </c>
      <c r="E40" s="8">
        <v>0</v>
      </c>
      <c r="F40" s="8">
        <v>0</v>
      </c>
      <c r="G40" s="8">
        <v>3</v>
      </c>
      <c r="H40" s="8">
        <v>446</v>
      </c>
      <c r="I40" s="40">
        <v>1249</v>
      </c>
      <c r="J40" s="40">
        <v>1365</v>
      </c>
      <c r="K40" s="8">
        <v>1622</v>
      </c>
      <c r="L40" s="8">
        <v>1559</v>
      </c>
      <c r="M40" s="8">
        <v>1543</v>
      </c>
      <c r="N40" s="8">
        <v>1500</v>
      </c>
      <c r="O40" s="8">
        <v>1127</v>
      </c>
      <c r="P40" s="8">
        <v>716</v>
      </c>
      <c r="Q40" s="8">
        <v>317</v>
      </c>
      <c r="R40" s="8">
        <v>78</v>
      </c>
      <c r="S40" s="8">
        <v>26</v>
      </c>
      <c r="T40" s="8">
        <v>10</v>
      </c>
      <c r="U40" s="8">
        <v>0</v>
      </c>
      <c r="V40" s="8">
        <v>0</v>
      </c>
      <c r="W40" s="8">
        <v>4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46</v>
      </c>
      <c r="AD40" s="44">
        <v>187</v>
      </c>
      <c r="AE40" s="44">
        <v>209</v>
      </c>
      <c r="AF40" s="8">
        <v>206</v>
      </c>
      <c r="AG40" s="8">
        <v>199</v>
      </c>
      <c r="AH40" s="8">
        <v>154</v>
      </c>
      <c r="AI40" s="8">
        <v>117</v>
      </c>
      <c r="AJ40" s="8">
        <v>89</v>
      </c>
      <c r="AK40" s="8">
        <v>38</v>
      </c>
      <c r="AL40" s="8">
        <v>10</v>
      </c>
      <c r="AM40" s="8">
        <v>4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/>
    </row>
    <row r="41" spans="2:46" ht="39">
      <c r="B41" s="56"/>
      <c r="C41" s="11" t="s">
        <v>41</v>
      </c>
      <c r="D41" s="8">
        <v>0</v>
      </c>
      <c r="E41" s="8">
        <v>0</v>
      </c>
      <c r="F41" s="8">
        <v>0</v>
      </c>
      <c r="G41" s="8">
        <v>0</v>
      </c>
      <c r="H41" s="8">
        <v>255</v>
      </c>
      <c r="I41" s="40">
        <v>312</v>
      </c>
      <c r="J41" s="40">
        <v>211</v>
      </c>
      <c r="K41" s="8">
        <v>199</v>
      </c>
      <c r="L41" s="8">
        <v>264</v>
      </c>
      <c r="M41" s="8">
        <v>202</v>
      </c>
      <c r="N41" s="8">
        <v>220</v>
      </c>
      <c r="O41" s="8">
        <v>190</v>
      </c>
      <c r="P41" s="8">
        <v>135</v>
      </c>
      <c r="Q41" s="8">
        <v>76</v>
      </c>
      <c r="R41" s="8">
        <v>28</v>
      </c>
      <c r="S41" s="8">
        <v>5</v>
      </c>
      <c r="T41" s="8">
        <v>3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54</v>
      </c>
      <c r="AD41" s="44">
        <v>76</v>
      </c>
      <c r="AE41" s="44">
        <v>108</v>
      </c>
      <c r="AF41" s="8">
        <v>121</v>
      </c>
      <c r="AG41" s="8">
        <v>127</v>
      </c>
      <c r="AH41" s="8">
        <v>111</v>
      </c>
      <c r="AI41" s="8">
        <v>125</v>
      </c>
      <c r="AJ41" s="8">
        <v>104</v>
      </c>
      <c r="AK41" s="8">
        <v>41</v>
      </c>
      <c r="AL41" s="8">
        <v>15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/>
    </row>
    <row r="42" spans="2:46" ht="39">
      <c r="B42" s="56"/>
      <c r="C42" s="11" t="s">
        <v>42</v>
      </c>
      <c r="D42" s="8">
        <v>0</v>
      </c>
      <c r="E42" s="8">
        <v>0</v>
      </c>
      <c r="F42" s="8">
        <v>0</v>
      </c>
      <c r="G42" s="8">
        <v>0</v>
      </c>
      <c r="H42" s="8">
        <v>330</v>
      </c>
      <c r="I42" s="40">
        <v>800</v>
      </c>
      <c r="J42" s="40">
        <v>813</v>
      </c>
      <c r="K42" s="8">
        <v>921</v>
      </c>
      <c r="L42" s="8">
        <v>965</v>
      </c>
      <c r="M42" s="8">
        <v>822</v>
      </c>
      <c r="N42" s="8">
        <v>792</v>
      </c>
      <c r="O42" s="8">
        <v>667</v>
      </c>
      <c r="P42" s="8">
        <v>475</v>
      </c>
      <c r="Q42" s="8">
        <v>211</v>
      </c>
      <c r="R42" s="8">
        <v>77</v>
      </c>
      <c r="S42" s="8">
        <v>19</v>
      </c>
      <c r="T42" s="8">
        <v>6</v>
      </c>
      <c r="U42" s="8">
        <v>4</v>
      </c>
      <c r="V42" s="8">
        <v>5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102</v>
      </c>
      <c r="AD42" s="44">
        <v>236</v>
      </c>
      <c r="AE42" s="44">
        <v>342</v>
      </c>
      <c r="AF42" s="8">
        <v>431</v>
      </c>
      <c r="AG42" s="8">
        <v>437</v>
      </c>
      <c r="AH42" s="8">
        <v>355</v>
      </c>
      <c r="AI42" s="8">
        <v>360</v>
      </c>
      <c r="AJ42" s="8">
        <v>220</v>
      </c>
      <c r="AK42" s="8">
        <v>67</v>
      </c>
      <c r="AL42" s="8">
        <v>16</v>
      </c>
      <c r="AM42" s="8">
        <v>0</v>
      </c>
      <c r="AN42" s="8">
        <v>0</v>
      </c>
      <c r="AO42" s="8">
        <v>0</v>
      </c>
      <c r="AP42" s="8">
        <v>0</v>
      </c>
      <c r="AQ42" s="8">
        <v>4</v>
      </c>
      <c r="AR42" s="8">
        <v>0</v>
      </c>
      <c r="AS42" s="8">
        <v>0</v>
      </c>
      <c r="AT42" s="8"/>
    </row>
    <row r="43" spans="2:46">
      <c r="B43" s="56"/>
      <c r="C43" s="11" t="s">
        <v>43</v>
      </c>
      <c r="D43" s="8">
        <v>0</v>
      </c>
      <c r="E43" s="8">
        <v>0</v>
      </c>
      <c r="F43" s="8">
        <v>0</v>
      </c>
      <c r="G43" s="8">
        <v>0</v>
      </c>
      <c r="H43" s="8">
        <v>376</v>
      </c>
      <c r="I43" s="40">
        <v>394</v>
      </c>
      <c r="J43" s="40">
        <v>272</v>
      </c>
      <c r="K43" s="8">
        <v>265</v>
      </c>
      <c r="L43" s="8">
        <v>350</v>
      </c>
      <c r="M43" s="8">
        <v>293</v>
      </c>
      <c r="N43" s="8">
        <v>334</v>
      </c>
      <c r="O43" s="8">
        <v>253</v>
      </c>
      <c r="P43" s="8">
        <v>195</v>
      </c>
      <c r="Q43" s="8">
        <v>108</v>
      </c>
      <c r="R43" s="8">
        <v>46</v>
      </c>
      <c r="S43" s="8">
        <v>19</v>
      </c>
      <c r="T43" s="8">
        <v>6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3</v>
      </c>
      <c r="AC43" s="8">
        <v>98</v>
      </c>
      <c r="AD43" s="44">
        <v>103</v>
      </c>
      <c r="AE43" s="44">
        <v>95</v>
      </c>
      <c r="AF43" s="8">
        <v>89</v>
      </c>
      <c r="AG43" s="8">
        <v>80</v>
      </c>
      <c r="AH43" s="8">
        <v>85</v>
      </c>
      <c r="AI43" s="8">
        <v>109</v>
      </c>
      <c r="AJ43" s="8">
        <v>56</v>
      </c>
      <c r="AK43" s="8">
        <v>26</v>
      </c>
      <c r="AL43" s="8">
        <v>3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/>
    </row>
    <row r="44" spans="2:46" ht="39">
      <c r="B44" s="56"/>
      <c r="C44" s="11" t="s">
        <v>44</v>
      </c>
      <c r="D44" s="8">
        <v>0</v>
      </c>
      <c r="E44" s="8">
        <v>0</v>
      </c>
      <c r="F44" s="8">
        <v>0</v>
      </c>
      <c r="G44" s="8">
        <v>4</v>
      </c>
      <c r="H44" s="8">
        <v>155</v>
      </c>
      <c r="I44" s="40">
        <v>248</v>
      </c>
      <c r="J44" s="40">
        <v>314</v>
      </c>
      <c r="K44" s="8">
        <v>335</v>
      </c>
      <c r="L44" s="8">
        <v>395</v>
      </c>
      <c r="M44" s="8">
        <v>402</v>
      </c>
      <c r="N44" s="8">
        <v>597</v>
      </c>
      <c r="O44" s="8">
        <v>527</v>
      </c>
      <c r="P44" s="8">
        <v>355</v>
      </c>
      <c r="Q44" s="8">
        <v>120</v>
      </c>
      <c r="R44" s="8">
        <v>41</v>
      </c>
      <c r="S44" s="8">
        <v>9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3</v>
      </c>
      <c r="AD44" s="44">
        <v>31</v>
      </c>
      <c r="AE44" s="44">
        <v>23</v>
      </c>
      <c r="AF44" s="8">
        <v>31</v>
      </c>
      <c r="AG44" s="8">
        <v>21</v>
      </c>
      <c r="AH44" s="8">
        <v>22</v>
      </c>
      <c r="AI44" s="8">
        <v>32</v>
      </c>
      <c r="AJ44" s="8">
        <v>21</v>
      </c>
      <c r="AK44" s="8">
        <v>8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/>
    </row>
    <row r="45" spans="2:46">
      <c r="B45" s="56"/>
      <c r="C45" s="11" t="s">
        <v>45</v>
      </c>
      <c r="D45" s="8">
        <v>0</v>
      </c>
      <c r="E45" s="8">
        <v>0</v>
      </c>
      <c r="F45" s="8">
        <v>0</v>
      </c>
      <c r="G45" s="8">
        <v>0</v>
      </c>
      <c r="H45" s="8">
        <v>304</v>
      </c>
      <c r="I45" s="40">
        <v>353</v>
      </c>
      <c r="J45" s="40">
        <v>246</v>
      </c>
      <c r="K45" s="8">
        <v>301</v>
      </c>
      <c r="L45" s="8">
        <v>349</v>
      </c>
      <c r="M45" s="8">
        <v>361</v>
      </c>
      <c r="N45" s="8">
        <v>444</v>
      </c>
      <c r="O45" s="8">
        <v>374</v>
      </c>
      <c r="P45" s="8">
        <v>288</v>
      </c>
      <c r="Q45" s="8">
        <v>149</v>
      </c>
      <c r="R45" s="8">
        <v>46</v>
      </c>
      <c r="S45" s="8">
        <v>21</v>
      </c>
      <c r="T45" s="8">
        <v>13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22</v>
      </c>
      <c r="AD45" s="44">
        <v>32</v>
      </c>
      <c r="AE45" s="44">
        <v>49</v>
      </c>
      <c r="AF45" s="8">
        <v>61</v>
      </c>
      <c r="AG45" s="8">
        <v>54</v>
      </c>
      <c r="AH45" s="8">
        <v>62</v>
      </c>
      <c r="AI45" s="8">
        <v>110</v>
      </c>
      <c r="AJ45" s="8">
        <v>73</v>
      </c>
      <c r="AK45" s="8">
        <v>31</v>
      </c>
      <c r="AL45" s="8">
        <v>7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/>
    </row>
    <row r="46" spans="2:46" ht="26">
      <c r="B46" s="56"/>
      <c r="C46" s="11" t="s">
        <v>46</v>
      </c>
      <c r="D46" s="8">
        <v>0</v>
      </c>
      <c r="E46" s="8">
        <v>0</v>
      </c>
      <c r="F46" s="8">
        <v>0</v>
      </c>
      <c r="G46" s="8">
        <v>0</v>
      </c>
      <c r="H46" s="8">
        <v>43</v>
      </c>
      <c r="I46" s="40">
        <v>93</v>
      </c>
      <c r="J46" s="40">
        <v>112</v>
      </c>
      <c r="K46" s="8">
        <v>125</v>
      </c>
      <c r="L46" s="8">
        <v>144</v>
      </c>
      <c r="M46" s="8">
        <v>133</v>
      </c>
      <c r="N46" s="8">
        <v>150</v>
      </c>
      <c r="O46" s="8">
        <v>94</v>
      </c>
      <c r="P46" s="8">
        <v>93</v>
      </c>
      <c r="Q46" s="8">
        <v>42</v>
      </c>
      <c r="R46" s="8">
        <v>20</v>
      </c>
      <c r="S46" s="8">
        <v>10</v>
      </c>
      <c r="T46" s="8">
        <v>8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9</v>
      </c>
      <c r="AD46" s="44">
        <v>20</v>
      </c>
      <c r="AE46" s="44">
        <v>28</v>
      </c>
      <c r="AF46" s="8">
        <v>35</v>
      </c>
      <c r="AG46" s="8">
        <v>26</v>
      </c>
      <c r="AH46" s="8">
        <v>20</v>
      </c>
      <c r="AI46" s="8">
        <v>20</v>
      </c>
      <c r="AJ46" s="8">
        <v>11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/>
    </row>
    <row r="47" spans="2:46">
      <c r="B47" s="56"/>
      <c r="C47" s="11" t="s">
        <v>47</v>
      </c>
      <c r="D47" s="8">
        <v>0</v>
      </c>
      <c r="E47" s="8">
        <v>0</v>
      </c>
      <c r="F47" s="8">
        <v>0</v>
      </c>
      <c r="G47" s="8">
        <v>0</v>
      </c>
      <c r="H47" s="8">
        <v>21</v>
      </c>
      <c r="I47" s="40">
        <v>59</v>
      </c>
      <c r="J47" s="40">
        <v>43</v>
      </c>
      <c r="K47" s="8">
        <v>36</v>
      </c>
      <c r="L47" s="8">
        <v>54</v>
      </c>
      <c r="M47" s="8">
        <v>23</v>
      </c>
      <c r="N47" s="8">
        <v>33</v>
      </c>
      <c r="O47" s="8">
        <v>21</v>
      </c>
      <c r="P47" s="8">
        <v>11</v>
      </c>
      <c r="Q47" s="8">
        <v>11</v>
      </c>
      <c r="R47" s="8">
        <v>10</v>
      </c>
      <c r="S47" s="8">
        <v>3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5</v>
      </c>
      <c r="AD47" s="44">
        <v>9</v>
      </c>
      <c r="AE47" s="44">
        <v>8</v>
      </c>
      <c r="AF47" s="8">
        <v>11</v>
      </c>
      <c r="AG47" s="8">
        <v>3</v>
      </c>
      <c r="AH47" s="8">
        <v>7</v>
      </c>
      <c r="AI47" s="8">
        <v>0</v>
      </c>
      <c r="AJ47" s="8">
        <v>3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/>
    </row>
    <row r="48" spans="2:46">
      <c r="B48" s="56"/>
      <c r="C48" s="11" t="s">
        <v>11</v>
      </c>
      <c r="D48" s="8">
        <v>0</v>
      </c>
      <c r="E48" s="8">
        <v>0</v>
      </c>
      <c r="F48" s="8">
        <v>0</v>
      </c>
      <c r="G48" s="8">
        <v>22</v>
      </c>
      <c r="H48" s="8">
        <v>1264</v>
      </c>
      <c r="I48" s="40">
        <v>1298</v>
      </c>
      <c r="J48" s="40">
        <v>918</v>
      </c>
      <c r="K48" s="8">
        <v>966</v>
      </c>
      <c r="L48" s="8">
        <v>1224</v>
      </c>
      <c r="M48" s="8">
        <v>1298</v>
      </c>
      <c r="N48" s="8">
        <v>1601</v>
      </c>
      <c r="O48" s="8">
        <v>2376</v>
      </c>
      <c r="P48" s="8">
        <v>4357</v>
      </c>
      <c r="Q48" s="8">
        <v>5899</v>
      </c>
      <c r="R48" s="8">
        <v>4798</v>
      </c>
      <c r="S48" s="8">
        <v>3438</v>
      </c>
      <c r="T48" s="8">
        <v>2124</v>
      </c>
      <c r="U48" s="8">
        <v>1263</v>
      </c>
      <c r="V48" s="8">
        <v>551</v>
      </c>
      <c r="W48" s="8">
        <v>71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224</v>
      </c>
      <c r="AD48" s="44">
        <v>315</v>
      </c>
      <c r="AE48" s="44">
        <v>678</v>
      </c>
      <c r="AF48" s="8">
        <v>806</v>
      </c>
      <c r="AG48" s="8">
        <v>716</v>
      </c>
      <c r="AH48" s="8">
        <v>527</v>
      </c>
      <c r="AI48" s="8">
        <v>518</v>
      </c>
      <c r="AJ48" s="8">
        <v>438</v>
      </c>
      <c r="AK48" s="8">
        <v>428</v>
      </c>
      <c r="AL48" s="8">
        <v>301</v>
      </c>
      <c r="AM48" s="8">
        <v>196</v>
      </c>
      <c r="AN48" s="8">
        <v>216</v>
      </c>
      <c r="AO48" s="8">
        <v>122</v>
      </c>
      <c r="AP48" s="8">
        <v>34</v>
      </c>
      <c r="AQ48" s="8">
        <v>17</v>
      </c>
      <c r="AR48" s="8">
        <v>0</v>
      </c>
      <c r="AS48" s="8">
        <v>0</v>
      </c>
      <c r="AT48" s="8"/>
    </row>
    <row r="49" spans="2:46">
      <c r="B49" s="56"/>
      <c r="C49" s="11" t="s">
        <v>36</v>
      </c>
      <c r="D49" s="8">
        <v>0</v>
      </c>
      <c r="E49" s="8">
        <v>0</v>
      </c>
      <c r="F49" s="8">
        <v>0</v>
      </c>
      <c r="G49" s="8">
        <v>52</v>
      </c>
      <c r="H49" s="8">
        <v>8062</v>
      </c>
      <c r="I49" s="40">
        <v>19039</v>
      </c>
      <c r="J49" s="40">
        <v>18145</v>
      </c>
      <c r="K49" s="8">
        <v>18296</v>
      </c>
      <c r="L49" s="8">
        <v>19214</v>
      </c>
      <c r="M49" s="8">
        <v>16524</v>
      </c>
      <c r="N49" s="8">
        <v>15525</v>
      </c>
      <c r="O49" s="8">
        <v>13358</v>
      </c>
      <c r="P49" s="8">
        <v>12010</v>
      </c>
      <c r="Q49" s="8">
        <v>9502</v>
      </c>
      <c r="R49" s="8">
        <v>6054</v>
      </c>
      <c r="S49" s="8">
        <v>3854</v>
      </c>
      <c r="T49" s="8">
        <v>2262</v>
      </c>
      <c r="U49" s="8">
        <v>1305</v>
      </c>
      <c r="V49" s="8">
        <v>572</v>
      </c>
      <c r="W49" s="8">
        <v>84</v>
      </c>
      <c r="X49" s="8">
        <v>0</v>
      </c>
      <c r="Y49" s="8">
        <v>0</v>
      </c>
      <c r="Z49" s="8">
        <v>0</v>
      </c>
      <c r="AA49" s="8">
        <v>0</v>
      </c>
      <c r="AB49" s="8">
        <v>7</v>
      </c>
      <c r="AC49" s="8">
        <v>1607</v>
      </c>
      <c r="AD49" s="44">
        <v>3446</v>
      </c>
      <c r="AE49" s="44">
        <v>3862</v>
      </c>
      <c r="AF49" s="8">
        <v>4043</v>
      </c>
      <c r="AG49" s="8">
        <v>3635</v>
      </c>
      <c r="AH49" s="8">
        <v>2538</v>
      </c>
      <c r="AI49" s="8">
        <v>2250</v>
      </c>
      <c r="AJ49" s="8">
        <v>1466</v>
      </c>
      <c r="AK49" s="8">
        <v>818</v>
      </c>
      <c r="AL49" s="8">
        <v>403</v>
      </c>
      <c r="AM49" s="8">
        <v>217</v>
      </c>
      <c r="AN49" s="8">
        <v>225</v>
      </c>
      <c r="AO49" s="8">
        <v>124</v>
      </c>
      <c r="AP49" s="8">
        <v>34</v>
      </c>
      <c r="AQ49" s="8">
        <v>17</v>
      </c>
      <c r="AR49" s="8">
        <v>5</v>
      </c>
      <c r="AS49" s="8">
        <v>0</v>
      </c>
      <c r="AT49" s="8"/>
    </row>
    <row r="50" spans="2:46">
      <c r="B50" s="65" t="s">
        <v>56</v>
      </c>
      <c r="C50" s="11" t="s">
        <v>38</v>
      </c>
      <c r="D50" s="8">
        <v>0</v>
      </c>
      <c r="E50" s="8">
        <v>0</v>
      </c>
      <c r="F50" s="8">
        <v>0</v>
      </c>
      <c r="G50" s="8">
        <v>3</v>
      </c>
      <c r="H50" s="8">
        <v>307</v>
      </c>
      <c r="I50" s="40">
        <v>1013</v>
      </c>
      <c r="J50" s="40">
        <v>1077</v>
      </c>
      <c r="K50" s="8">
        <v>1096</v>
      </c>
      <c r="L50" s="8">
        <v>1174</v>
      </c>
      <c r="M50" s="8">
        <v>930</v>
      </c>
      <c r="N50" s="8">
        <v>669</v>
      </c>
      <c r="O50" s="8">
        <v>570</v>
      </c>
      <c r="P50" s="8">
        <v>400</v>
      </c>
      <c r="Q50" s="8">
        <v>162</v>
      </c>
      <c r="R50" s="8">
        <v>61</v>
      </c>
      <c r="S50" s="8">
        <v>15</v>
      </c>
      <c r="T50" s="8">
        <v>3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62</v>
      </c>
      <c r="AD50" s="44">
        <v>234</v>
      </c>
      <c r="AE50" s="44">
        <v>230</v>
      </c>
      <c r="AF50" s="8">
        <v>267</v>
      </c>
      <c r="AG50" s="8">
        <v>240</v>
      </c>
      <c r="AH50" s="8">
        <v>212</v>
      </c>
      <c r="AI50" s="8">
        <v>121</v>
      </c>
      <c r="AJ50" s="8">
        <v>82</v>
      </c>
      <c r="AK50" s="8">
        <v>35</v>
      </c>
      <c r="AL50" s="8">
        <v>9</v>
      </c>
      <c r="AM50" s="8">
        <v>9</v>
      </c>
      <c r="AN50" s="8">
        <v>4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/>
    </row>
    <row r="51" spans="2:46">
      <c r="B51" s="56"/>
      <c r="C51" s="11" t="s">
        <v>39</v>
      </c>
      <c r="D51" s="8">
        <v>0</v>
      </c>
      <c r="E51" s="8">
        <v>0</v>
      </c>
      <c r="F51" s="8">
        <v>0</v>
      </c>
      <c r="G51" s="8">
        <v>5</v>
      </c>
      <c r="H51" s="8">
        <v>612</v>
      </c>
      <c r="I51" s="40">
        <v>1263</v>
      </c>
      <c r="J51" s="40">
        <v>1243</v>
      </c>
      <c r="K51" s="8">
        <v>1598</v>
      </c>
      <c r="L51" s="8">
        <v>1634</v>
      </c>
      <c r="M51" s="8">
        <v>1343</v>
      </c>
      <c r="N51" s="8">
        <v>1190</v>
      </c>
      <c r="O51" s="8">
        <v>1067</v>
      </c>
      <c r="P51" s="8">
        <v>898</v>
      </c>
      <c r="Q51" s="8">
        <v>557</v>
      </c>
      <c r="R51" s="8">
        <v>245</v>
      </c>
      <c r="S51" s="8">
        <v>67</v>
      </c>
      <c r="T51" s="8">
        <v>15</v>
      </c>
      <c r="U51" s="8">
        <v>8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718</v>
      </c>
      <c r="AD51" s="44">
        <v>1231</v>
      </c>
      <c r="AE51" s="44">
        <v>1240</v>
      </c>
      <c r="AF51" s="8">
        <v>1188</v>
      </c>
      <c r="AG51" s="8">
        <v>1105</v>
      </c>
      <c r="AH51" s="8">
        <v>894</v>
      </c>
      <c r="AI51" s="8">
        <v>533</v>
      </c>
      <c r="AJ51" s="8">
        <v>292</v>
      </c>
      <c r="AK51" s="8">
        <v>172</v>
      </c>
      <c r="AL51" s="8">
        <v>51</v>
      </c>
      <c r="AM51" s="8">
        <v>21</v>
      </c>
      <c r="AN51" s="8">
        <v>5</v>
      </c>
      <c r="AO51" s="8">
        <v>0</v>
      </c>
      <c r="AP51" s="8">
        <v>5</v>
      </c>
      <c r="AQ51" s="8">
        <v>0</v>
      </c>
      <c r="AR51" s="8">
        <v>4</v>
      </c>
      <c r="AS51" s="8">
        <v>0</v>
      </c>
      <c r="AT51" s="8"/>
    </row>
    <row r="52" spans="2:46" ht="26">
      <c r="B52" s="56"/>
      <c r="C52" s="11" t="s">
        <v>40</v>
      </c>
      <c r="D52" s="8">
        <v>0</v>
      </c>
      <c r="E52" s="8">
        <v>0</v>
      </c>
      <c r="F52" s="8">
        <v>0</v>
      </c>
      <c r="G52" s="8">
        <v>0</v>
      </c>
      <c r="H52" s="8">
        <v>317</v>
      </c>
      <c r="I52" s="40">
        <v>586</v>
      </c>
      <c r="J52" s="40">
        <v>483</v>
      </c>
      <c r="K52" s="8">
        <v>483</v>
      </c>
      <c r="L52" s="8">
        <v>462</v>
      </c>
      <c r="M52" s="8">
        <v>378</v>
      </c>
      <c r="N52" s="8">
        <v>296</v>
      </c>
      <c r="O52" s="8">
        <v>235</v>
      </c>
      <c r="P52" s="8">
        <v>238</v>
      </c>
      <c r="Q52" s="8">
        <v>90</v>
      </c>
      <c r="R52" s="8">
        <v>17</v>
      </c>
      <c r="S52" s="8">
        <v>4</v>
      </c>
      <c r="T52" s="8">
        <v>4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190</v>
      </c>
      <c r="AD52" s="44">
        <v>199</v>
      </c>
      <c r="AE52" s="44">
        <v>172</v>
      </c>
      <c r="AF52" s="8">
        <v>167</v>
      </c>
      <c r="AG52" s="8">
        <v>146</v>
      </c>
      <c r="AH52" s="8">
        <v>117</v>
      </c>
      <c r="AI52" s="8">
        <v>71</v>
      </c>
      <c r="AJ52" s="8">
        <v>48</v>
      </c>
      <c r="AK52" s="8">
        <v>22</v>
      </c>
      <c r="AL52" s="8">
        <v>4</v>
      </c>
      <c r="AM52" s="8">
        <v>0</v>
      </c>
      <c r="AN52" s="8">
        <v>0</v>
      </c>
      <c r="AO52" s="8">
        <v>4</v>
      </c>
      <c r="AP52" s="8">
        <v>0</v>
      </c>
      <c r="AQ52" s="8">
        <v>0</v>
      </c>
      <c r="AR52" s="8">
        <v>0</v>
      </c>
      <c r="AS52" s="8">
        <v>0</v>
      </c>
      <c r="AT52" s="8"/>
    </row>
    <row r="53" spans="2:46" ht="39">
      <c r="B53" s="56"/>
      <c r="C53" s="11" t="s">
        <v>41</v>
      </c>
      <c r="D53" s="8">
        <v>0</v>
      </c>
      <c r="E53" s="8">
        <v>0</v>
      </c>
      <c r="F53" s="8">
        <v>0</v>
      </c>
      <c r="G53" s="8">
        <v>0</v>
      </c>
      <c r="H53" s="8">
        <v>105</v>
      </c>
      <c r="I53" s="40">
        <v>109</v>
      </c>
      <c r="J53" s="40">
        <v>44</v>
      </c>
      <c r="K53" s="8">
        <v>38</v>
      </c>
      <c r="L53" s="8">
        <v>42</v>
      </c>
      <c r="M53" s="8">
        <v>42</v>
      </c>
      <c r="N53" s="8">
        <v>34</v>
      </c>
      <c r="O53" s="8">
        <v>22</v>
      </c>
      <c r="P53" s="8">
        <v>21</v>
      </c>
      <c r="Q53" s="8">
        <v>7</v>
      </c>
      <c r="R53" s="8">
        <v>9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121</v>
      </c>
      <c r="AD53" s="44">
        <v>86</v>
      </c>
      <c r="AE53" s="44">
        <v>43</v>
      </c>
      <c r="AF53" s="8">
        <v>38</v>
      </c>
      <c r="AG53" s="8">
        <v>55</v>
      </c>
      <c r="AH53" s="8">
        <v>63</v>
      </c>
      <c r="AI53" s="8">
        <v>42</v>
      </c>
      <c r="AJ53" s="8">
        <v>28</v>
      </c>
      <c r="AK53" s="8">
        <v>24</v>
      </c>
      <c r="AL53" s="8">
        <v>10</v>
      </c>
      <c r="AM53" s="8">
        <v>3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/>
    </row>
    <row r="54" spans="2:46" ht="39">
      <c r="B54" s="56"/>
      <c r="C54" s="11" t="s">
        <v>42</v>
      </c>
      <c r="D54" s="8">
        <v>0</v>
      </c>
      <c r="E54" s="8">
        <v>0</v>
      </c>
      <c r="F54" s="8">
        <v>0</v>
      </c>
      <c r="G54" s="8">
        <v>0</v>
      </c>
      <c r="H54" s="8">
        <v>257</v>
      </c>
      <c r="I54" s="40">
        <v>535</v>
      </c>
      <c r="J54" s="40">
        <v>349</v>
      </c>
      <c r="K54" s="8">
        <v>290</v>
      </c>
      <c r="L54" s="8">
        <v>302</v>
      </c>
      <c r="M54" s="8">
        <v>182</v>
      </c>
      <c r="N54" s="8">
        <v>149</v>
      </c>
      <c r="O54" s="8">
        <v>134</v>
      </c>
      <c r="P54" s="8">
        <v>76</v>
      </c>
      <c r="Q54" s="8">
        <v>53</v>
      </c>
      <c r="R54" s="8">
        <v>18</v>
      </c>
      <c r="S54" s="8">
        <v>5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142</v>
      </c>
      <c r="AD54" s="44">
        <v>265</v>
      </c>
      <c r="AE54" s="44">
        <v>223</v>
      </c>
      <c r="AF54" s="8">
        <v>225</v>
      </c>
      <c r="AG54" s="8">
        <v>212</v>
      </c>
      <c r="AH54" s="8">
        <v>175</v>
      </c>
      <c r="AI54" s="8">
        <v>117</v>
      </c>
      <c r="AJ54" s="8">
        <v>74</v>
      </c>
      <c r="AK54" s="8">
        <v>45</v>
      </c>
      <c r="AL54" s="8">
        <v>9</v>
      </c>
      <c r="AM54" s="8">
        <v>4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/>
    </row>
    <row r="55" spans="2:46">
      <c r="B55" s="56"/>
      <c r="C55" s="11" t="s">
        <v>43</v>
      </c>
      <c r="D55" s="8">
        <v>0</v>
      </c>
      <c r="E55" s="8">
        <v>0</v>
      </c>
      <c r="F55" s="8">
        <v>0</v>
      </c>
      <c r="G55" s="8">
        <v>0</v>
      </c>
      <c r="H55" s="8">
        <v>160</v>
      </c>
      <c r="I55" s="40">
        <v>147</v>
      </c>
      <c r="J55" s="40">
        <v>67</v>
      </c>
      <c r="K55" s="8">
        <v>59</v>
      </c>
      <c r="L55" s="8">
        <v>63</v>
      </c>
      <c r="M55" s="8">
        <v>56</v>
      </c>
      <c r="N55" s="8">
        <v>48</v>
      </c>
      <c r="O55" s="8">
        <v>51</v>
      </c>
      <c r="P55" s="8">
        <v>39</v>
      </c>
      <c r="Q55" s="8">
        <v>28</v>
      </c>
      <c r="R55" s="8">
        <v>7</v>
      </c>
      <c r="S55" s="8">
        <v>8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224</v>
      </c>
      <c r="AD55" s="44">
        <v>204</v>
      </c>
      <c r="AE55" s="44">
        <v>88</v>
      </c>
      <c r="AF55" s="8">
        <v>64</v>
      </c>
      <c r="AG55" s="8">
        <v>61</v>
      </c>
      <c r="AH55" s="8">
        <v>63</v>
      </c>
      <c r="AI55" s="8">
        <v>48</v>
      </c>
      <c r="AJ55" s="8">
        <v>32</v>
      </c>
      <c r="AK55" s="8">
        <v>10</v>
      </c>
      <c r="AL55" s="8">
        <v>7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/>
    </row>
    <row r="56" spans="2:46" ht="39">
      <c r="B56" s="56"/>
      <c r="C56" s="11" t="s">
        <v>44</v>
      </c>
      <c r="D56" s="8">
        <v>0</v>
      </c>
      <c r="E56" s="8">
        <v>0</v>
      </c>
      <c r="F56" s="8">
        <v>0</v>
      </c>
      <c r="G56" s="8">
        <v>0</v>
      </c>
      <c r="H56" s="8">
        <v>15</v>
      </c>
      <c r="I56" s="40">
        <v>42</v>
      </c>
      <c r="J56" s="40">
        <v>26</v>
      </c>
      <c r="K56" s="8">
        <v>29</v>
      </c>
      <c r="L56" s="8">
        <v>30</v>
      </c>
      <c r="M56" s="8">
        <v>39</v>
      </c>
      <c r="N56" s="8">
        <v>46</v>
      </c>
      <c r="O56" s="8">
        <v>32</v>
      </c>
      <c r="P56" s="8">
        <v>27</v>
      </c>
      <c r="Q56" s="8">
        <v>16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44">
        <v>3</v>
      </c>
      <c r="AE56" s="44">
        <v>0</v>
      </c>
      <c r="AF56" s="8">
        <v>5</v>
      </c>
      <c r="AG56" s="8">
        <v>5</v>
      </c>
      <c r="AH56" s="8">
        <v>4</v>
      </c>
      <c r="AI56" s="8">
        <v>0</v>
      </c>
      <c r="AJ56" s="8">
        <v>4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/>
    </row>
    <row r="57" spans="2:46">
      <c r="B57" s="56"/>
      <c r="C57" s="11" t="s">
        <v>45</v>
      </c>
      <c r="D57" s="8">
        <v>0</v>
      </c>
      <c r="E57" s="8">
        <v>0</v>
      </c>
      <c r="F57" s="8">
        <v>0</v>
      </c>
      <c r="G57" s="8">
        <v>0</v>
      </c>
      <c r="H57" s="8">
        <v>86</v>
      </c>
      <c r="I57" s="40">
        <v>93</v>
      </c>
      <c r="J57" s="40">
        <v>46</v>
      </c>
      <c r="K57" s="8">
        <v>54</v>
      </c>
      <c r="L57" s="8">
        <v>52</v>
      </c>
      <c r="M57" s="8">
        <v>45</v>
      </c>
      <c r="N57" s="8">
        <v>42</v>
      </c>
      <c r="O57" s="8">
        <v>44</v>
      </c>
      <c r="P57" s="8">
        <v>38</v>
      </c>
      <c r="Q57" s="8">
        <v>21</v>
      </c>
      <c r="R57" s="8">
        <v>8</v>
      </c>
      <c r="S57" s="8">
        <v>3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19</v>
      </c>
      <c r="AD57" s="44">
        <v>18</v>
      </c>
      <c r="AE57" s="44">
        <v>6</v>
      </c>
      <c r="AF57" s="8">
        <v>11</v>
      </c>
      <c r="AG57" s="8">
        <v>13</v>
      </c>
      <c r="AH57" s="8">
        <v>26</v>
      </c>
      <c r="AI57" s="8">
        <v>16</v>
      </c>
      <c r="AJ57" s="8">
        <v>4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/>
    </row>
    <row r="58" spans="2:46" ht="26">
      <c r="B58" s="56"/>
      <c r="C58" s="11" t="s">
        <v>46</v>
      </c>
      <c r="D58" s="8">
        <v>0</v>
      </c>
      <c r="E58" s="8">
        <v>0</v>
      </c>
      <c r="F58" s="8">
        <v>0</v>
      </c>
      <c r="G58" s="8">
        <v>0</v>
      </c>
      <c r="H58" s="8">
        <v>15</v>
      </c>
      <c r="I58" s="40">
        <v>13</v>
      </c>
      <c r="J58" s="40">
        <v>18</v>
      </c>
      <c r="K58" s="8">
        <v>14</v>
      </c>
      <c r="L58" s="8">
        <v>21</v>
      </c>
      <c r="M58" s="8">
        <v>17</v>
      </c>
      <c r="N58" s="8">
        <v>7</v>
      </c>
      <c r="O58" s="8">
        <v>17</v>
      </c>
      <c r="P58" s="8">
        <v>15</v>
      </c>
      <c r="Q58" s="8">
        <v>14</v>
      </c>
      <c r="R58" s="8">
        <v>8</v>
      </c>
      <c r="S58" s="8">
        <v>3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6</v>
      </c>
      <c r="AD58" s="44">
        <v>12</v>
      </c>
      <c r="AE58" s="44">
        <v>16</v>
      </c>
      <c r="AF58" s="8">
        <v>3</v>
      </c>
      <c r="AG58" s="8">
        <v>19</v>
      </c>
      <c r="AH58" s="8">
        <v>10</v>
      </c>
      <c r="AI58" s="8">
        <v>7</v>
      </c>
      <c r="AJ58" s="8">
        <v>7</v>
      </c>
      <c r="AK58" s="8">
        <v>0</v>
      </c>
      <c r="AL58" s="8">
        <v>3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/>
    </row>
    <row r="59" spans="2:46">
      <c r="B59" s="56"/>
      <c r="C59" s="11" t="s">
        <v>47</v>
      </c>
      <c r="D59" s="8">
        <v>0</v>
      </c>
      <c r="E59" s="8">
        <v>0</v>
      </c>
      <c r="F59" s="8">
        <v>0</v>
      </c>
      <c r="G59" s="8">
        <v>0</v>
      </c>
      <c r="H59" s="8">
        <v>4</v>
      </c>
      <c r="I59" s="40">
        <v>12</v>
      </c>
      <c r="J59" s="40">
        <v>6</v>
      </c>
      <c r="K59" s="8">
        <v>4</v>
      </c>
      <c r="L59" s="8">
        <v>3</v>
      </c>
      <c r="M59" s="8">
        <v>5</v>
      </c>
      <c r="N59" s="8">
        <v>3</v>
      </c>
      <c r="O59" s="8">
        <v>5</v>
      </c>
      <c r="P59" s="8">
        <v>3</v>
      </c>
      <c r="Q59" s="8">
        <v>3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5</v>
      </c>
      <c r="AD59" s="44">
        <v>5</v>
      </c>
      <c r="AE59" s="44">
        <v>0</v>
      </c>
      <c r="AF59" s="8">
        <v>0</v>
      </c>
      <c r="AG59" s="8">
        <v>3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/>
    </row>
    <row r="60" spans="2:46">
      <c r="B60" s="56"/>
      <c r="C60" s="11" t="s">
        <v>11</v>
      </c>
      <c r="D60" s="8">
        <v>0</v>
      </c>
      <c r="E60" s="8">
        <v>0</v>
      </c>
      <c r="F60" s="8">
        <v>0</v>
      </c>
      <c r="G60" s="8">
        <v>8</v>
      </c>
      <c r="H60" s="8">
        <v>312</v>
      </c>
      <c r="I60" s="40">
        <v>304</v>
      </c>
      <c r="J60" s="40">
        <v>150</v>
      </c>
      <c r="K60" s="8">
        <v>159</v>
      </c>
      <c r="L60" s="8">
        <v>185</v>
      </c>
      <c r="M60" s="8">
        <v>195</v>
      </c>
      <c r="N60" s="8">
        <v>212</v>
      </c>
      <c r="O60" s="8">
        <v>299</v>
      </c>
      <c r="P60" s="8">
        <v>641</v>
      </c>
      <c r="Q60" s="8">
        <v>848</v>
      </c>
      <c r="R60" s="8">
        <v>808</v>
      </c>
      <c r="S60" s="8">
        <v>498</v>
      </c>
      <c r="T60" s="8">
        <v>248</v>
      </c>
      <c r="U60" s="8">
        <v>157</v>
      </c>
      <c r="V60" s="8">
        <v>76</v>
      </c>
      <c r="W60" s="8">
        <v>9</v>
      </c>
      <c r="X60" s="8">
        <v>0</v>
      </c>
      <c r="Y60" s="8">
        <v>0</v>
      </c>
      <c r="Z60" s="8">
        <v>0</v>
      </c>
      <c r="AA60" s="8">
        <v>0</v>
      </c>
      <c r="AB60" s="8">
        <v>5</v>
      </c>
      <c r="AC60" s="8">
        <v>283</v>
      </c>
      <c r="AD60" s="44">
        <v>196</v>
      </c>
      <c r="AE60" s="44">
        <v>316</v>
      </c>
      <c r="AF60" s="8">
        <v>391</v>
      </c>
      <c r="AG60" s="8">
        <v>331</v>
      </c>
      <c r="AH60" s="8">
        <v>264</v>
      </c>
      <c r="AI60" s="8">
        <v>220</v>
      </c>
      <c r="AJ60" s="8">
        <v>200</v>
      </c>
      <c r="AK60" s="8">
        <v>196</v>
      </c>
      <c r="AL60" s="8">
        <v>151</v>
      </c>
      <c r="AM60" s="8">
        <v>125</v>
      </c>
      <c r="AN60" s="8">
        <v>83</v>
      </c>
      <c r="AO60" s="8">
        <v>44</v>
      </c>
      <c r="AP60" s="8">
        <v>25</v>
      </c>
      <c r="AQ60" s="8">
        <v>15</v>
      </c>
      <c r="AR60" s="8">
        <v>0</v>
      </c>
      <c r="AS60" s="8">
        <v>0</v>
      </c>
      <c r="AT60" s="8"/>
    </row>
    <row r="61" spans="2:46">
      <c r="B61" s="56"/>
      <c r="C61" s="11" t="s">
        <v>36</v>
      </c>
      <c r="D61" s="8">
        <v>0</v>
      </c>
      <c r="E61" s="8">
        <v>0</v>
      </c>
      <c r="F61" s="8">
        <v>0</v>
      </c>
      <c r="G61" s="8">
        <v>14</v>
      </c>
      <c r="H61" s="8">
        <v>2182</v>
      </c>
      <c r="I61" s="40">
        <v>4132</v>
      </c>
      <c r="J61" s="40">
        <v>3498</v>
      </c>
      <c r="K61" s="8">
        <v>3824</v>
      </c>
      <c r="L61" s="8">
        <v>3964</v>
      </c>
      <c r="M61" s="8">
        <v>3224</v>
      </c>
      <c r="N61" s="8">
        <v>2705</v>
      </c>
      <c r="O61" s="8">
        <v>2473</v>
      </c>
      <c r="P61" s="8">
        <v>2406</v>
      </c>
      <c r="Q61" s="8">
        <v>1780</v>
      </c>
      <c r="R61" s="8">
        <v>1184</v>
      </c>
      <c r="S61" s="8">
        <v>598</v>
      </c>
      <c r="T61" s="8">
        <v>268</v>
      </c>
      <c r="U61" s="8">
        <v>164</v>
      </c>
      <c r="V61" s="8">
        <v>88</v>
      </c>
      <c r="W61" s="8">
        <v>16</v>
      </c>
      <c r="X61" s="8">
        <v>0</v>
      </c>
      <c r="Y61" s="8">
        <v>0</v>
      </c>
      <c r="Z61" s="8">
        <v>0</v>
      </c>
      <c r="AA61" s="8">
        <v>0</v>
      </c>
      <c r="AB61" s="8">
        <v>6</v>
      </c>
      <c r="AC61" s="8">
        <v>1785</v>
      </c>
      <c r="AD61" s="44">
        <v>2456</v>
      </c>
      <c r="AE61" s="44">
        <v>2328</v>
      </c>
      <c r="AF61" s="8">
        <v>2361</v>
      </c>
      <c r="AG61" s="8">
        <v>2194</v>
      </c>
      <c r="AH61" s="8">
        <v>1826</v>
      </c>
      <c r="AI61" s="8">
        <v>1178</v>
      </c>
      <c r="AJ61" s="8">
        <v>764</v>
      </c>
      <c r="AK61" s="8">
        <v>508</v>
      </c>
      <c r="AL61" s="8">
        <v>236</v>
      </c>
      <c r="AM61" s="8">
        <v>154</v>
      </c>
      <c r="AN61" s="8">
        <v>90</v>
      </c>
      <c r="AO61" s="8">
        <v>46</v>
      </c>
      <c r="AP61" s="8">
        <v>25</v>
      </c>
      <c r="AQ61" s="8">
        <v>18</v>
      </c>
      <c r="AR61" s="8">
        <v>4</v>
      </c>
      <c r="AS61" s="8">
        <v>0</v>
      </c>
      <c r="AT61" s="8"/>
    </row>
    <row r="62" spans="2:46">
      <c r="B62" s="65" t="s">
        <v>57</v>
      </c>
      <c r="C62" s="11" t="s">
        <v>38</v>
      </c>
      <c r="D62" s="8">
        <v>0</v>
      </c>
      <c r="E62" s="8">
        <v>0</v>
      </c>
      <c r="F62" s="8">
        <v>0</v>
      </c>
      <c r="G62" s="8">
        <v>0</v>
      </c>
      <c r="H62" s="8">
        <v>84</v>
      </c>
      <c r="I62" s="40">
        <v>346</v>
      </c>
      <c r="J62" s="40">
        <v>661</v>
      </c>
      <c r="K62" s="8">
        <v>899</v>
      </c>
      <c r="L62" s="8">
        <v>1021</v>
      </c>
      <c r="M62" s="8">
        <v>833</v>
      </c>
      <c r="N62" s="8">
        <v>617</v>
      </c>
      <c r="O62" s="8">
        <v>538</v>
      </c>
      <c r="P62" s="8">
        <v>420</v>
      </c>
      <c r="Q62" s="8">
        <v>176</v>
      </c>
      <c r="R62" s="8">
        <v>74</v>
      </c>
      <c r="S62" s="8">
        <v>45</v>
      </c>
      <c r="T62" s="8">
        <v>16</v>
      </c>
      <c r="U62" s="8">
        <v>0</v>
      </c>
      <c r="V62" s="8">
        <v>4</v>
      </c>
      <c r="W62" s="8">
        <v>3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71</v>
      </c>
      <c r="AD62" s="44">
        <v>232</v>
      </c>
      <c r="AE62" s="44">
        <v>400</v>
      </c>
      <c r="AF62" s="8">
        <v>497</v>
      </c>
      <c r="AG62" s="8">
        <v>420</v>
      </c>
      <c r="AH62" s="8">
        <v>220</v>
      </c>
      <c r="AI62" s="8">
        <v>165</v>
      </c>
      <c r="AJ62" s="8">
        <v>113</v>
      </c>
      <c r="AK62" s="8">
        <v>51</v>
      </c>
      <c r="AL62" s="8">
        <v>20</v>
      </c>
      <c r="AM62" s="8">
        <v>7</v>
      </c>
      <c r="AN62" s="8">
        <v>5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/>
    </row>
    <row r="63" spans="2:46">
      <c r="B63" s="56"/>
      <c r="C63" s="11" t="s">
        <v>39</v>
      </c>
      <c r="D63" s="8">
        <v>0</v>
      </c>
      <c r="E63" s="8">
        <v>0</v>
      </c>
      <c r="F63" s="8">
        <v>0</v>
      </c>
      <c r="G63" s="8">
        <v>0</v>
      </c>
      <c r="H63" s="8">
        <v>246</v>
      </c>
      <c r="I63" s="40">
        <v>685</v>
      </c>
      <c r="J63" s="40">
        <v>961</v>
      </c>
      <c r="K63" s="8">
        <v>908</v>
      </c>
      <c r="L63" s="8">
        <v>890</v>
      </c>
      <c r="M63" s="8">
        <v>666</v>
      </c>
      <c r="N63" s="8">
        <v>539</v>
      </c>
      <c r="O63" s="8">
        <v>470</v>
      </c>
      <c r="P63" s="8">
        <v>304</v>
      </c>
      <c r="Q63" s="8">
        <v>129</v>
      </c>
      <c r="R63" s="8">
        <v>36</v>
      </c>
      <c r="S63" s="8">
        <v>19</v>
      </c>
      <c r="T63" s="8">
        <v>3</v>
      </c>
      <c r="U63" s="8">
        <v>0</v>
      </c>
      <c r="V63" s="8">
        <v>0</v>
      </c>
      <c r="W63" s="8">
        <v>3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378</v>
      </c>
      <c r="AD63" s="44">
        <v>759</v>
      </c>
      <c r="AE63" s="44">
        <v>949</v>
      </c>
      <c r="AF63" s="8">
        <v>939</v>
      </c>
      <c r="AG63" s="8">
        <v>727</v>
      </c>
      <c r="AH63" s="8">
        <v>412</v>
      </c>
      <c r="AI63" s="8">
        <v>296</v>
      </c>
      <c r="AJ63" s="8">
        <v>174</v>
      </c>
      <c r="AK63" s="8">
        <v>58</v>
      </c>
      <c r="AL63" s="8">
        <v>14</v>
      </c>
      <c r="AM63" s="8">
        <v>3</v>
      </c>
      <c r="AN63" s="8">
        <v>4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/>
    </row>
    <row r="64" spans="2:46" ht="26">
      <c r="B64" s="56"/>
      <c r="C64" s="11" t="s">
        <v>40</v>
      </c>
      <c r="D64" s="8">
        <v>0</v>
      </c>
      <c r="E64" s="8">
        <v>0</v>
      </c>
      <c r="F64" s="8">
        <v>0</v>
      </c>
      <c r="G64" s="8">
        <v>0</v>
      </c>
      <c r="H64" s="8">
        <v>88</v>
      </c>
      <c r="I64" s="40">
        <v>209</v>
      </c>
      <c r="J64" s="40">
        <v>269</v>
      </c>
      <c r="K64" s="8">
        <v>351</v>
      </c>
      <c r="L64" s="8">
        <v>282</v>
      </c>
      <c r="M64" s="8">
        <v>201</v>
      </c>
      <c r="N64" s="8">
        <v>191</v>
      </c>
      <c r="O64" s="8">
        <v>151</v>
      </c>
      <c r="P64" s="8">
        <v>85</v>
      </c>
      <c r="Q64" s="8">
        <v>26</v>
      </c>
      <c r="R64" s="8">
        <v>14</v>
      </c>
      <c r="S64" s="8">
        <v>9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151</v>
      </c>
      <c r="AD64" s="44">
        <v>276</v>
      </c>
      <c r="AE64" s="44">
        <v>205</v>
      </c>
      <c r="AF64" s="8">
        <v>167</v>
      </c>
      <c r="AG64" s="8">
        <v>117</v>
      </c>
      <c r="AH64" s="8">
        <v>77</v>
      </c>
      <c r="AI64" s="8">
        <v>68</v>
      </c>
      <c r="AJ64" s="8">
        <v>35</v>
      </c>
      <c r="AK64" s="8">
        <v>25</v>
      </c>
      <c r="AL64" s="8">
        <v>4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/>
    </row>
    <row r="65" spans="2:46" ht="39">
      <c r="B65" s="56"/>
      <c r="C65" s="11" t="s">
        <v>41</v>
      </c>
      <c r="D65" s="8">
        <v>0</v>
      </c>
      <c r="E65" s="8">
        <v>0</v>
      </c>
      <c r="F65" s="8">
        <v>0</v>
      </c>
      <c r="G65" s="8">
        <v>0</v>
      </c>
      <c r="H65" s="8">
        <v>80</v>
      </c>
      <c r="I65" s="40">
        <v>92</v>
      </c>
      <c r="J65" s="40">
        <v>112</v>
      </c>
      <c r="K65" s="8">
        <v>112</v>
      </c>
      <c r="L65" s="8">
        <v>98</v>
      </c>
      <c r="M65" s="8">
        <v>80</v>
      </c>
      <c r="N65" s="8">
        <v>56</v>
      </c>
      <c r="O65" s="8">
        <v>51</v>
      </c>
      <c r="P65" s="8">
        <v>35</v>
      </c>
      <c r="Q65" s="8">
        <v>7</v>
      </c>
      <c r="R65" s="8">
        <v>9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158</v>
      </c>
      <c r="AD65" s="44">
        <v>147</v>
      </c>
      <c r="AE65" s="44">
        <v>135</v>
      </c>
      <c r="AF65" s="8">
        <v>159</v>
      </c>
      <c r="AG65" s="8">
        <v>144</v>
      </c>
      <c r="AH65" s="8">
        <v>93</v>
      </c>
      <c r="AI65" s="8">
        <v>89</v>
      </c>
      <c r="AJ65" s="8">
        <v>43</v>
      </c>
      <c r="AK65" s="8">
        <v>21</v>
      </c>
      <c r="AL65" s="8">
        <v>13</v>
      </c>
      <c r="AM65" s="8">
        <v>5</v>
      </c>
      <c r="AN65" s="8">
        <v>3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/>
    </row>
    <row r="66" spans="2:46" ht="39">
      <c r="B66" s="56"/>
      <c r="C66" s="11" t="s">
        <v>42</v>
      </c>
      <c r="D66" s="8">
        <v>0</v>
      </c>
      <c r="E66" s="8">
        <v>0</v>
      </c>
      <c r="F66" s="8">
        <v>0</v>
      </c>
      <c r="G66" s="8">
        <v>0</v>
      </c>
      <c r="H66" s="8">
        <v>59</v>
      </c>
      <c r="I66" s="40">
        <v>113</v>
      </c>
      <c r="J66" s="40">
        <v>167</v>
      </c>
      <c r="K66" s="8">
        <v>208</v>
      </c>
      <c r="L66" s="8">
        <v>208</v>
      </c>
      <c r="M66" s="8">
        <v>145</v>
      </c>
      <c r="N66" s="8">
        <v>140</v>
      </c>
      <c r="O66" s="8">
        <v>111</v>
      </c>
      <c r="P66" s="8">
        <v>62</v>
      </c>
      <c r="Q66" s="8">
        <v>21</v>
      </c>
      <c r="R66" s="8">
        <v>8</v>
      </c>
      <c r="S66" s="8">
        <v>4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220</v>
      </c>
      <c r="AD66" s="44">
        <v>343</v>
      </c>
      <c r="AE66" s="44">
        <v>380</v>
      </c>
      <c r="AF66" s="8">
        <v>484</v>
      </c>
      <c r="AG66" s="8">
        <v>410</v>
      </c>
      <c r="AH66" s="8">
        <v>251</v>
      </c>
      <c r="AI66" s="8">
        <v>157</v>
      </c>
      <c r="AJ66" s="8">
        <v>112</v>
      </c>
      <c r="AK66" s="8">
        <v>44</v>
      </c>
      <c r="AL66" s="8">
        <v>17</v>
      </c>
      <c r="AM66" s="8">
        <v>7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/>
    </row>
    <row r="67" spans="2:46">
      <c r="B67" s="56"/>
      <c r="C67" s="11" t="s">
        <v>43</v>
      </c>
      <c r="D67" s="8">
        <v>0</v>
      </c>
      <c r="E67" s="8">
        <v>0</v>
      </c>
      <c r="F67" s="8">
        <v>0</v>
      </c>
      <c r="G67" s="8">
        <v>0</v>
      </c>
      <c r="H67" s="8">
        <v>100</v>
      </c>
      <c r="I67" s="40">
        <v>83</v>
      </c>
      <c r="J67" s="40">
        <v>112</v>
      </c>
      <c r="K67" s="8">
        <v>98</v>
      </c>
      <c r="L67" s="8">
        <v>102</v>
      </c>
      <c r="M67" s="8">
        <v>87</v>
      </c>
      <c r="N67" s="8">
        <v>76</v>
      </c>
      <c r="O67" s="8">
        <v>52</v>
      </c>
      <c r="P67" s="8">
        <v>35</v>
      </c>
      <c r="Q67" s="8">
        <v>27</v>
      </c>
      <c r="R67" s="8">
        <v>7</v>
      </c>
      <c r="S67" s="8">
        <v>3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204</v>
      </c>
      <c r="AD67" s="44">
        <v>150</v>
      </c>
      <c r="AE67" s="44">
        <v>96</v>
      </c>
      <c r="AF67" s="8">
        <v>86</v>
      </c>
      <c r="AG67" s="8">
        <v>68</v>
      </c>
      <c r="AH67" s="8">
        <v>47</v>
      </c>
      <c r="AI67" s="8">
        <v>39</v>
      </c>
      <c r="AJ67" s="8">
        <v>19</v>
      </c>
      <c r="AK67" s="8">
        <v>12</v>
      </c>
      <c r="AL67" s="8">
        <v>4</v>
      </c>
      <c r="AM67" s="8">
        <v>4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/>
    </row>
    <row r="68" spans="2:46" ht="39">
      <c r="B68" s="56"/>
      <c r="C68" s="11" t="s">
        <v>44</v>
      </c>
      <c r="D68" s="8">
        <v>0</v>
      </c>
      <c r="E68" s="8">
        <v>0</v>
      </c>
      <c r="F68" s="8">
        <v>0</v>
      </c>
      <c r="G68" s="8">
        <v>0</v>
      </c>
      <c r="H68" s="8">
        <v>32</v>
      </c>
      <c r="I68" s="40">
        <v>40</v>
      </c>
      <c r="J68" s="40">
        <v>83</v>
      </c>
      <c r="K68" s="8">
        <v>95</v>
      </c>
      <c r="L68" s="8">
        <v>81</v>
      </c>
      <c r="M68" s="8">
        <v>77</v>
      </c>
      <c r="N68" s="8">
        <v>80</v>
      </c>
      <c r="O68" s="8">
        <v>70</v>
      </c>
      <c r="P68" s="8">
        <v>56</v>
      </c>
      <c r="Q68" s="8">
        <v>19</v>
      </c>
      <c r="R68" s="8">
        <v>7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11</v>
      </c>
      <c r="AD68" s="44">
        <v>7</v>
      </c>
      <c r="AE68" s="44">
        <v>10</v>
      </c>
      <c r="AF68" s="8">
        <v>15</v>
      </c>
      <c r="AG68" s="8">
        <v>10</v>
      </c>
      <c r="AH68" s="8">
        <v>12</v>
      </c>
      <c r="AI68" s="8">
        <v>10</v>
      </c>
      <c r="AJ68" s="8">
        <v>3</v>
      </c>
      <c r="AK68" s="8">
        <v>5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/>
    </row>
    <row r="69" spans="2:46">
      <c r="B69" s="56"/>
      <c r="C69" s="11" t="s">
        <v>45</v>
      </c>
      <c r="D69" s="8">
        <v>0</v>
      </c>
      <c r="E69" s="8">
        <v>0</v>
      </c>
      <c r="F69" s="8">
        <v>0</v>
      </c>
      <c r="G69" s="8">
        <v>0</v>
      </c>
      <c r="H69" s="8">
        <v>145</v>
      </c>
      <c r="I69" s="40">
        <v>159</v>
      </c>
      <c r="J69" s="40">
        <v>134</v>
      </c>
      <c r="K69" s="8">
        <v>156</v>
      </c>
      <c r="L69" s="8">
        <v>154</v>
      </c>
      <c r="M69" s="8">
        <v>116</v>
      </c>
      <c r="N69" s="8">
        <v>114</v>
      </c>
      <c r="O69" s="8">
        <v>86</v>
      </c>
      <c r="P69" s="8">
        <v>77</v>
      </c>
      <c r="Q69" s="8">
        <v>30</v>
      </c>
      <c r="R69" s="8">
        <v>4</v>
      </c>
      <c r="S69" s="8">
        <v>3</v>
      </c>
      <c r="T69" s="8">
        <v>5</v>
      </c>
      <c r="U69" s="8">
        <v>4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115</v>
      </c>
      <c r="AD69" s="44">
        <v>105</v>
      </c>
      <c r="AE69" s="44">
        <v>96</v>
      </c>
      <c r="AF69" s="8">
        <v>81</v>
      </c>
      <c r="AG69" s="8">
        <v>67</v>
      </c>
      <c r="AH69" s="8">
        <v>47</v>
      </c>
      <c r="AI69" s="8">
        <v>41</v>
      </c>
      <c r="AJ69" s="8">
        <v>38</v>
      </c>
      <c r="AK69" s="8">
        <v>17</v>
      </c>
      <c r="AL69" s="8">
        <v>4</v>
      </c>
      <c r="AM69" s="8">
        <v>5</v>
      </c>
      <c r="AN69" s="8">
        <v>4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/>
    </row>
    <row r="70" spans="2:46" ht="26">
      <c r="B70" s="56"/>
      <c r="C70" s="11" t="s">
        <v>46</v>
      </c>
      <c r="D70" s="8">
        <v>0</v>
      </c>
      <c r="E70" s="8">
        <v>0</v>
      </c>
      <c r="F70" s="8">
        <v>0</v>
      </c>
      <c r="G70" s="8">
        <v>0</v>
      </c>
      <c r="H70" s="8">
        <v>13</v>
      </c>
      <c r="I70" s="40">
        <v>19</v>
      </c>
      <c r="J70" s="40">
        <v>19</v>
      </c>
      <c r="K70" s="8">
        <v>27</v>
      </c>
      <c r="L70" s="8">
        <v>33</v>
      </c>
      <c r="M70" s="8">
        <v>27</v>
      </c>
      <c r="N70" s="8">
        <v>17</v>
      </c>
      <c r="O70" s="8">
        <v>24</v>
      </c>
      <c r="P70" s="8">
        <v>5</v>
      </c>
      <c r="Q70" s="8">
        <v>14</v>
      </c>
      <c r="R70" s="8">
        <v>10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11</v>
      </c>
      <c r="AD70" s="44">
        <v>13</v>
      </c>
      <c r="AE70" s="44">
        <v>11</v>
      </c>
      <c r="AF70" s="8">
        <v>19</v>
      </c>
      <c r="AG70" s="8">
        <v>20</v>
      </c>
      <c r="AH70" s="8">
        <v>11</v>
      </c>
      <c r="AI70" s="8">
        <v>17</v>
      </c>
      <c r="AJ70" s="8">
        <v>8</v>
      </c>
      <c r="AK70" s="8">
        <v>7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/>
    </row>
    <row r="71" spans="2:46">
      <c r="B71" s="56"/>
      <c r="C71" s="11" t="s">
        <v>47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40">
        <v>6</v>
      </c>
      <c r="J71" s="40">
        <v>11</v>
      </c>
      <c r="K71" s="8">
        <v>10</v>
      </c>
      <c r="L71" s="8">
        <v>5</v>
      </c>
      <c r="M71" s="8">
        <v>3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3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3</v>
      </c>
      <c r="AD71" s="44">
        <v>5</v>
      </c>
      <c r="AE71" s="44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/>
    </row>
    <row r="72" spans="2:46">
      <c r="B72" s="56"/>
      <c r="C72" s="11" t="s">
        <v>11</v>
      </c>
      <c r="D72" s="8">
        <v>0</v>
      </c>
      <c r="E72" s="8">
        <v>0</v>
      </c>
      <c r="F72" s="8">
        <v>0</v>
      </c>
      <c r="G72" s="8">
        <v>0</v>
      </c>
      <c r="H72" s="8">
        <v>200</v>
      </c>
      <c r="I72" s="40">
        <v>193</v>
      </c>
      <c r="J72" s="40">
        <v>137</v>
      </c>
      <c r="K72" s="8">
        <v>159</v>
      </c>
      <c r="L72" s="8">
        <v>211</v>
      </c>
      <c r="M72" s="8">
        <v>174</v>
      </c>
      <c r="N72" s="8">
        <v>207</v>
      </c>
      <c r="O72" s="8">
        <v>290</v>
      </c>
      <c r="P72" s="8">
        <v>500</v>
      </c>
      <c r="Q72" s="8">
        <v>651</v>
      </c>
      <c r="R72" s="8">
        <v>487</v>
      </c>
      <c r="S72" s="8">
        <v>341</v>
      </c>
      <c r="T72" s="8">
        <v>192</v>
      </c>
      <c r="U72" s="8">
        <v>155</v>
      </c>
      <c r="V72" s="8">
        <v>66</v>
      </c>
      <c r="W72" s="8">
        <v>5</v>
      </c>
      <c r="X72" s="8">
        <v>0</v>
      </c>
      <c r="Y72" s="8">
        <v>0</v>
      </c>
      <c r="Z72" s="8">
        <v>0</v>
      </c>
      <c r="AA72" s="8">
        <v>0</v>
      </c>
      <c r="AB72" s="8">
        <v>3</v>
      </c>
      <c r="AC72" s="8">
        <v>233</v>
      </c>
      <c r="AD72" s="44">
        <v>308</v>
      </c>
      <c r="AE72" s="44">
        <v>475</v>
      </c>
      <c r="AF72" s="8">
        <v>519</v>
      </c>
      <c r="AG72" s="8">
        <v>365</v>
      </c>
      <c r="AH72" s="8">
        <v>234</v>
      </c>
      <c r="AI72" s="8">
        <v>173</v>
      </c>
      <c r="AJ72" s="8">
        <v>198</v>
      </c>
      <c r="AK72" s="8">
        <v>215</v>
      </c>
      <c r="AL72" s="8">
        <v>143</v>
      </c>
      <c r="AM72" s="8">
        <v>91</v>
      </c>
      <c r="AN72" s="8">
        <v>62</v>
      </c>
      <c r="AO72" s="8">
        <v>37</v>
      </c>
      <c r="AP72" s="8">
        <v>25</v>
      </c>
      <c r="AQ72" s="8">
        <v>3</v>
      </c>
      <c r="AR72" s="8">
        <v>4</v>
      </c>
      <c r="AS72" s="8">
        <v>0</v>
      </c>
      <c r="AT72" s="8"/>
    </row>
    <row r="73" spans="2:46">
      <c r="B73" s="56"/>
      <c r="C73" s="11" t="s">
        <v>36</v>
      </c>
      <c r="D73" s="8">
        <v>0</v>
      </c>
      <c r="E73" s="8">
        <v>0</v>
      </c>
      <c r="F73" s="8">
        <v>0</v>
      </c>
      <c r="G73" s="8">
        <v>8</v>
      </c>
      <c r="H73" s="8">
        <v>1057</v>
      </c>
      <c r="I73" s="40">
        <v>1956</v>
      </c>
      <c r="J73" s="40">
        <v>2664</v>
      </c>
      <c r="K73" s="8">
        <v>3027</v>
      </c>
      <c r="L73" s="8">
        <v>3083</v>
      </c>
      <c r="M73" s="8">
        <v>2399</v>
      </c>
      <c r="N73" s="8">
        <v>2034</v>
      </c>
      <c r="O73" s="8">
        <v>1826</v>
      </c>
      <c r="P73" s="8">
        <v>1573</v>
      </c>
      <c r="Q73" s="8">
        <v>1113</v>
      </c>
      <c r="R73" s="8">
        <v>645</v>
      </c>
      <c r="S73" s="8">
        <v>430</v>
      </c>
      <c r="T73" s="8">
        <v>212</v>
      </c>
      <c r="U73" s="8">
        <v>156</v>
      </c>
      <c r="V73" s="8">
        <v>65</v>
      </c>
      <c r="W73" s="8">
        <v>12</v>
      </c>
      <c r="X73" s="8">
        <v>0</v>
      </c>
      <c r="Y73" s="8">
        <v>0</v>
      </c>
      <c r="Z73" s="8">
        <v>0</v>
      </c>
      <c r="AA73" s="8">
        <v>0</v>
      </c>
      <c r="AB73" s="8">
        <v>8</v>
      </c>
      <c r="AC73" s="8">
        <v>1551</v>
      </c>
      <c r="AD73" s="44">
        <v>2350</v>
      </c>
      <c r="AE73" s="44">
        <v>2765</v>
      </c>
      <c r="AF73" s="8">
        <v>2971</v>
      </c>
      <c r="AG73" s="8">
        <v>2351</v>
      </c>
      <c r="AH73" s="8">
        <v>1414</v>
      </c>
      <c r="AI73" s="8">
        <v>1066</v>
      </c>
      <c r="AJ73" s="8">
        <v>757</v>
      </c>
      <c r="AK73" s="8">
        <v>469</v>
      </c>
      <c r="AL73" s="8">
        <v>222</v>
      </c>
      <c r="AM73" s="8">
        <v>114</v>
      </c>
      <c r="AN73" s="8">
        <v>68</v>
      </c>
      <c r="AO73" s="8">
        <v>38</v>
      </c>
      <c r="AP73" s="8">
        <v>25</v>
      </c>
      <c r="AQ73" s="8">
        <v>9</v>
      </c>
      <c r="AR73" s="8">
        <v>5</v>
      </c>
      <c r="AS73" s="8">
        <v>0</v>
      </c>
      <c r="AT73" s="8"/>
    </row>
    <row r="74" spans="2:46">
      <c r="B74" s="65" t="s">
        <v>58</v>
      </c>
      <c r="C74" s="11" t="s">
        <v>38</v>
      </c>
      <c r="D74" s="8">
        <v>0</v>
      </c>
      <c r="E74" s="8">
        <v>0</v>
      </c>
      <c r="F74" s="8">
        <v>0</v>
      </c>
      <c r="G74" s="8">
        <v>0</v>
      </c>
      <c r="H74" s="8">
        <v>132</v>
      </c>
      <c r="I74" s="40">
        <v>426</v>
      </c>
      <c r="J74" s="40">
        <v>582</v>
      </c>
      <c r="K74" s="8">
        <v>689</v>
      </c>
      <c r="L74" s="8">
        <v>724</v>
      </c>
      <c r="M74" s="8">
        <v>571</v>
      </c>
      <c r="N74" s="8">
        <v>465</v>
      </c>
      <c r="O74" s="8">
        <v>419</v>
      </c>
      <c r="P74" s="8">
        <v>280</v>
      </c>
      <c r="Q74" s="8">
        <v>165</v>
      </c>
      <c r="R74" s="8">
        <v>114</v>
      </c>
      <c r="S74" s="8">
        <v>65</v>
      </c>
      <c r="T74" s="8">
        <v>22</v>
      </c>
      <c r="U74" s="8">
        <v>10</v>
      </c>
      <c r="V74" s="8">
        <v>9</v>
      </c>
      <c r="W74" s="8">
        <v>4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228</v>
      </c>
      <c r="AD74" s="44">
        <v>664</v>
      </c>
      <c r="AE74" s="44">
        <v>1040</v>
      </c>
      <c r="AF74" s="8">
        <v>1194</v>
      </c>
      <c r="AG74" s="8">
        <v>1540</v>
      </c>
      <c r="AH74" s="8">
        <v>1382</v>
      </c>
      <c r="AI74" s="8">
        <v>1306</v>
      </c>
      <c r="AJ74" s="8">
        <v>1420</v>
      </c>
      <c r="AK74" s="8">
        <v>937</v>
      </c>
      <c r="AL74" s="8">
        <v>498</v>
      </c>
      <c r="AM74" s="8">
        <v>257</v>
      </c>
      <c r="AN74" s="8">
        <v>97</v>
      </c>
      <c r="AO74" s="8">
        <v>33</v>
      </c>
      <c r="AP74" s="8">
        <v>5</v>
      </c>
      <c r="AQ74" s="8">
        <v>0</v>
      </c>
      <c r="AR74" s="8">
        <v>0</v>
      </c>
      <c r="AS74" s="8">
        <v>0</v>
      </c>
      <c r="AT74" s="8"/>
    </row>
    <row r="75" spans="2:46">
      <c r="B75" s="56"/>
      <c r="C75" s="11" t="s">
        <v>39</v>
      </c>
      <c r="D75" s="8">
        <v>0</v>
      </c>
      <c r="E75" s="8">
        <v>0</v>
      </c>
      <c r="F75" s="8">
        <v>0</v>
      </c>
      <c r="G75" s="8">
        <v>14</v>
      </c>
      <c r="H75" s="8">
        <v>3060</v>
      </c>
      <c r="I75" s="40">
        <v>8797</v>
      </c>
      <c r="J75" s="40">
        <v>8218</v>
      </c>
      <c r="K75" s="8">
        <v>7438</v>
      </c>
      <c r="L75" s="8">
        <v>7342</v>
      </c>
      <c r="M75" s="8">
        <v>6624</v>
      </c>
      <c r="N75" s="8">
        <v>5743</v>
      </c>
      <c r="O75" s="8">
        <v>5942</v>
      </c>
      <c r="P75" s="8">
        <v>4415</v>
      </c>
      <c r="Q75" s="8">
        <v>2814</v>
      </c>
      <c r="R75" s="8">
        <v>1337</v>
      </c>
      <c r="S75" s="8">
        <v>576</v>
      </c>
      <c r="T75" s="8">
        <v>154</v>
      </c>
      <c r="U75" s="8">
        <v>62</v>
      </c>
      <c r="V75" s="8">
        <v>8</v>
      </c>
      <c r="W75" s="8">
        <v>5</v>
      </c>
      <c r="X75" s="8">
        <v>0</v>
      </c>
      <c r="Y75" s="8">
        <v>0</v>
      </c>
      <c r="Z75" s="8">
        <v>0</v>
      </c>
      <c r="AA75" s="8">
        <v>0</v>
      </c>
      <c r="AB75" s="8">
        <v>45</v>
      </c>
      <c r="AC75" s="8">
        <v>15141</v>
      </c>
      <c r="AD75" s="44">
        <v>30493</v>
      </c>
      <c r="AE75" s="44">
        <v>28392</v>
      </c>
      <c r="AF75" s="8">
        <v>22837</v>
      </c>
      <c r="AG75" s="8">
        <v>23933</v>
      </c>
      <c r="AH75" s="8">
        <v>19893</v>
      </c>
      <c r="AI75" s="8">
        <v>17747</v>
      </c>
      <c r="AJ75" s="8">
        <v>17311</v>
      </c>
      <c r="AK75" s="8">
        <v>10837</v>
      </c>
      <c r="AL75" s="8">
        <v>3984</v>
      </c>
      <c r="AM75" s="8">
        <v>981</v>
      </c>
      <c r="AN75" s="8">
        <v>205</v>
      </c>
      <c r="AO75" s="8">
        <v>64</v>
      </c>
      <c r="AP75" s="8">
        <v>19</v>
      </c>
      <c r="AQ75" s="8">
        <v>12</v>
      </c>
      <c r="AR75" s="8">
        <v>19</v>
      </c>
      <c r="AS75" s="8">
        <v>0</v>
      </c>
      <c r="AT75" s="8"/>
    </row>
    <row r="76" spans="2:46" ht="26">
      <c r="B76" s="56"/>
      <c r="C76" s="11" t="s">
        <v>40</v>
      </c>
      <c r="D76" s="8">
        <v>0</v>
      </c>
      <c r="E76" s="8">
        <v>0</v>
      </c>
      <c r="F76" s="8">
        <v>0</v>
      </c>
      <c r="G76" s="8">
        <v>0</v>
      </c>
      <c r="H76" s="8">
        <v>111</v>
      </c>
      <c r="I76" s="40">
        <v>209</v>
      </c>
      <c r="J76" s="40">
        <v>179</v>
      </c>
      <c r="K76" s="8">
        <v>159</v>
      </c>
      <c r="L76" s="8">
        <v>148</v>
      </c>
      <c r="M76" s="8">
        <v>146</v>
      </c>
      <c r="N76" s="8">
        <v>135</v>
      </c>
      <c r="O76" s="8">
        <v>95</v>
      </c>
      <c r="P76" s="8">
        <v>57</v>
      </c>
      <c r="Q76" s="8">
        <v>23</v>
      </c>
      <c r="R76" s="8">
        <v>6</v>
      </c>
      <c r="S76" s="8">
        <v>4</v>
      </c>
      <c r="T76" s="8">
        <v>3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226</v>
      </c>
      <c r="AD76" s="44">
        <v>280</v>
      </c>
      <c r="AE76" s="44">
        <v>249</v>
      </c>
      <c r="AF76" s="8">
        <v>220</v>
      </c>
      <c r="AG76" s="8">
        <v>273</v>
      </c>
      <c r="AH76" s="8">
        <v>286</v>
      </c>
      <c r="AI76" s="8">
        <v>266</v>
      </c>
      <c r="AJ76" s="8">
        <v>263</v>
      </c>
      <c r="AK76" s="8">
        <v>173</v>
      </c>
      <c r="AL76" s="8">
        <v>91</v>
      </c>
      <c r="AM76" s="8">
        <v>36</v>
      </c>
      <c r="AN76" s="8">
        <v>11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/>
    </row>
    <row r="77" spans="2:46" ht="39">
      <c r="B77" s="56"/>
      <c r="C77" s="11" t="s">
        <v>41</v>
      </c>
      <c r="D77" s="8">
        <v>0</v>
      </c>
      <c r="E77" s="8">
        <v>0</v>
      </c>
      <c r="F77" s="8">
        <v>0</v>
      </c>
      <c r="G77" s="8">
        <v>0</v>
      </c>
      <c r="H77" s="8">
        <v>1165</v>
      </c>
      <c r="I77" s="40">
        <v>1471</v>
      </c>
      <c r="J77" s="40">
        <v>1040</v>
      </c>
      <c r="K77" s="8">
        <v>780</v>
      </c>
      <c r="L77" s="8">
        <v>741</v>
      </c>
      <c r="M77" s="8">
        <v>563</v>
      </c>
      <c r="N77" s="8">
        <v>441</v>
      </c>
      <c r="O77" s="8">
        <v>309</v>
      </c>
      <c r="P77" s="8">
        <v>161</v>
      </c>
      <c r="Q77" s="8">
        <v>76</v>
      </c>
      <c r="R77" s="8">
        <v>17</v>
      </c>
      <c r="S77" s="8">
        <v>11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23</v>
      </c>
      <c r="AC77" s="8">
        <v>2301</v>
      </c>
      <c r="AD77" s="44">
        <v>2657</v>
      </c>
      <c r="AE77" s="44">
        <v>2196</v>
      </c>
      <c r="AF77" s="8">
        <v>1579</v>
      </c>
      <c r="AG77" s="8">
        <v>1703</v>
      </c>
      <c r="AH77" s="8">
        <v>1400</v>
      </c>
      <c r="AI77" s="8">
        <v>1280</v>
      </c>
      <c r="AJ77" s="8">
        <v>1183</v>
      </c>
      <c r="AK77" s="8">
        <v>810</v>
      </c>
      <c r="AL77" s="8">
        <v>307</v>
      </c>
      <c r="AM77" s="8">
        <v>107</v>
      </c>
      <c r="AN77" s="8">
        <v>34</v>
      </c>
      <c r="AO77" s="8">
        <v>7</v>
      </c>
      <c r="AP77" s="8">
        <v>0</v>
      </c>
      <c r="AQ77" s="8">
        <v>5</v>
      </c>
      <c r="AR77" s="8">
        <v>3</v>
      </c>
      <c r="AS77" s="8">
        <v>0</v>
      </c>
      <c r="AT77" s="8"/>
    </row>
    <row r="78" spans="2:46" ht="39">
      <c r="B78" s="56"/>
      <c r="C78" s="11" t="s">
        <v>42</v>
      </c>
      <c r="D78" s="8">
        <v>0</v>
      </c>
      <c r="E78" s="8">
        <v>0</v>
      </c>
      <c r="F78" s="8">
        <v>0</v>
      </c>
      <c r="G78" s="8">
        <v>0</v>
      </c>
      <c r="H78" s="8">
        <v>205</v>
      </c>
      <c r="I78" s="40">
        <v>267</v>
      </c>
      <c r="J78" s="40">
        <v>209</v>
      </c>
      <c r="K78" s="8">
        <v>186</v>
      </c>
      <c r="L78" s="8">
        <v>162</v>
      </c>
      <c r="M78" s="8">
        <v>113</v>
      </c>
      <c r="N78" s="8">
        <v>109</v>
      </c>
      <c r="O78" s="8">
        <v>104</v>
      </c>
      <c r="P78" s="8">
        <v>62</v>
      </c>
      <c r="Q78" s="8">
        <v>40</v>
      </c>
      <c r="R78" s="8">
        <v>32</v>
      </c>
      <c r="S78" s="8">
        <v>8</v>
      </c>
      <c r="T78" s="8">
        <v>4</v>
      </c>
      <c r="U78" s="8">
        <v>9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6</v>
      </c>
      <c r="AC78" s="8">
        <v>876</v>
      </c>
      <c r="AD78" s="44">
        <v>1265</v>
      </c>
      <c r="AE78" s="44">
        <v>1292</v>
      </c>
      <c r="AF78" s="8">
        <v>1352</v>
      </c>
      <c r="AG78" s="8">
        <v>1464</v>
      </c>
      <c r="AH78" s="8">
        <v>1254</v>
      </c>
      <c r="AI78" s="8">
        <v>1295</v>
      </c>
      <c r="AJ78" s="8">
        <v>1461</v>
      </c>
      <c r="AK78" s="8">
        <v>966</v>
      </c>
      <c r="AL78" s="8">
        <v>558</v>
      </c>
      <c r="AM78" s="8">
        <v>250</v>
      </c>
      <c r="AN78" s="8">
        <v>101</v>
      </c>
      <c r="AO78" s="8">
        <v>28</v>
      </c>
      <c r="AP78" s="8">
        <v>0</v>
      </c>
      <c r="AQ78" s="8">
        <v>0</v>
      </c>
      <c r="AR78" s="8">
        <v>0</v>
      </c>
      <c r="AS78" s="8">
        <v>0</v>
      </c>
      <c r="AT78" s="8"/>
    </row>
    <row r="79" spans="2:46">
      <c r="B79" s="56"/>
      <c r="C79" s="11" t="s">
        <v>43</v>
      </c>
      <c r="D79" s="8">
        <v>0</v>
      </c>
      <c r="E79" s="8">
        <v>0</v>
      </c>
      <c r="F79" s="8">
        <v>0</v>
      </c>
      <c r="G79" s="8">
        <v>3</v>
      </c>
      <c r="H79" s="8">
        <v>479</v>
      </c>
      <c r="I79" s="40">
        <v>270</v>
      </c>
      <c r="J79" s="40">
        <v>139</v>
      </c>
      <c r="K79" s="8">
        <v>123</v>
      </c>
      <c r="L79" s="8">
        <v>84</v>
      </c>
      <c r="M79" s="8">
        <v>73</v>
      </c>
      <c r="N79" s="8">
        <v>63</v>
      </c>
      <c r="O79" s="8">
        <v>54</v>
      </c>
      <c r="P79" s="8">
        <v>35</v>
      </c>
      <c r="Q79" s="8">
        <v>20</v>
      </c>
      <c r="R79" s="8">
        <v>16</v>
      </c>
      <c r="S79" s="8">
        <v>3</v>
      </c>
      <c r="T79" s="8">
        <v>5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23</v>
      </c>
      <c r="AC79" s="8">
        <v>1202</v>
      </c>
      <c r="AD79" s="44">
        <v>614</v>
      </c>
      <c r="AE79" s="44">
        <v>372</v>
      </c>
      <c r="AF79" s="8">
        <v>352</v>
      </c>
      <c r="AG79" s="8">
        <v>293</v>
      </c>
      <c r="AH79" s="8">
        <v>303</v>
      </c>
      <c r="AI79" s="8">
        <v>265</v>
      </c>
      <c r="AJ79" s="8">
        <v>274</v>
      </c>
      <c r="AK79" s="8">
        <v>203</v>
      </c>
      <c r="AL79" s="8">
        <v>119</v>
      </c>
      <c r="AM79" s="8">
        <v>44</v>
      </c>
      <c r="AN79" s="8">
        <v>25</v>
      </c>
      <c r="AO79" s="8">
        <v>9</v>
      </c>
      <c r="AP79" s="8">
        <v>3</v>
      </c>
      <c r="AQ79" s="8">
        <v>0</v>
      </c>
      <c r="AR79" s="8">
        <v>0</v>
      </c>
      <c r="AS79" s="8">
        <v>0</v>
      </c>
      <c r="AT79" s="8"/>
    </row>
    <row r="80" spans="2:46" ht="39">
      <c r="B80" s="56"/>
      <c r="C80" s="11" t="s">
        <v>44</v>
      </c>
      <c r="D80" s="8">
        <v>0</v>
      </c>
      <c r="E80" s="8">
        <v>0</v>
      </c>
      <c r="F80" s="8">
        <v>0</v>
      </c>
      <c r="G80" s="8">
        <v>0</v>
      </c>
      <c r="H80" s="8">
        <v>78</v>
      </c>
      <c r="I80" s="40">
        <v>96</v>
      </c>
      <c r="J80" s="40">
        <v>82</v>
      </c>
      <c r="K80" s="8">
        <v>88</v>
      </c>
      <c r="L80" s="8">
        <v>70</v>
      </c>
      <c r="M80" s="8">
        <v>71</v>
      </c>
      <c r="N80" s="8">
        <v>81</v>
      </c>
      <c r="O80" s="8">
        <v>87</v>
      </c>
      <c r="P80" s="8">
        <v>39</v>
      </c>
      <c r="Q80" s="8">
        <v>14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32</v>
      </c>
      <c r="AD80" s="44">
        <v>41</v>
      </c>
      <c r="AE80" s="44">
        <v>30</v>
      </c>
      <c r="AF80" s="8">
        <v>37</v>
      </c>
      <c r="AG80" s="8">
        <v>38</v>
      </c>
      <c r="AH80" s="8">
        <v>44</v>
      </c>
      <c r="AI80" s="8">
        <v>46</v>
      </c>
      <c r="AJ80" s="8">
        <v>49</v>
      </c>
      <c r="AK80" s="8">
        <v>39</v>
      </c>
      <c r="AL80" s="8">
        <v>13</v>
      </c>
      <c r="AM80" s="8">
        <v>5</v>
      </c>
      <c r="AN80" s="8">
        <v>3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/>
    </row>
    <row r="81" spans="2:46">
      <c r="B81" s="56"/>
      <c r="C81" s="11" t="s">
        <v>45</v>
      </c>
      <c r="D81" s="8">
        <v>0</v>
      </c>
      <c r="E81" s="8">
        <v>0</v>
      </c>
      <c r="F81" s="8">
        <v>0</v>
      </c>
      <c r="G81" s="8">
        <v>0</v>
      </c>
      <c r="H81" s="8">
        <v>228</v>
      </c>
      <c r="I81" s="40">
        <v>139</v>
      </c>
      <c r="J81" s="40">
        <v>81</v>
      </c>
      <c r="K81" s="8">
        <v>64</v>
      </c>
      <c r="L81" s="8">
        <v>86</v>
      </c>
      <c r="M81" s="8">
        <v>66</v>
      </c>
      <c r="N81" s="8">
        <v>60</v>
      </c>
      <c r="O81" s="8">
        <v>61</v>
      </c>
      <c r="P81" s="8">
        <v>64</v>
      </c>
      <c r="Q81" s="8">
        <v>17</v>
      </c>
      <c r="R81" s="8">
        <v>16</v>
      </c>
      <c r="S81" s="8">
        <v>11</v>
      </c>
      <c r="T81" s="8">
        <v>3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177</v>
      </c>
      <c r="AD81" s="44">
        <v>107</v>
      </c>
      <c r="AE81" s="44">
        <v>102</v>
      </c>
      <c r="AF81" s="8">
        <v>120</v>
      </c>
      <c r="AG81" s="8">
        <v>176</v>
      </c>
      <c r="AH81" s="8">
        <v>170</v>
      </c>
      <c r="AI81" s="8">
        <v>178</v>
      </c>
      <c r="AJ81" s="8">
        <v>213</v>
      </c>
      <c r="AK81" s="8">
        <v>153</v>
      </c>
      <c r="AL81" s="8">
        <v>81</v>
      </c>
      <c r="AM81" s="8">
        <v>59</v>
      </c>
      <c r="AN81" s="8">
        <v>26</v>
      </c>
      <c r="AO81" s="8">
        <v>4</v>
      </c>
      <c r="AP81" s="8">
        <v>0</v>
      </c>
      <c r="AQ81" s="8">
        <v>0</v>
      </c>
      <c r="AR81" s="8">
        <v>0</v>
      </c>
      <c r="AS81" s="8">
        <v>0</v>
      </c>
      <c r="AT81" s="8"/>
    </row>
    <row r="82" spans="2:46" ht="26">
      <c r="B82" s="56"/>
      <c r="C82" s="11" t="s">
        <v>46</v>
      </c>
      <c r="D82" s="8">
        <v>0</v>
      </c>
      <c r="E82" s="8">
        <v>0</v>
      </c>
      <c r="F82" s="8">
        <v>0</v>
      </c>
      <c r="G82" s="8">
        <v>0</v>
      </c>
      <c r="H82" s="8">
        <v>31</v>
      </c>
      <c r="I82" s="40">
        <v>36</v>
      </c>
      <c r="J82" s="40">
        <v>40</v>
      </c>
      <c r="K82" s="8">
        <v>71</v>
      </c>
      <c r="L82" s="8">
        <v>75</v>
      </c>
      <c r="M82" s="8">
        <v>49</v>
      </c>
      <c r="N82" s="8">
        <v>69</v>
      </c>
      <c r="O82" s="8">
        <v>51</v>
      </c>
      <c r="P82" s="8">
        <v>30</v>
      </c>
      <c r="Q82" s="8">
        <v>23</v>
      </c>
      <c r="R82" s="8">
        <v>18</v>
      </c>
      <c r="S82" s="8">
        <v>16</v>
      </c>
      <c r="T82" s="8">
        <v>10</v>
      </c>
      <c r="U82" s="8">
        <v>3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42</v>
      </c>
      <c r="AD82" s="44">
        <v>90</v>
      </c>
      <c r="AE82" s="44">
        <v>111</v>
      </c>
      <c r="AF82" s="8">
        <v>100</v>
      </c>
      <c r="AG82" s="8">
        <v>107</v>
      </c>
      <c r="AH82" s="8">
        <v>95</v>
      </c>
      <c r="AI82" s="8">
        <v>95</v>
      </c>
      <c r="AJ82" s="8">
        <v>88</v>
      </c>
      <c r="AK82" s="8">
        <v>37</v>
      </c>
      <c r="AL82" s="8">
        <v>26</v>
      </c>
      <c r="AM82" s="8">
        <v>15</v>
      </c>
      <c r="AN82" s="8">
        <v>10</v>
      </c>
      <c r="AO82" s="8">
        <v>4</v>
      </c>
      <c r="AP82" s="8">
        <v>0</v>
      </c>
      <c r="AQ82" s="8">
        <v>0</v>
      </c>
      <c r="AR82" s="8">
        <v>0</v>
      </c>
      <c r="AS82" s="8">
        <v>0</v>
      </c>
      <c r="AT82" s="8"/>
    </row>
    <row r="83" spans="2:46">
      <c r="B83" s="56"/>
      <c r="C83" s="11" t="s">
        <v>47</v>
      </c>
      <c r="D83" s="8">
        <v>0</v>
      </c>
      <c r="E83" s="8">
        <v>0</v>
      </c>
      <c r="F83" s="8">
        <v>0</v>
      </c>
      <c r="G83" s="8">
        <v>0</v>
      </c>
      <c r="H83" s="8">
        <v>16</v>
      </c>
      <c r="I83" s="40">
        <v>20</v>
      </c>
      <c r="J83" s="40">
        <v>12</v>
      </c>
      <c r="K83" s="8">
        <v>14</v>
      </c>
      <c r="L83" s="8">
        <v>23</v>
      </c>
      <c r="M83" s="8">
        <v>10</v>
      </c>
      <c r="N83" s="8">
        <v>6</v>
      </c>
      <c r="O83" s="8">
        <v>9</v>
      </c>
      <c r="P83" s="8">
        <v>6</v>
      </c>
      <c r="Q83" s="8">
        <v>9</v>
      </c>
      <c r="R83" s="8">
        <v>0</v>
      </c>
      <c r="S83" s="8">
        <v>6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33</v>
      </c>
      <c r="AD83" s="44">
        <v>61</v>
      </c>
      <c r="AE83" s="44">
        <v>61</v>
      </c>
      <c r="AF83" s="8">
        <v>51</v>
      </c>
      <c r="AG83" s="8">
        <v>39</v>
      </c>
      <c r="AH83" s="8">
        <v>34</v>
      </c>
      <c r="AI83" s="8">
        <v>23</v>
      </c>
      <c r="AJ83" s="8">
        <v>27</v>
      </c>
      <c r="AK83" s="8">
        <v>29</v>
      </c>
      <c r="AL83" s="8">
        <v>27</v>
      </c>
      <c r="AM83" s="8">
        <v>21</v>
      </c>
      <c r="AN83" s="8">
        <v>9</v>
      </c>
      <c r="AO83" s="8">
        <v>3</v>
      </c>
      <c r="AP83" s="8">
        <v>5</v>
      </c>
      <c r="AQ83" s="8">
        <v>0</v>
      </c>
      <c r="AR83" s="8">
        <v>0</v>
      </c>
      <c r="AS83" s="8">
        <v>0</v>
      </c>
      <c r="AT83" s="8"/>
    </row>
    <row r="84" spans="2:46">
      <c r="B84" s="56"/>
      <c r="C84" s="11" t="s">
        <v>11</v>
      </c>
      <c r="D84" s="8">
        <v>0</v>
      </c>
      <c r="E84" s="8">
        <v>0</v>
      </c>
      <c r="F84" s="8">
        <v>0</v>
      </c>
      <c r="G84" s="8">
        <v>16</v>
      </c>
      <c r="H84" s="8">
        <v>937</v>
      </c>
      <c r="I84" s="40">
        <v>820</v>
      </c>
      <c r="J84" s="40">
        <v>416</v>
      </c>
      <c r="K84" s="8">
        <v>348</v>
      </c>
      <c r="L84" s="8">
        <v>349</v>
      </c>
      <c r="M84" s="8">
        <v>395</v>
      </c>
      <c r="N84" s="8">
        <v>496</v>
      </c>
      <c r="O84" s="8">
        <v>809</v>
      </c>
      <c r="P84" s="8">
        <v>1287</v>
      </c>
      <c r="Q84" s="8">
        <v>2027</v>
      </c>
      <c r="R84" s="8">
        <v>2097</v>
      </c>
      <c r="S84" s="8">
        <v>1859</v>
      </c>
      <c r="T84" s="8">
        <v>1360</v>
      </c>
      <c r="U84" s="8">
        <v>1000</v>
      </c>
      <c r="V84" s="8">
        <v>424</v>
      </c>
      <c r="W84" s="8">
        <v>66</v>
      </c>
      <c r="X84" s="8">
        <v>8</v>
      </c>
      <c r="Y84" s="8">
        <v>0</v>
      </c>
      <c r="Z84" s="8">
        <v>0</v>
      </c>
      <c r="AA84" s="8">
        <v>0</v>
      </c>
      <c r="AB84" s="8">
        <v>37</v>
      </c>
      <c r="AC84" s="8">
        <v>1757</v>
      </c>
      <c r="AD84" s="44">
        <v>2600</v>
      </c>
      <c r="AE84" s="44">
        <v>4074</v>
      </c>
      <c r="AF84" s="8">
        <v>3768</v>
      </c>
      <c r="AG84" s="8">
        <v>3103</v>
      </c>
      <c r="AH84" s="8">
        <v>2461</v>
      </c>
      <c r="AI84" s="8">
        <v>2648</v>
      </c>
      <c r="AJ84" s="8">
        <v>4625</v>
      </c>
      <c r="AK84" s="8">
        <v>7985</v>
      </c>
      <c r="AL84" s="8">
        <v>11938</v>
      </c>
      <c r="AM84" s="8">
        <v>10849</v>
      </c>
      <c r="AN84" s="8">
        <v>8237</v>
      </c>
      <c r="AO84" s="8">
        <v>5256</v>
      </c>
      <c r="AP84" s="8">
        <v>2997</v>
      </c>
      <c r="AQ84" s="8">
        <v>1153</v>
      </c>
      <c r="AR84" s="8">
        <v>252</v>
      </c>
      <c r="AS84" s="8">
        <v>26</v>
      </c>
      <c r="AT84" s="8"/>
    </row>
    <row r="85" spans="2:46">
      <c r="B85" s="56"/>
      <c r="C85" s="11" t="s">
        <v>36</v>
      </c>
      <c r="D85" s="8">
        <v>0</v>
      </c>
      <c r="E85" s="8">
        <v>0</v>
      </c>
      <c r="F85" s="8">
        <v>0</v>
      </c>
      <c r="G85" s="8">
        <v>40</v>
      </c>
      <c r="H85" s="8">
        <v>6444</v>
      </c>
      <c r="I85" s="40">
        <v>12550</v>
      </c>
      <c r="J85" s="40">
        <v>11009</v>
      </c>
      <c r="K85" s="8">
        <v>9970</v>
      </c>
      <c r="L85" s="8">
        <v>9803</v>
      </c>
      <c r="M85" s="8">
        <v>8687</v>
      </c>
      <c r="N85" s="8">
        <v>7685</v>
      </c>
      <c r="O85" s="8">
        <v>7935</v>
      </c>
      <c r="P85" s="8">
        <v>6442</v>
      </c>
      <c r="Q85" s="8">
        <v>5228</v>
      </c>
      <c r="R85" s="8">
        <v>3658</v>
      </c>
      <c r="S85" s="8">
        <v>2556</v>
      </c>
      <c r="T85" s="8">
        <v>1565</v>
      </c>
      <c r="U85" s="8">
        <v>1080</v>
      </c>
      <c r="V85" s="8">
        <v>445</v>
      </c>
      <c r="W85" s="8">
        <v>74</v>
      </c>
      <c r="X85" s="8">
        <v>3</v>
      </c>
      <c r="Y85" s="8">
        <v>0</v>
      </c>
      <c r="Z85" s="8">
        <v>0</v>
      </c>
      <c r="AA85" s="8">
        <v>0</v>
      </c>
      <c r="AB85" s="8">
        <v>137</v>
      </c>
      <c r="AC85" s="8">
        <v>22009</v>
      </c>
      <c r="AD85" s="44">
        <v>38884</v>
      </c>
      <c r="AE85" s="44">
        <v>37928</v>
      </c>
      <c r="AF85" s="8">
        <v>31618</v>
      </c>
      <c r="AG85" s="8">
        <v>32663</v>
      </c>
      <c r="AH85" s="8">
        <v>27315</v>
      </c>
      <c r="AI85" s="8">
        <v>25153</v>
      </c>
      <c r="AJ85" s="8">
        <v>26909</v>
      </c>
      <c r="AK85" s="8">
        <v>22157</v>
      </c>
      <c r="AL85" s="8">
        <v>17638</v>
      </c>
      <c r="AM85" s="8">
        <v>12624</v>
      </c>
      <c r="AN85" s="8">
        <v>8746</v>
      </c>
      <c r="AO85" s="8">
        <v>5405</v>
      </c>
      <c r="AP85" s="8">
        <v>3032</v>
      </c>
      <c r="AQ85" s="8">
        <v>1165</v>
      </c>
      <c r="AR85" s="8">
        <v>275</v>
      </c>
      <c r="AS85" s="8">
        <v>30</v>
      </c>
      <c r="AT85" s="8"/>
    </row>
    <row r="86" spans="2:46">
      <c r="B86" s="65" t="s">
        <v>59</v>
      </c>
      <c r="C86" s="11" t="s">
        <v>38</v>
      </c>
      <c r="D86" s="8">
        <v>0</v>
      </c>
      <c r="E86" s="8">
        <v>0</v>
      </c>
      <c r="F86" s="8">
        <v>0</v>
      </c>
      <c r="G86" s="8">
        <v>0</v>
      </c>
      <c r="H86" s="8">
        <v>34</v>
      </c>
      <c r="I86" s="40">
        <v>221</v>
      </c>
      <c r="J86" s="40">
        <v>612</v>
      </c>
      <c r="K86" s="8">
        <v>996</v>
      </c>
      <c r="L86" s="8">
        <v>1190</v>
      </c>
      <c r="M86" s="8">
        <v>1311</v>
      </c>
      <c r="N86" s="8">
        <v>1144</v>
      </c>
      <c r="O86" s="8">
        <v>1437</v>
      </c>
      <c r="P86" s="8">
        <v>930</v>
      </c>
      <c r="Q86" s="8">
        <v>360</v>
      </c>
      <c r="R86" s="8">
        <v>126</v>
      </c>
      <c r="S86" s="8">
        <v>30</v>
      </c>
      <c r="T86" s="8">
        <v>13</v>
      </c>
      <c r="U86" s="8">
        <v>6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4</v>
      </c>
      <c r="AC86" s="8">
        <v>153</v>
      </c>
      <c r="AD86" s="44">
        <v>710</v>
      </c>
      <c r="AE86" s="44">
        <v>1413</v>
      </c>
      <c r="AF86" s="8">
        <v>1857</v>
      </c>
      <c r="AG86" s="8">
        <v>2325</v>
      </c>
      <c r="AH86" s="8">
        <v>2379</v>
      </c>
      <c r="AI86" s="8">
        <v>2026</v>
      </c>
      <c r="AJ86" s="8">
        <v>2122</v>
      </c>
      <c r="AK86" s="8">
        <v>1390</v>
      </c>
      <c r="AL86" s="8">
        <v>599</v>
      </c>
      <c r="AM86" s="8">
        <v>172</v>
      </c>
      <c r="AN86" s="8">
        <v>46</v>
      </c>
      <c r="AO86" s="8">
        <v>16</v>
      </c>
      <c r="AP86" s="8">
        <v>3</v>
      </c>
      <c r="AQ86" s="8">
        <v>0</v>
      </c>
      <c r="AR86" s="8">
        <v>0</v>
      </c>
      <c r="AS86" s="8">
        <v>0</v>
      </c>
      <c r="AT86" s="8"/>
    </row>
    <row r="87" spans="2:46">
      <c r="B87" s="56"/>
      <c r="C87" s="11" t="s">
        <v>39</v>
      </c>
      <c r="D87" s="8">
        <v>0</v>
      </c>
      <c r="E87" s="8">
        <v>0</v>
      </c>
      <c r="F87" s="8">
        <v>0</v>
      </c>
      <c r="G87" s="8">
        <v>12</v>
      </c>
      <c r="H87" s="8">
        <v>1993</v>
      </c>
      <c r="I87" s="40">
        <v>6123</v>
      </c>
      <c r="J87" s="40">
        <v>6302</v>
      </c>
      <c r="K87" s="8">
        <v>5801</v>
      </c>
      <c r="L87" s="8">
        <v>5454</v>
      </c>
      <c r="M87" s="8">
        <v>4916</v>
      </c>
      <c r="N87" s="8">
        <v>4505</v>
      </c>
      <c r="O87" s="8">
        <v>4997</v>
      </c>
      <c r="P87" s="8">
        <v>3471</v>
      </c>
      <c r="Q87" s="8">
        <v>1315</v>
      </c>
      <c r="R87" s="8">
        <v>383</v>
      </c>
      <c r="S87" s="8">
        <v>96</v>
      </c>
      <c r="T87" s="8">
        <v>15</v>
      </c>
      <c r="U87" s="8">
        <v>4</v>
      </c>
      <c r="V87" s="8">
        <v>0</v>
      </c>
      <c r="W87" s="8">
        <v>4</v>
      </c>
      <c r="X87" s="8">
        <v>3</v>
      </c>
      <c r="Y87" s="8">
        <v>0</v>
      </c>
      <c r="Z87" s="8">
        <v>0</v>
      </c>
      <c r="AA87" s="8">
        <v>0</v>
      </c>
      <c r="AB87" s="8">
        <v>27</v>
      </c>
      <c r="AC87" s="8">
        <v>9618</v>
      </c>
      <c r="AD87" s="44">
        <v>23635</v>
      </c>
      <c r="AE87" s="44">
        <v>23034</v>
      </c>
      <c r="AF87" s="8">
        <v>21867</v>
      </c>
      <c r="AG87" s="8">
        <v>20795</v>
      </c>
      <c r="AH87" s="8">
        <v>19138</v>
      </c>
      <c r="AI87" s="8">
        <v>15305</v>
      </c>
      <c r="AJ87" s="8">
        <v>14205</v>
      </c>
      <c r="AK87" s="8">
        <v>8614</v>
      </c>
      <c r="AL87" s="8">
        <v>2805</v>
      </c>
      <c r="AM87" s="8">
        <v>674</v>
      </c>
      <c r="AN87" s="8">
        <v>153</v>
      </c>
      <c r="AO87" s="8">
        <v>20</v>
      </c>
      <c r="AP87" s="8">
        <v>8</v>
      </c>
      <c r="AQ87" s="8">
        <v>3</v>
      </c>
      <c r="AR87" s="8">
        <v>21</v>
      </c>
      <c r="AS87" s="8">
        <v>0</v>
      </c>
      <c r="AT87" s="8"/>
    </row>
    <row r="88" spans="2:46" ht="26">
      <c r="B88" s="56"/>
      <c r="C88" s="11" t="s">
        <v>40</v>
      </c>
      <c r="D88" s="8">
        <v>0</v>
      </c>
      <c r="E88" s="8">
        <v>0</v>
      </c>
      <c r="F88" s="8">
        <v>0</v>
      </c>
      <c r="G88" s="8">
        <v>0</v>
      </c>
      <c r="H88" s="8">
        <v>13</v>
      </c>
      <c r="I88" s="40">
        <v>82</v>
      </c>
      <c r="J88" s="40">
        <v>151</v>
      </c>
      <c r="K88" s="8">
        <v>169</v>
      </c>
      <c r="L88" s="8">
        <v>210</v>
      </c>
      <c r="M88" s="8">
        <v>194</v>
      </c>
      <c r="N88" s="8">
        <v>199</v>
      </c>
      <c r="O88" s="8">
        <v>223</v>
      </c>
      <c r="P88" s="8">
        <v>175</v>
      </c>
      <c r="Q88" s="8">
        <v>113</v>
      </c>
      <c r="R88" s="8">
        <v>35</v>
      </c>
      <c r="S88" s="8">
        <v>7</v>
      </c>
      <c r="T88" s="8">
        <v>3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22</v>
      </c>
      <c r="AD88" s="44">
        <v>83</v>
      </c>
      <c r="AE88" s="44">
        <v>157</v>
      </c>
      <c r="AF88" s="8">
        <v>139</v>
      </c>
      <c r="AG88" s="8">
        <v>165</v>
      </c>
      <c r="AH88" s="8">
        <v>204</v>
      </c>
      <c r="AI88" s="8">
        <v>172</v>
      </c>
      <c r="AJ88" s="8">
        <v>175</v>
      </c>
      <c r="AK88" s="8">
        <v>102</v>
      </c>
      <c r="AL88" s="8">
        <v>44</v>
      </c>
      <c r="AM88" s="8">
        <v>18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/>
    </row>
    <row r="89" spans="2:46" ht="39">
      <c r="B89" s="56"/>
      <c r="C89" s="11" t="s">
        <v>41</v>
      </c>
      <c r="D89" s="8">
        <v>0</v>
      </c>
      <c r="E89" s="8">
        <v>0</v>
      </c>
      <c r="F89" s="8">
        <v>0</v>
      </c>
      <c r="G89" s="8">
        <v>0</v>
      </c>
      <c r="H89" s="8">
        <v>147</v>
      </c>
      <c r="I89" s="40">
        <v>312</v>
      </c>
      <c r="J89" s="40">
        <v>362</v>
      </c>
      <c r="K89" s="8">
        <v>367</v>
      </c>
      <c r="L89" s="8">
        <v>391</v>
      </c>
      <c r="M89" s="8">
        <v>366</v>
      </c>
      <c r="N89" s="8">
        <v>245</v>
      </c>
      <c r="O89" s="8">
        <v>318</v>
      </c>
      <c r="P89" s="8">
        <v>229</v>
      </c>
      <c r="Q89" s="8">
        <v>109</v>
      </c>
      <c r="R89" s="8">
        <v>58</v>
      </c>
      <c r="S89" s="8">
        <v>13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4</v>
      </c>
      <c r="AC89" s="8">
        <v>713</v>
      </c>
      <c r="AD89" s="44">
        <v>1118</v>
      </c>
      <c r="AE89" s="44">
        <v>1260</v>
      </c>
      <c r="AF89" s="8">
        <v>1297</v>
      </c>
      <c r="AG89" s="8">
        <v>1607</v>
      </c>
      <c r="AH89" s="8">
        <v>1451</v>
      </c>
      <c r="AI89" s="8">
        <v>1133</v>
      </c>
      <c r="AJ89" s="8">
        <v>1064</v>
      </c>
      <c r="AK89" s="8">
        <v>725</v>
      </c>
      <c r="AL89" s="8">
        <v>295</v>
      </c>
      <c r="AM89" s="8">
        <v>100</v>
      </c>
      <c r="AN89" s="8">
        <v>18</v>
      </c>
      <c r="AO89" s="8">
        <v>4</v>
      </c>
      <c r="AP89" s="8">
        <v>0</v>
      </c>
      <c r="AQ89" s="8">
        <v>0</v>
      </c>
      <c r="AR89" s="8">
        <v>0</v>
      </c>
      <c r="AS89" s="8">
        <v>0</v>
      </c>
      <c r="AT89" s="8"/>
    </row>
    <row r="90" spans="2:46" ht="39">
      <c r="B90" s="56"/>
      <c r="C90" s="11" t="s">
        <v>42</v>
      </c>
      <c r="D90" s="8">
        <v>0</v>
      </c>
      <c r="E90" s="8">
        <v>0</v>
      </c>
      <c r="F90" s="8">
        <v>0</v>
      </c>
      <c r="G90" s="8">
        <v>0</v>
      </c>
      <c r="H90" s="8">
        <v>34</v>
      </c>
      <c r="I90" s="40">
        <v>118</v>
      </c>
      <c r="J90" s="40">
        <v>149</v>
      </c>
      <c r="K90" s="8">
        <v>157</v>
      </c>
      <c r="L90" s="8">
        <v>188</v>
      </c>
      <c r="M90" s="8">
        <v>194</v>
      </c>
      <c r="N90" s="8">
        <v>183</v>
      </c>
      <c r="O90" s="8">
        <v>214</v>
      </c>
      <c r="P90" s="8">
        <v>225</v>
      </c>
      <c r="Q90" s="8">
        <v>118</v>
      </c>
      <c r="R90" s="8">
        <v>52</v>
      </c>
      <c r="S90" s="8">
        <v>15</v>
      </c>
      <c r="T90" s="8">
        <v>5</v>
      </c>
      <c r="U90" s="8">
        <v>6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3</v>
      </c>
      <c r="AC90" s="8">
        <v>193</v>
      </c>
      <c r="AD90" s="44">
        <v>809</v>
      </c>
      <c r="AE90" s="44">
        <v>1260</v>
      </c>
      <c r="AF90" s="8">
        <v>1485</v>
      </c>
      <c r="AG90" s="8">
        <v>1674</v>
      </c>
      <c r="AH90" s="8">
        <v>1639</v>
      </c>
      <c r="AI90" s="8">
        <v>1322</v>
      </c>
      <c r="AJ90" s="8">
        <v>1408</v>
      </c>
      <c r="AK90" s="8">
        <v>1103</v>
      </c>
      <c r="AL90" s="8">
        <v>564</v>
      </c>
      <c r="AM90" s="8">
        <v>184</v>
      </c>
      <c r="AN90" s="8">
        <v>50</v>
      </c>
      <c r="AO90" s="8">
        <v>12</v>
      </c>
      <c r="AP90" s="8">
        <v>0</v>
      </c>
      <c r="AQ90" s="8">
        <v>0</v>
      </c>
      <c r="AR90" s="8">
        <v>5</v>
      </c>
      <c r="AS90" s="8">
        <v>0</v>
      </c>
      <c r="AT90" s="8"/>
    </row>
    <row r="91" spans="2:46">
      <c r="B91" s="56"/>
      <c r="C91" s="11" t="s">
        <v>43</v>
      </c>
      <c r="D91" s="8">
        <v>0</v>
      </c>
      <c r="E91" s="8">
        <v>0</v>
      </c>
      <c r="F91" s="8">
        <v>0</v>
      </c>
      <c r="G91" s="8">
        <v>0</v>
      </c>
      <c r="H91" s="8">
        <v>121</v>
      </c>
      <c r="I91" s="40">
        <v>131</v>
      </c>
      <c r="J91" s="40">
        <v>115</v>
      </c>
      <c r="K91" s="8">
        <v>98</v>
      </c>
      <c r="L91" s="8">
        <v>127</v>
      </c>
      <c r="M91" s="8">
        <v>125</v>
      </c>
      <c r="N91" s="8">
        <v>117</v>
      </c>
      <c r="O91" s="8">
        <v>163</v>
      </c>
      <c r="P91" s="8">
        <v>135</v>
      </c>
      <c r="Q91" s="8">
        <v>79</v>
      </c>
      <c r="R91" s="8">
        <v>31</v>
      </c>
      <c r="S91" s="8">
        <v>5</v>
      </c>
      <c r="T91" s="8">
        <v>3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17</v>
      </c>
      <c r="AC91" s="8">
        <v>479</v>
      </c>
      <c r="AD91" s="44">
        <v>419</v>
      </c>
      <c r="AE91" s="44">
        <v>323</v>
      </c>
      <c r="AF91" s="8">
        <v>354</v>
      </c>
      <c r="AG91" s="8">
        <v>410</v>
      </c>
      <c r="AH91" s="8">
        <v>441</v>
      </c>
      <c r="AI91" s="8">
        <v>380</v>
      </c>
      <c r="AJ91" s="8">
        <v>327</v>
      </c>
      <c r="AK91" s="8">
        <v>313</v>
      </c>
      <c r="AL91" s="8">
        <v>122</v>
      </c>
      <c r="AM91" s="8">
        <v>41</v>
      </c>
      <c r="AN91" s="8">
        <v>17</v>
      </c>
      <c r="AO91" s="8">
        <v>3</v>
      </c>
      <c r="AP91" s="8">
        <v>4</v>
      </c>
      <c r="AQ91" s="8">
        <v>0</v>
      </c>
      <c r="AR91" s="8">
        <v>0</v>
      </c>
      <c r="AS91" s="8">
        <v>0</v>
      </c>
      <c r="AT91" s="8"/>
    </row>
    <row r="92" spans="2:46" ht="39">
      <c r="B92" s="56"/>
      <c r="C92" s="11" t="s">
        <v>44</v>
      </c>
      <c r="D92" s="8">
        <v>0</v>
      </c>
      <c r="E92" s="8">
        <v>0</v>
      </c>
      <c r="F92" s="8">
        <v>0</v>
      </c>
      <c r="G92" s="8">
        <v>0</v>
      </c>
      <c r="H92" s="8">
        <v>18</v>
      </c>
      <c r="I92" s="40">
        <v>50</v>
      </c>
      <c r="J92" s="40">
        <v>94</v>
      </c>
      <c r="K92" s="8">
        <v>101</v>
      </c>
      <c r="L92" s="8">
        <v>102</v>
      </c>
      <c r="M92" s="8">
        <v>98</v>
      </c>
      <c r="N92" s="8">
        <v>145</v>
      </c>
      <c r="O92" s="8">
        <v>149</v>
      </c>
      <c r="P92" s="8">
        <v>180</v>
      </c>
      <c r="Q92" s="8">
        <v>89</v>
      </c>
      <c r="R92" s="8">
        <v>27</v>
      </c>
      <c r="S92" s="8">
        <v>5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16</v>
      </c>
      <c r="AD92" s="44">
        <v>18</v>
      </c>
      <c r="AE92" s="44">
        <v>48</v>
      </c>
      <c r="AF92" s="8">
        <v>24</v>
      </c>
      <c r="AG92" s="8">
        <v>42</v>
      </c>
      <c r="AH92" s="8">
        <v>49</v>
      </c>
      <c r="AI92" s="8">
        <v>43</v>
      </c>
      <c r="AJ92" s="8">
        <v>47</v>
      </c>
      <c r="AK92" s="8">
        <v>34</v>
      </c>
      <c r="AL92" s="8">
        <v>15</v>
      </c>
      <c r="AM92" s="8">
        <v>12</v>
      </c>
      <c r="AN92" s="8">
        <v>4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/>
    </row>
    <row r="93" spans="2:46">
      <c r="B93" s="56"/>
      <c r="C93" s="11" t="s">
        <v>45</v>
      </c>
      <c r="D93" s="8">
        <v>0</v>
      </c>
      <c r="E93" s="8">
        <v>0</v>
      </c>
      <c r="F93" s="8">
        <v>0</v>
      </c>
      <c r="G93" s="8">
        <v>0</v>
      </c>
      <c r="H93" s="8">
        <v>53</v>
      </c>
      <c r="I93" s="40">
        <v>86</v>
      </c>
      <c r="J93" s="40">
        <v>89</v>
      </c>
      <c r="K93" s="8">
        <v>80</v>
      </c>
      <c r="L93" s="8">
        <v>83</v>
      </c>
      <c r="M93" s="8">
        <v>82</v>
      </c>
      <c r="N93" s="8">
        <v>121</v>
      </c>
      <c r="O93" s="8">
        <v>169</v>
      </c>
      <c r="P93" s="8">
        <v>191</v>
      </c>
      <c r="Q93" s="8">
        <v>101</v>
      </c>
      <c r="R93" s="8">
        <v>47</v>
      </c>
      <c r="S93" s="8">
        <v>14</v>
      </c>
      <c r="T93" s="8">
        <v>7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67</v>
      </c>
      <c r="AD93" s="44">
        <v>64</v>
      </c>
      <c r="AE93" s="44">
        <v>101</v>
      </c>
      <c r="AF93" s="8">
        <v>141</v>
      </c>
      <c r="AG93" s="8">
        <v>197</v>
      </c>
      <c r="AH93" s="8">
        <v>227</v>
      </c>
      <c r="AI93" s="8">
        <v>226</v>
      </c>
      <c r="AJ93" s="8">
        <v>213</v>
      </c>
      <c r="AK93" s="8">
        <v>165</v>
      </c>
      <c r="AL93" s="8">
        <v>101</v>
      </c>
      <c r="AM93" s="8">
        <v>33</v>
      </c>
      <c r="AN93" s="8">
        <v>8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/>
    </row>
    <row r="94" spans="2:46" ht="26">
      <c r="B94" s="56"/>
      <c r="C94" s="11" t="s">
        <v>46</v>
      </c>
      <c r="D94" s="8">
        <v>0</v>
      </c>
      <c r="E94" s="8">
        <v>0</v>
      </c>
      <c r="F94" s="8">
        <v>0</v>
      </c>
      <c r="G94" s="8">
        <v>0</v>
      </c>
      <c r="H94" s="8">
        <v>3</v>
      </c>
      <c r="I94" s="40">
        <v>22</v>
      </c>
      <c r="J94" s="40">
        <v>19</v>
      </c>
      <c r="K94" s="8">
        <v>27</v>
      </c>
      <c r="L94" s="8">
        <v>34</v>
      </c>
      <c r="M94" s="8">
        <v>30</v>
      </c>
      <c r="N94" s="8">
        <v>34</v>
      </c>
      <c r="O94" s="8">
        <v>34</v>
      </c>
      <c r="P94" s="8">
        <v>38</v>
      </c>
      <c r="Q94" s="8">
        <v>13</v>
      </c>
      <c r="R94" s="8">
        <v>13</v>
      </c>
      <c r="S94" s="8">
        <v>6</v>
      </c>
      <c r="T94" s="8">
        <v>0</v>
      </c>
      <c r="U94" s="8">
        <v>5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8</v>
      </c>
      <c r="AD94" s="44">
        <v>44</v>
      </c>
      <c r="AE94" s="44">
        <v>72</v>
      </c>
      <c r="AF94" s="8">
        <v>69</v>
      </c>
      <c r="AG94" s="8">
        <v>93</v>
      </c>
      <c r="AH94" s="8">
        <v>103</v>
      </c>
      <c r="AI94" s="8">
        <v>77</v>
      </c>
      <c r="AJ94" s="8">
        <v>55</v>
      </c>
      <c r="AK94" s="8">
        <v>62</v>
      </c>
      <c r="AL94" s="8">
        <v>23</v>
      </c>
      <c r="AM94" s="8">
        <v>10</v>
      </c>
      <c r="AN94" s="8">
        <v>11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/>
    </row>
    <row r="95" spans="2:46">
      <c r="B95" s="56"/>
      <c r="C95" s="11" t="s">
        <v>47</v>
      </c>
      <c r="D95" s="8">
        <v>0</v>
      </c>
      <c r="E95" s="8">
        <v>0</v>
      </c>
      <c r="F95" s="8">
        <v>0</v>
      </c>
      <c r="G95" s="8">
        <v>0</v>
      </c>
      <c r="H95" s="8">
        <v>3</v>
      </c>
      <c r="I95" s="40">
        <v>0</v>
      </c>
      <c r="J95" s="40">
        <v>6</v>
      </c>
      <c r="K95" s="8">
        <v>5</v>
      </c>
      <c r="L95" s="8">
        <v>11</v>
      </c>
      <c r="M95" s="8">
        <v>4</v>
      </c>
      <c r="N95" s="8">
        <v>11</v>
      </c>
      <c r="O95" s="8">
        <v>5</v>
      </c>
      <c r="P95" s="8">
        <v>12</v>
      </c>
      <c r="Q95" s="8">
        <v>12</v>
      </c>
      <c r="R95" s="8">
        <v>5</v>
      </c>
      <c r="S95" s="8">
        <v>0</v>
      </c>
      <c r="T95" s="8">
        <v>5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14</v>
      </c>
      <c r="AD95" s="44">
        <v>41</v>
      </c>
      <c r="AE95" s="44">
        <v>48</v>
      </c>
      <c r="AF95" s="8">
        <v>38</v>
      </c>
      <c r="AG95" s="8">
        <v>42</v>
      </c>
      <c r="AH95" s="8">
        <v>32</v>
      </c>
      <c r="AI95" s="8">
        <v>33</v>
      </c>
      <c r="AJ95" s="8">
        <v>37</v>
      </c>
      <c r="AK95" s="8">
        <v>24</v>
      </c>
      <c r="AL95" s="8">
        <v>18</v>
      </c>
      <c r="AM95" s="8">
        <v>12</v>
      </c>
      <c r="AN95" s="8">
        <v>4</v>
      </c>
      <c r="AO95" s="8">
        <v>7</v>
      </c>
      <c r="AP95" s="8">
        <v>4</v>
      </c>
      <c r="AQ95" s="8">
        <v>0</v>
      </c>
      <c r="AR95" s="8">
        <v>0</v>
      </c>
      <c r="AS95" s="8">
        <v>0</v>
      </c>
      <c r="AT95" s="8"/>
    </row>
    <row r="96" spans="2:46">
      <c r="B96" s="56"/>
      <c r="C96" s="11" t="s">
        <v>11</v>
      </c>
      <c r="D96" s="8">
        <v>0</v>
      </c>
      <c r="E96" s="8">
        <v>0</v>
      </c>
      <c r="F96" s="8">
        <v>0</v>
      </c>
      <c r="G96" s="8">
        <v>6</v>
      </c>
      <c r="H96" s="8">
        <v>179</v>
      </c>
      <c r="I96" s="40">
        <v>270</v>
      </c>
      <c r="J96" s="40">
        <v>202</v>
      </c>
      <c r="K96" s="8">
        <v>248</v>
      </c>
      <c r="L96" s="8">
        <v>290</v>
      </c>
      <c r="M96" s="8">
        <v>389</v>
      </c>
      <c r="N96" s="8">
        <v>468</v>
      </c>
      <c r="O96" s="8">
        <v>1308</v>
      </c>
      <c r="P96" s="8">
        <v>3987</v>
      </c>
      <c r="Q96" s="8">
        <v>5047</v>
      </c>
      <c r="R96" s="8">
        <v>3951</v>
      </c>
      <c r="S96" s="8">
        <v>2583</v>
      </c>
      <c r="T96" s="8">
        <v>1278</v>
      </c>
      <c r="U96" s="8">
        <v>665</v>
      </c>
      <c r="V96" s="8">
        <v>257</v>
      </c>
      <c r="W96" s="8">
        <v>37</v>
      </c>
      <c r="X96" s="8">
        <v>0</v>
      </c>
      <c r="Y96" s="8">
        <v>0</v>
      </c>
      <c r="Z96" s="8">
        <v>0</v>
      </c>
      <c r="AA96" s="8">
        <v>0</v>
      </c>
      <c r="AB96" s="8">
        <v>19</v>
      </c>
      <c r="AC96" s="8">
        <v>669</v>
      </c>
      <c r="AD96" s="44">
        <v>2182</v>
      </c>
      <c r="AE96" s="44">
        <v>4534</v>
      </c>
      <c r="AF96" s="8">
        <v>4528</v>
      </c>
      <c r="AG96" s="8">
        <v>3370</v>
      </c>
      <c r="AH96" s="8">
        <v>2633</v>
      </c>
      <c r="AI96" s="8">
        <v>2368</v>
      </c>
      <c r="AJ96" s="8">
        <v>4853</v>
      </c>
      <c r="AK96" s="8">
        <v>9697</v>
      </c>
      <c r="AL96" s="8">
        <v>11463</v>
      </c>
      <c r="AM96" s="8">
        <v>8003</v>
      </c>
      <c r="AN96" s="8">
        <v>4591</v>
      </c>
      <c r="AO96" s="8">
        <v>2283</v>
      </c>
      <c r="AP96" s="8">
        <v>1267</v>
      </c>
      <c r="AQ96" s="8">
        <v>479</v>
      </c>
      <c r="AR96" s="8">
        <v>124</v>
      </c>
      <c r="AS96" s="8">
        <v>12</v>
      </c>
      <c r="AT96" s="8"/>
    </row>
    <row r="97" spans="2:46">
      <c r="B97" s="56"/>
      <c r="C97" s="11" t="s">
        <v>36</v>
      </c>
      <c r="D97" s="8">
        <v>0</v>
      </c>
      <c r="E97" s="8">
        <v>0</v>
      </c>
      <c r="F97" s="8">
        <v>0</v>
      </c>
      <c r="G97" s="8">
        <v>20</v>
      </c>
      <c r="H97" s="8">
        <v>2617</v>
      </c>
      <c r="I97" s="40">
        <v>7413</v>
      </c>
      <c r="J97" s="40">
        <v>8107</v>
      </c>
      <c r="K97" s="8">
        <v>8048</v>
      </c>
      <c r="L97" s="8">
        <v>8075</v>
      </c>
      <c r="M97" s="8">
        <v>7703</v>
      </c>
      <c r="N97" s="8">
        <v>7181</v>
      </c>
      <c r="O97" s="8">
        <v>9030</v>
      </c>
      <c r="P97" s="8">
        <v>9571</v>
      </c>
      <c r="Q97" s="8">
        <v>7348</v>
      </c>
      <c r="R97" s="8">
        <v>4711</v>
      </c>
      <c r="S97" s="8">
        <v>2772</v>
      </c>
      <c r="T97" s="8">
        <v>1328</v>
      </c>
      <c r="U97" s="8">
        <v>685</v>
      </c>
      <c r="V97" s="8">
        <v>258</v>
      </c>
      <c r="W97" s="8">
        <v>50</v>
      </c>
      <c r="X97" s="8">
        <v>4</v>
      </c>
      <c r="Y97" s="8">
        <v>0</v>
      </c>
      <c r="Z97" s="8">
        <v>0</v>
      </c>
      <c r="AA97" s="8">
        <v>0</v>
      </c>
      <c r="AB97" s="8">
        <v>72</v>
      </c>
      <c r="AC97" s="8">
        <v>11954</v>
      </c>
      <c r="AD97" s="44">
        <v>29123</v>
      </c>
      <c r="AE97" s="44">
        <v>32233</v>
      </c>
      <c r="AF97" s="8">
        <v>31781</v>
      </c>
      <c r="AG97" s="8">
        <v>30723</v>
      </c>
      <c r="AH97" s="8">
        <v>28296</v>
      </c>
      <c r="AI97" s="8">
        <v>23085</v>
      </c>
      <c r="AJ97" s="8">
        <v>24504</v>
      </c>
      <c r="AK97" s="8">
        <v>22228</v>
      </c>
      <c r="AL97" s="8">
        <v>16043</v>
      </c>
      <c r="AM97" s="8">
        <v>9257</v>
      </c>
      <c r="AN97" s="8">
        <v>4901</v>
      </c>
      <c r="AO97" s="8">
        <v>2346</v>
      </c>
      <c r="AP97" s="8">
        <v>1283</v>
      </c>
      <c r="AQ97" s="8">
        <v>487</v>
      </c>
      <c r="AR97" s="8">
        <v>141</v>
      </c>
      <c r="AS97" s="8">
        <v>21</v>
      </c>
      <c r="AT97" s="8"/>
    </row>
    <row r="98" spans="2:46">
      <c r="B98" s="65" t="s">
        <v>60</v>
      </c>
      <c r="C98" s="11" t="s">
        <v>38</v>
      </c>
      <c r="D98" s="8">
        <v>0</v>
      </c>
      <c r="E98" s="8">
        <v>0</v>
      </c>
      <c r="F98" s="8">
        <v>0</v>
      </c>
      <c r="G98" s="8">
        <v>7</v>
      </c>
      <c r="H98" s="8">
        <v>1284</v>
      </c>
      <c r="I98" s="40">
        <v>4803</v>
      </c>
      <c r="J98" s="40">
        <v>7601</v>
      </c>
      <c r="K98" s="8">
        <v>8446</v>
      </c>
      <c r="L98" s="8">
        <v>8880</v>
      </c>
      <c r="M98" s="8">
        <v>8445</v>
      </c>
      <c r="N98" s="8">
        <v>6202</v>
      </c>
      <c r="O98" s="8">
        <v>4804</v>
      </c>
      <c r="P98" s="8">
        <v>2711</v>
      </c>
      <c r="Q98" s="8">
        <v>1252</v>
      </c>
      <c r="R98" s="8">
        <v>445</v>
      </c>
      <c r="S98" s="8">
        <v>152</v>
      </c>
      <c r="T98" s="8">
        <v>46</v>
      </c>
      <c r="U98" s="8">
        <v>18</v>
      </c>
      <c r="V98" s="8">
        <v>0</v>
      </c>
      <c r="W98" s="8">
        <v>5</v>
      </c>
      <c r="X98" s="8">
        <v>3</v>
      </c>
      <c r="Y98" s="8">
        <v>0</v>
      </c>
      <c r="Z98" s="8">
        <v>0</v>
      </c>
      <c r="AA98" s="8">
        <v>0</v>
      </c>
      <c r="AB98" s="8">
        <v>5</v>
      </c>
      <c r="AC98" s="8">
        <v>1794</v>
      </c>
      <c r="AD98" s="44">
        <v>5326</v>
      </c>
      <c r="AE98" s="44">
        <v>7523</v>
      </c>
      <c r="AF98" s="8">
        <v>7601</v>
      </c>
      <c r="AG98" s="8">
        <v>6781</v>
      </c>
      <c r="AH98" s="8">
        <v>4998</v>
      </c>
      <c r="AI98" s="8">
        <v>2907</v>
      </c>
      <c r="AJ98" s="8">
        <v>1583</v>
      </c>
      <c r="AK98" s="8">
        <v>624</v>
      </c>
      <c r="AL98" s="8">
        <v>217</v>
      </c>
      <c r="AM98" s="8">
        <v>69</v>
      </c>
      <c r="AN98" s="8">
        <v>5</v>
      </c>
      <c r="AO98" s="8">
        <v>9</v>
      </c>
      <c r="AP98" s="8">
        <v>0</v>
      </c>
      <c r="AQ98" s="8">
        <v>3</v>
      </c>
      <c r="AR98" s="8">
        <v>0</v>
      </c>
      <c r="AS98" s="8">
        <v>0</v>
      </c>
      <c r="AT98" s="8"/>
    </row>
    <row r="99" spans="2:46">
      <c r="B99" s="56"/>
      <c r="C99" s="11" t="s">
        <v>39</v>
      </c>
      <c r="D99" s="8">
        <v>0</v>
      </c>
      <c r="E99" s="8">
        <v>0</v>
      </c>
      <c r="F99" s="8">
        <v>0</v>
      </c>
      <c r="G99" s="8">
        <v>15</v>
      </c>
      <c r="H99" s="8">
        <v>5978</v>
      </c>
      <c r="I99" s="40">
        <v>12432</v>
      </c>
      <c r="J99" s="40">
        <v>11762</v>
      </c>
      <c r="K99" s="8">
        <v>10076</v>
      </c>
      <c r="L99" s="8">
        <v>9551</v>
      </c>
      <c r="M99" s="8">
        <v>8247</v>
      </c>
      <c r="N99" s="8">
        <v>6316</v>
      </c>
      <c r="O99" s="8">
        <v>5676</v>
      </c>
      <c r="P99" s="8">
        <v>3945</v>
      </c>
      <c r="Q99" s="8">
        <v>2297</v>
      </c>
      <c r="R99" s="8">
        <v>955</v>
      </c>
      <c r="S99" s="8">
        <v>409</v>
      </c>
      <c r="T99" s="8">
        <v>129</v>
      </c>
      <c r="U99" s="8">
        <v>51</v>
      </c>
      <c r="V99" s="8">
        <v>11</v>
      </c>
      <c r="W99" s="8">
        <v>9</v>
      </c>
      <c r="X99" s="8">
        <v>0</v>
      </c>
      <c r="Y99" s="8">
        <v>0</v>
      </c>
      <c r="Z99" s="8">
        <v>0</v>
      </c>
      <c r="AA99" s="8">
        <v>0</v>
      </c>
      <c r="AB99" s="8">
        <v>9</v>
      </c>
      <c r="AC99" s="8">
        <v>6695</v>
      </c>
      <c r="AD99" s="44">
        <v>13382</v>
      </c>
      <c r="AE99" s="44">
        <v>13537</v>
      </c>
      <c r="AF99" s="8">
        <v>12077</v>
      </c>
      <c r="AG99" s="8">
        <v>10280</v>
      </c>
      <c r="AH99" s="8">
        <v>7408</v>
      </c>
      <c r="AI99" s="8">
        <v>4644</v>
      </c>
      <c r="AJ99" s="8">
        <v>2530</v>
      </c>
      <c r="AK99" s="8">
        <v>1266</v>
      </c>
      <c r="AL99" s="8">
        <v>415</v>
      </c>
      <c r="AM99" s="8">
        <v>120</v>
      </c>
      <c r="AN99" s="8">
        <v>32</v>
      </c>
      <c r="AO99" s="8">
        <v>16</v>
      </c>
      <c r="AP99" s="8">
        <v>4</v>
      </c>
      <c r="AQ99" s="8">
        <v>0</v>
      </c>
      <c r="AR99" s="8">
        <v>10</v>
      </c>
      <c r="AS99" s="8">
        <v>4</v>
      </c>
      <c r="AT99" s="8"/>
    </row>
    <row r="100" spans="2:46" ht="26">
      <c r="B100" s="56"/>
      <c r="C100" s="11" t="s">
        <v>40</v>
      </c>
      <c r="D100" s="8">
        <v>0</v>
      </c>
      <c r="E100" s="8">
        <v>0</v>
      </c>
      <c r="F100" s="8">
        <v>0</v>
      </c>
      <c r="G100" s="8">
        <v>0</v>
      </c>
      <c r="H100" s="8">
        <v>263</v>
      </c>
      <c r="I100" s="40">
        <v>713</v>
      </c>
      <c r="J100" s="40">
        <v>1064</v>
      </c>
      <c r="K100" s="8">
        <v>836</v>
      </c>
      <c r="L100" s="8">
        <v>701</v>
      </c>
      <c r="M100" s="8">
        <v>544</v>
      </c>
      <c r="N100" s="8">
        <v>419</v>
      </c>
      <c r="O100" s="8">
        <v>343</v>
      </c>
      <c r="P100" s="8">
        <v>210</v>
      </c>
      <c r="Q100" s="8">
        <v>79</v>
      </c>
      <c r="R100" s="8">
        <v>30</v>
      </c>
      <c r="S100" s="8">
        <v>10</v>
      </c>
      <c r="T100" s="8">
        <v>4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127</v>
      </c>
      <c r="AD100" s="44">
        <v>294</v>
      </c>
      <c r="AE100" s="44">
        <v>376</v>
      </c>
      <c r="AF100" s="8">
        <v>389</v>
      </c>
      <c r="AG100" s="8">
        <v>320</v>
      </c>
      <c r="AH100" s="8">
        <v>280</v>
      </c>
      <c r="AI100" s="8">
        <v>160</v>
      </c>
      <c r="AJ100" s="8">
        <v>110</v>
      </c>
      <c r="AK100" s="8">
        <v>56</v>
      </c>
      <c r="AL100" s="8">
        <v>18</v>
      </c>
      <c r="AM100" s="8">
        <v>6</v>
      </c>
      <c r="AN100" s="8">
        <v>3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/>
    </row>
    <row r="101" spans="2:46" ht="39">
      <c r="B101" s="56"/>
      <c r="C101" s="11" t="s">
        <v>41</v>
      </c>
      <c r="D101" s="8">
        <v>0</v>
      </c>
      <c r="E101" s="8">
        <v>0</v>
      </c>
      <c r="F101" s="8">
        <v>0</v>
      </c>
      <c r="G101" s="8">
        <v>7</v>
      </c>
      <c r="H101" s="8">
        <v>812</v>
      </c>
      <c r="I101" s="40">
        <v>1164</v>
      </c>
      <c r="J101" s="40">
        <v>1195</v>
      </c>
      <c r="K101" s="8">
        <v>956</v>
      </c>
      <c r="L101" s="8">
        <v>838</v>
      </c>
      <c r="M101" s="8">
        <v>651</v>
      </c>
      <c r="N101" s="8">
        <v>422</v>
      </c>
      <c r="O101" s="8">
        <v>312</v>
      </c>
      <c r="P101" s="8">
        <v>218</v>
      </c>
      <c r="Q101" s="8">
        <v>105</v>
      </c>
      <c r="R101" s="8">
        <v>35</v>
      </c>
      <c r="S101" s="8">
        <v>9</v>
      </c>
      <c r="T101" s="8">
        <v>4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11</v>
      </c>
      <c r="AC101" s="8">
        <v>1116</v>
      </c>
      <c r="AD101" s="44">
        <v>1340</v>
      </c>
      <c r="AE101" s="44">
        <v>1504</v>
      </c>
      <c r="AF101" s="8">
        <v>1613</v>
      </c>
      <c r="AG101" s="8">
        <v>1431</v>
      </c>
      <c r="AH101" s="8">
        <v>1068</v>
      </c>
      <c r="AI101" s="8">
        <v>712</v>
      </c>
      <c r="AJ101" s="8">
        <v>462</v>
      </c>
      <c r="AK101" s="8">
        <v>223</v>
      </c>
      <c r="AL101" s="8">
        <v>56</v>
      </c>
      <c r="AM101" s="8">
        <v>20</v>
      </c>
      <c r="AN101" s="8">
        <v>5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/>
    </row>
    <row r="102" spans="2:46" ht="39">
      <c r="B102" s="56"/>
      <c r="C102" s="11" t="s">
        <v>42</v>
      </c>
      <c r="D102" s="8">
        <v>0</v>
      </c>
      <c r="E102" s="8">
        <v>0</v>
      </c>
      <c r="F102" s="8">
        <v>0</v>
      </c>
      <c r="G102" s="8">
        <v>19</v>
      </c>
      <c r="H102" s="8">
        <v>2399</v>
      </c>
      <c r="I102" s="40">
        <v>4384</v>
      </c>
      <c r="J102" s="40">
        <v>4050</v>
      </c>
      <c r="K102" s="8">
        <v>3047</v>
      </c>
      <c r="L102" s="8">
        <v>2505</v>
      </c>
      <c r="M102" s="8">
        <v>2063</v>
      </c>
      <c r="N102" s="8">
        <v>1636</v>
      </c>
      <c r="O102" s="8">
        <v>1389</v>
      </c>
      <c r="P102" s="8">
        <v>966</v>
      </c>
      <c r="Q102" s="8">
        <v>452</v>
      </c>
      <c r="R102" s="8">
        <v>177</v>
      </c>
      <c r="S102" s="8">
        <v>49</v>
      </c>
      <c r="T102" s="8">
        <v>17</v>
      </c>
      <c r="U102" s="8">
        <v>4</v>
      </c>
      <c r="V102" s="8">
        <v>0</v>
      </c>
      <c r="W102" s="8">
        <v>3</v>
      </c>
      <c r="X102" s="8">
        <v>0</v>
      </c>
      <c r="Y102" s="8">
        <v>0</v>
      </c>
      <c r="Z102" s="8">
        <v>0</v>
      </c>
      <c r="AA102" s="8">
        <v>0</v>
      </c>
      <c r="AB102" s="8">
        <v>15</v>
      </c>
      <c r="AC102" s="8">
        <v>4004</v>
      </c>
      <c r="AD102" s="44">
        <v>6848</v>
      </c>
      <c r="AE102" s="44">
        <v>7814</v>
      </c>
      <c r="AF102" s="8">
        <v>7462</v>
      </c>
      <c r="AG102" s="8">
        <v>6608</v>
      </c>
      <c r="AH102" s="8">
        <v>5434</v>
      </c>
      <c r="AI102" s="8">
        <v>3695</v>
      </c>
      <c r="AJ102" s="8">
        <v>2410</v>
      </c>
      <c r="AK102" s="8">
        <v>1233</v>
      </c>
      <c r="AL102" s="8">
        <v>410</v>
      </c>
      <c r="AM102" s="8">
        <v>97</v>
      </c>
      <c r="AN102" s="8">
        <v>19</v>
      </c>
      <c r="AO102" s="8">
        <v>12</v>
      </c>
      <c r="AP102" s="8">
        <v>0</v>
      </c>
      <c r="AQ102" s="8">
        <v>0</v>
      </c>
      <c r="AR102" s="8">
        <v>6</v>
      </c>
      <c r="AS102" s="8">
        <v>0</v>
      </c>
      <c r="AT102" s="8"/>
    </row>
    <row r="103" spans="2:46">
      <c r="B103" s="56"/>
      <c r="C103" s="11" t="s">
        <v>43</v>
      </c>
      <c r="D103" s="8">
        <v>0</v>
      </c>
      <c r="E103" s="8">
        <v>0</v>
      </c>
      <c r="F103" s="8">
        <v>0</v>
      </c>
      <c r="G103" s="8">
        <v>17</v>
      </c>
      <c r="H103" s="8">
        <v>1655</v>
      </c>
      <c r="I103" s="40">
        <v>2646</v>
      </c>
      <c r="J103" s="40">
        <v>2290</v>
      </c>
      <c r="K103" s="8">
        <v>1914</v>
      </c>
      <c r="L103" s="8">
        <v>1549</v>
      </c>
      <c r="M103" s="8">
        <v>1262</v>
      </c>
      <c r="N103" s="8">
        <v>796</v>
      </c>
      <c r="O103" s="8">
        <v>655</v>
      </c>
      <c r="P103" s="8">
        <v>440</v>
      </c>
      <c r="Q103" s="8">
        <v>198</v>
      </c>
      <c r="R103" s="8">
        <v>102</v>
      </c>
      <c r="S103" s="8">
        <v>32</v>
      </c>
      <c r="T103" s="8">
        <v>4</v>
      </c>
      <c r="U103" s="8">
        <v>7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22</v>
      </c>
      <c r="AC103" s="8">
        <v>2135</v>
      </c>
      <c r="AD103" s="44">
        <v>2315</v>
      </c>
      <c r="AE103" s="44">
        <v>2095</v>
      </c>
      <c r="AF103" s="8">
        <v>1637</v>
      </c>
      <c r="AG103" s="8">
        <v>1358</v>
      </c>
      <c r="AH103" s="8">
        <v>1019</v>
      </c>
      <c r="AI103" s="8">
        <v>637</v>
      </c>
      <c r="AJ103" s="8">
        <v>371</v>
      </c>
      <c r="AK103" s="8">
        <v>207</v>
      </c>
      <c r="AL103" s="8">
        <v>81</v>
      </c>
      <c r="AM103" s="8">
        <v>10</v>
      </c>
      <c r="AN103" s="8">
        <v>3</v>
      </c>
      <c r="AO103" s="8">
        <v>0</v>
      </c>
      <c r="AP103" s="8">
        <v>0</v>
      </c>
      <c r="AQ103" s="8">
        <v>0</v>
      </c>
      <c r="AR103" s="8">
        <v>3</v>
      </c>
      <c r="AS103" s="8">
        <v>0</v>
      </c>
      <c r="AT103" s="8"/>
    </row>
    <row r="104" spans="2:46" ht="39">
      <c r="B104" s="56"/>
      <c r="C104" s="11" t="s">
        <v>44</v>
      </c>
      <c r="D104" s="8">
        <v>0</v>
      </c>
      <c r="E104" s="8">
        <v>0</v>
      </c>
      <c r="F104" s="8">
        <v>0</v>
      </c>
      <c r="G104" s="8">
        <v>6</v>
      </c>
      <c r="H104" s="8">
        <v>213</v>
      </c>
      <c r="I104" s="40">
        <v>462</v>
      </c>
      <c r="J104" s="40">
        <v>741</v>
      </c>
      <c r="K104" s="8">
        <v>670</v>
      </c>
      <c r="L104" s="8">
        <v>543</v>
      </c>
      <c r="M104" s="8">
        <v>461</v>
      </c>
      <c r="N104" s="8">
        <v>453</v>
      </c>
      <c r="O104" s="8">
        <v>370</v>
      </c>
      <c r="P104" s="8">
        <v>288</v>
      </c>
      <c r="Q104" s="8">
        <v>130</v>
      </c>
      <c r="R104" s="8">
        <v>42</v>
      </c>
      <c r="S104" s="8">
        <v>4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44</v>
      </c>
      <c r="AD104" s="44">
        <v>71</v>
      </c>
      <c r="AE104" s="44">
        <v>98</v>
      </c>
      <c r="AF104" s="8">
        <v>94</v>
      </c>
      <c r="AG104" s="8">
        <v>90</v>
      </c>
      <c r="AH104" s="8">
        <v>92</v>
      </c>
      <c r="AI104" s="8">
        <v>109</v>
      </c>
      <c r="AJ104" s="8">
        <v>67</v>
      </c>
      <c r="AK104" s="8">
        <v>31</v>
      </c>
      <c r="AL104" s="8">
        <v>14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/>
    </row>
    <row r="105" spans="2:46">
      <c r="B105" s="56"/>
      <c r="C105" s="11" t="s">
        <v>45</v>
      </c>
      <c r="D105" s="8">
        <v>0</v>
      </c>
      <c r="E105" s="8">
        <v>0</v>
      </c>
      <c r="F105" s="8">
        <v>0</v>
      </c>
      <c r="G105" s="8">
        <v>0</v>
      </c>
      <c r="H105" s="8">
        <v>493</v>
      </c>
      <c r="I105" s="40">
        <v>534</v>
      </c>
      <c r="J105" s="40">
        <v>573</v>
      </c>
      <c r="K105" s="8">
        <v>501</v>
      </c>
      <c r="L105" s="8">
        <v>428</v>
      </c>
      <c r="M105" s="8">
        <v>377</v>
      </c>
      <c r="N105" s="8">
        <v>358</v>
      </c>
      <c r="O105" s="8">
        <v>322</v>
      </c>
      <c r="P105" s="8">
        <v>226</v>
      </c>
      <c r="Q105" s="8">
        <v>130</v>
      </c>
      <c r="R105" s="8">
        <v>38</v>
      </c>
      <c r="S105" s="8">
        <v>13</v>
      </c>
      <c r="T105" s="8">
        <v>8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169</v>
      </c>
      <c r="AD105" s="44">
        <v>196</v>
      </c>
      <c r="AE105" s="44">
        <v>319</v>
      </c>
      <c r="AF105" s="8">
        <v>401</v>
      </c>
      <c r="AG105" s="8">
        <v>385</v>
      </c>
      <c r="AH105" s="8">
        <v>326</v>
      </c>
      <c r="AI105" s="8">
        <v>417</v>
      </c>
      <c r="AJ105" s="8">
        <v>310</v>
      </c>
      <c r="AK105" s="8">
        <v>169</v>
      </c>
      <c r="AL105" s="8">
        <v>39</v>
      </c>
      <c r="AM105" s="8">
        <v>11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/>
    </row>
    <row r="106" spans="2:46" ht="26">
      <c r="B106" s="56"/>
      <c r="C106" s="11" t="s">
        <v>46</v>
      </c>
      <c r="D106" s="8">
        <v>0</v>
      </c>
      <c r="E106" s="8">
        <v>0</v>
      </c>
      <c r="F106" s="8">
        <v>0</v>
      </c>
      <c r="G106" s="8">
        <v>0</v>
      </c>
      <c r="H106" s="8">
        <v>176</v>
      </c>
      <c r="I106" s="40">
        <v>352</v>
      </c>
      <c r="J106" s="40">
        <v>337</v>
      </c>
      <c r="K106" s="8">
        <v>305</v>
      </c>
      <c r="L106" s="8">
        <v>269</v>
      </c>
      <c r="M106" s="8">
        <v>275</v>
      </c>
      <c r="N106" s="8">
        <v>189</v>
      </c>
      <c r="O106" s="8">
        <v>184</v>
      </c>
      <c r="P106" s="8">
        <v>106</v>
      </c>
      <c r="Q106" s="8">
        <v>72</v>
      </c>
      <c r="R106" s="8">
        <v>51</v>
      </c>
      <c r="S106" s="8">
        <v>18</v>
      </c>
      <c r="T106" s="8">
        <v>12</v>
      </c>
      <c r="U106" s="8">
        <v>4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4</v>
      </c>
      <c r="AC106" s="8">
        <v>154</v>
      </c>
      <c r="AD106" s="44">
        <v>250</v>
      </c>
      <c r="AE106" s="44">
        <v>342</v>
      </c>
      <c r="AF106" s="8">
        <v>270</v>
      </c>
      <c r="AG106" s="8">
        <v>254</v>
      </c>
      <c r="AH106" s="8">
        <v>169</v>
      </c>
      <c r="AI106" s="8">
        <v>129</v>
      </c>
      <c r="AJ106" s="8">
        <v>74</v>
      </c>
      <c r="AK106" s="8">
        <v>32</v>
      </c>
      <c r="AL106" s="8">
        <v>12</v>
      </c>
      <c r="AM106" s="8">
        <v>4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/>
    </row>
    <row r="107" spans="2:46">
      <c r="B107" s="56"/>
      <c r="C107" s="11" t="s">
        <v>47</v>
      </c>
      <c r="D107" s="8">
        <v>0</v>
      </c>
      <c r="E107" s="8">
        <v>0</v>
      </c>
      <c r="F107" s="8">
        <v>0</v>
      </c>
      <c r="G107" s="8">
        <v>0</v>
      </c>
      <c r="H107" s="8">
        <v>50</v>
      </c>
      <c r="I107" s="40">
        <v>96</v>
      </c>
      <c r="J107" s="40">
        <v>91</v>
      </c>
      <c r="K107" s="8">
        <v>75</v>
      </c>
      <c r="L107" s="8">
        <v>47</v>
      </c>
      <c r="M107" s="8">
        <v>39</v>
      </c>
      <c r="N107" s="8">
        <v>42</v>
      </c>
      <c r="O107" s="8">
        <v>26</v>
      </c>
      <c r="P107" s="8">
        <v>17</v>
      </c>
      <c r="Q107" s="8">
        <v>8</v>
      </c>
      <c r="R107" s="8">
        <v>4</v>
      </c>
      <c r="S107" s="8">
        <v>3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53</v>
      </c>
      <c r="AD107" s="44">
        <v>79</v>
      </c>
      <c r="AE107" s="44">
        <v>91</v>
      </c>
      <c r="AF107" s="8">
        <v>78</v>
      </c>
      <c r="AG107" s="8">
        <v>54</v>
      </c>
      <c r="AH107" s="8">
        <v>43</v>
      </c>
      <c r="AI107" s="8">
        <v>31</v>
      </c>
      <c r="AJ107" s="8">
        <v>9</v>
      </c>
      <c r="AK107" s="8">
        <v>3</v>
      </c>
      <c r="AL107" s="8">
        <v>3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/>
    </row>
    <row r="108" spans="2:46">
      <c r="B108" s="56"/>
      <c r="C108" s="11" t="s">
        <v>11</v>
      </c>
      <c r="D108" s="8">
        <v>0</v>
      </c>
      <c r="E108" s="8">
        <v>0</v>
      </c>
      <c r="F108" s="8">
        <v>0</v>
      </c>
      <c r="G108" s="8">
        <v>35</v>
      </c>
      <c r="H108" s="8">
        <v>1830</v>
      </c>
      <c r="I108" s="40">
        <v>1849</v>
      </c>
      <c r="J108" s="40">
        <v>1556</v>
      </c>
      <c r="K108" s="8">
        <v>1418</v>
      </c>
      <c r="L108" s="8">
        <v>1587</v>
      </c>
      <c r="M108" s="8">
        <v>1702</v>
      </c>
      <c r="N108" s="8">
        <v>1758</v>
      </c>
      <c r="O108" s="8">
        <v>2667</v>
      </c>
      <c r="P108" s="8">
        <v>4501</v>
      </c>
      <c r="Q108" s="8">
        <v>5927</v>
      </c>
      <c r="R108" s="8">
        <v>4354</v>
      </c>
      <c r="S108" s="8">
        <v>2809</v>
      </c>
      <c r="T108" s="8">
        <v>1794</v>
      </c>
      <c r="U108" s="8">
        <v>1000</v>
      </c>
      <c r="V108" s="8">
        <v>412</v>
      </c>
      <c r="W108" s="8">
        <v>72</v>
      </c>
      <c r="X108" s="8">
        <v>0</v>
      </c>
      <c r="Y108" s="8">
        <v>0</v>
      </c>
      <c r="Z108" s="8">
        <v>0</v>
      </c>
      <c r="AA108" s="8">
        <v>0</v>
      </c>
      <c r="AB108" s="8">
        <v>29</v>
      </c>
      <c r="AC108" s="8">
        <v>1526</v>
      </c>
      <c r="AD108" s="44">
        <v>2786</v>
      </c>
      <c r="AE108" s="44">
        <v>5836</v>
      </c>
      <c r="AF108" s="8">
        <v>6677</v>
      </c>
      <c r="AG108" s="8">
        <v>5235</v>
      </c>
      <c r="AH108" s="8">
        <v>3803</v>
      </c>
      <c r="AI108" s="8">
        <v>2840</v>
      </c>
      <c r="AJ108" s="8">
        <v>2731</v>
      </c>
      <c r="AK108" s="8">
        <v>2889</v>
      </c>
      <c r="AL108" s="8">
        <v>2608</v>
      </c>
      <c r="AM108" s="8">
        <v>1316</v>
      </c>
      <c r="AN108" s="8">
        <v>632</v>
      </c>
      <c r="AO108" s="8">
        <v>288</v>
      </c>
      <c r="AP108" s="8">
        <v>189</v>
      </c>
      <c r="AQ108" s="8">
        <v>63</v>
      </c>
      <c r="AR108" s="8">
        <v>20</v>
      </c>
      <c r="AS108" s="8">
        <v>8</v>
      </c>
      <c r="AT108" s="8"/>
    </row>
    <row r="109" spans="2:46">
      <c r="B109" s="56"/>
      <c r="C109" s="11" t="s">
        <v>36</v>
      </c>
      <c r="D109" s="8">
        <v>0</v>
      </c>
      <c r="E109" s="8">
        <v>0</v>
      </c>
      <c r="F109" s="8">
        <v>0</v>
      </c>
      <c r="G109" s="8">
        <v>117</v>
      </c>
      <c r="H109" s="8">
        <v>15153</v>
      </c>
      <c r="I109" s="40">
        <v>29427</v>
      </c>
      <c r="J109" s="40">
        <v>31263</v>
      </c>
      <c r="K109" s="8">
        <v>28250</v>
      </c>
      <c r="L109" s="8">
        <v>26911</v>
      </c>
      <c r="M109" s="8">
        <v>24065</v>
      </c>
      <c r="N109" s="8">
        <v>18598</v>
      </c>
      <c r="O109" s="8">
        <v>16751</v>
      </c>
      <c r="P109" s="8">
        <v>13628</v>
      </c>
      <c r="Q109" s="8">
        <v>10651</v>
      </c>
      <c r="R109" s="8">
        <v>6236</v>
      </c>
      <c r="S109" s="8">
        <v>3517</v>
      </c>
      <c r="T109" s="8">
        <v>2023</v>
      </c>
      <c r="U109" s="8">
        <v>1084</v>
      </c>
      <c r="V109" s="8">
        <v>429</v>
      </c>
      <c r="W109" s="8">
        <v>92</v>
      </c>
      <c r="X109" s="8">
        <v>3</v>
      </c>
      <c r="Y109" s="8">
        <v>0</v>
      </c>
      <c r="Z109" s="8">
        <v>0</v>
      </c>
      <c r="AA109" s="8">
        <v>0</v>
      </c>
      <c r="AB109" s="8">
        <v>99</v>
      </c>
      <c r="AC109" s="8">
        <v>17812</v>
      </c>
      <c r="AD109" s="44">
        <v>32895</v>
      </c>
      <c r="AE109" s="44">
        <v>39536</v>
      </c>
      <c r="AF109" s="8">
        <v>38295</v>
      </c>
      <c r="AG109" s="8">
        <v>32791</v>
      </c>
      <c r="AH109" s="8">
        <v>24633</v>
      </c>
      <c r="AI109" s="8">
        <v>16279</v>
      </c>
      <c r="AJ109" s="8">
        <v>10663</v>
      </c>
      <c r="AK109" s="8">
        <v>6738</v>
      </c>
      <c r="AL109" s="8">
        <v>3866</v>
      </c>
      <c r="AM109" s="8">
        <v>1661</v>
      </c>
      <c r="AN109" s="8">
        <v>699</v>
      </c>
      <c r="AO109" s="8">
        <v>324</v>
      </c>
      <c r="AP109" s="8">
        <v>201</v>
      </c>
      <c r="AQ109" s="8">
        <v>74</v>
      </c>
      <c r="AR109" s="8">
        <v>46</v>
      </c>
      <c r="AS109" s="8">
        <v>7</v>
      </c>
      <c r="AT109" s="8"/>
    </row>
    <row r="110" spans="2:46">
      <c r="B110" s="65" t="s">
        <v>61</v>
      </c>
      <c r="C110" s="11" t="s">
        <v>38</v>
      </c>
      <c r="D110" s="8">
        <v>0</v>
      </c>
      <c r="E110" s="8">
        <v>0</v>
      </c>
      <c r="F110" s="8">
        <v>0</v>
      </c>
      <c r="G110" s="8">
        <v>6</v>
      </c>
      <c r="H110" s="8">
        <v>381</v>
      </c>
      <c r="I110" s="40">
        <v>1239</v>
      </c>
      <c r="J110" s="40">
        <v>1845</v>
      </c>
      <c r="K110" s="8">
        <v>2147</v>
      </c>
      <c r="L110" s="8">
        <v>2848</v>
      </c>
      <c r="M110" s="8">
        <v>3023</v>
      </c>
      <c r="N110" s="8">
        <v>2334</v>
      </c>
      <c r="O110" s="8">
        <v>2171</v>
      </c>
      <c r="P110" s="8">
        <v>1540</v>
      </c>
      <c r="Q110" s="8">
        <v>929</v>
      </c>
      <c r="R110" s="8">
        <v>416</v>
      </c>
      <c r="S110" s="8">
        <v>148</v>
      </c>
      <c r="T110" s="8">
        <v>40</v>
      </c>
      <c r="U110" s="8">
        <v>9</v>
      </c>
      <c r="V110" s="8">
        <v>5</v>
      </c>
      <c r="W110" s="8">
        <v>3</v>
      </c>
      <c r="X110" s="8">
        <v>0</v>
      </c>
      <c r="Y110" s="8">
        <v>0</v>
      </c>
      <c r="Z110" s="8">
        <v>0</v>
      </c>
      <c r="AA110" s="8">
        <v>0</v>
      </c>
      <c r="AB110" s="8">
        <v>3</v>
      </c>
      <c r="AC110" s="8">
        <v>656</v>
      </c>
      <c r="AD110" s="44">
        <v>1822</v>
      </c>
      <c r="AE110" s="44">
        <v>2701</v>
      </c>
      <c r="AF110" s="8">
        <v>3326</v>
      </c>
      <c r="AG110" s="8">
        <v>3560</v>
      </c>
      <c r="AH110" s="8">
        <v>3071</v>
      </c>
      <c r="AI110" s="8">
        <v>2273</v>
      </c>
      <c r="AJ110" s="8">
        <v>1778</v>
      </c>
      <c r="AK110" s="8">
        <v>1040</v>
      </c>
      <c r="AL110" s="8">
        <v>433</v>
      </c>
      <c r="AM110" s="8">
        <v>139</v>
      </c>
      <c r="AN110" s="8">
        <v>46</v>
      </c>
      <c r="AO110" s="8">
        <v>9</v>
      </c>
      <c r="AP110" s="8">
        <v>3</v>
      </c>
      <c r="AQ110" s="8">
        <v>0</v>
      </c>
      <c r="AR110" s="8">
        <v>5</v>
      </c>
      <c r="AS110" s="8">
        <v>0</v>
      </c>
      <c r="AT110" s="8"/>
    </row>
    <row r="111" spans="2:46">
      <c r="B111" s="56"/>
      <c r="C111" s="11" t="s">
        <v>39</v>
      </c>
      <c r="D111" s="8">
        <v>0</v>
      </c>
      <c r="E111" s="8">
        <v>0</v>
      </c>
      <c r="F111" s="8">
        <v>0</v>
      </c>
      <c r="G111" s="8">
        <v>13</v>
      </c>
      <c r="H111" s="8">
        <v>2068</v>
      </c>
      <c r="I111" s="40">
        <v>6375</v>
      </c>
      <c r="J111" s="40">
        <v>5873</v>
      </c>
      <c r="K111" s="8">
        <v>5411</v>
      </c>
      <c r="L111" s="8">
        <v>5849</v>
      </c>
      <c r="M111" s="8">
        <v>5656</v>
      </c>
      <c r="N111" s="8">
        <v>5127</v>
      </c>
      <c r="O111" s="8">
        <v>5463</v>
      </c>
      <c r="P111" s="8">
        <v>4880</v>
      </c>
      <c r="Q111" s="8">
        <v>2976</v>
      </c>
      <c r="R111" s="8">
        <v>1235</v>
      </c>
      <c r="S111" s="8">
        <v>440</v>
      </c>
      <c r="T111" s="8">
        <v>118</v>
      </c>
      <c r="U111" s="8">
        <v>39</v>
      </c>
      <c r="V111" s="8">
        <v>12</v>
      </c>
      <c r="W111" s="8">
        <v>7</v>
      </c>
      <c r="X111" s="8">
        <v>0</v>
      </c>
      <c r="Y111" s="8">
        <v>0</v>
      </c>
      <c r="Z111" s="8">
        <v>0</v>
      </c>
      <c r="AA111" s="8">
        <v>0</v>
      </c>
      <c r="AB111" s="8">
        <v>9</v>
      </c>
      <c r="AC111" s="8">
        <v>4400</v>
      </c>
      <c r="AD111" s="44">
        <v>12144</v>
      </c>
      <c r="AE111" s="44">
        <v>11633</v>
      </c>
      <c r="AF111" s="8">
        <v>10308</v>
      </c>
      <c r="AG111" s="8">
        <v>9600</v>
      </c>
      <c r="AH111" s="8">
        <v>7892</v>
      </c>
      <c r="AI111" s="8">
        <v>6679</v>
      </c>
      <c r="AJ111" s="8">
        <v>5820</v>
      </c>
      <c r="AK111" s="8">
        <v>4092</v>
      </c>
      <c r="AL111" s="8">
        <v>1800</v>
      </c>
      <c r="AM111" s="8">
        <v>560</v>
      </c>
      <c r="AN111" s="8">
        <v>121</v>
      </c>
      <c r="AO111" s="8">
        <v>36</v>
      </c>
      <c r="AP111" s="8">
        <v>14</v>
      </c>
      <c r="AQ111" s="8">
        <v>4</v>
      </c>
      <c r="AR111" s="8">
        <v>3</v>
      </c>
      <c r="AS111" s="8">
        <v>3</v>
      </c>
      <c r="AT111" s="8"/>
    </row>
    <row r="112" spans="2:46" ht="26">
      <c r="B112" s="56"/>
      <c r="C112" s="11" t="s">
        <v>40</v>
      </c>
      <c r="D112" s="8">
        <v>0</v>
      </c>
      <c r="E112" s="8">
        <v>0</v>
      </c>
      <c r="F112" s="8">
        <v>0</v>
      </c>
      <c r="G112" s="8">
        <v>0</v>
      </c>
      <c r="H112" s="8">
        <v>161</v>
      </c>
      <c r="I112" s="40">
        <v>343</v>
      </c>
      <c r="J112" s="40">
        <v>396</v>
      </c>
      <c r="K112" s="8">
        <v>402</v>
      </c>
      <c r="L112" s="8">
        <v>417</v>
      </c>
      <c r="M112" s="8">
        <v>425</v>
      </c>
      <c r="N112" s="8">
        <v>338</v>
      </c>
      <c r="O112" s="8">
        <v>304</v>
      </c>
      <c r="P112" s="8">
        <v>228</v>
      </c>
      <c r="Q112" s="8">
        <v>117</v>
      </c>
      <c r="R112" s="8">
        <v>46</v>
      </c>
      <c r="S112" s="8">
        <v>7</v>
      </c>
      <c r="T112" s="8">
        <v>4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197</v>
      </c>
      <c r="AD112" s="44">
        <v>319</v>
      </c>
      <c r="AE112" s="44">
        <v>299</v>
      </c>
      <c r="AF112" s="8">
        <v>369</v>
      </c>
      <c r="AG112" s="8">
        <v>363</v>
      </c>
      <c r="AH112" s="8">
        <v>313</v>
      </c>
      <c r="AI112" s="8">
        <v>260</v>
      </c>
      <c r="AJ112" s="8">
        <v>196</v>
      </c>
      <c r="AK112" s="8">
        <v>147</v>
      </c>
      <c r="AL112" s="8">
        <v>56</v>
      </c>
      <c r="AM112" s="8">
        <v>17</v>
      </c>
      <c r="AN112" s="8">
        <v>0</v>
      </c>
      <c r="AO112" s="8">
        <v>5</v>
      </c>
      <c r="AP112" s="8">
        <v>0</v>
      </c>
      <c r="AQ112" s="8">
        <v>0</v>
      </c>
      <c r="AR112" s="8">
        <v>0</v>
      </c>
      <c r="AS112" s="8">
        <v>0</v>
      </c>
      <c r="AT112" s="8"/>
    </row>
    <row r="113" spans="2:46" ht="39">
      <c r="B113" s="56"/>
      <c r="C113" s="11" t="s">
        <v>41</v>
      </c>
      <c r="D113" s="8">
        <v>0</v>
      </c>
      <c r="E113" s="8">
        <v>0</v>
      </c>
      <c r="F113" s="8">
        <v>0</v>
      </c>
      <c r="G113" s="8">
        <v>5</v>
      </c>
      <c r="H113" s="8">
        <v>1117</v>
      </c>
      <c r="I113" s="40">
        <v>1820</v>
      </c>
      <c r="J113" s="40">
        <v>1575</v>
      </c>
      <c r="K113" s="8">
        <v>1321</v>
      </c>
      <c r="L113" s="8">
        <v>1360</v>
      </c>
      <c r="M113" s="8">
        <v>1149</v>
      </c>
      <c r="N113" s="8">
        <v>779</v>
      </c>
      <c r="O113" s="8">
        <v>620</v>
      </c>
      <c r="P113" s="8">
        <v>408</v>
      </c>
      <c r="Q113" s="8">
        <v>212</v>
      </c>
      <c r="R113" s="8">
        <v>78</v>
      </c>
      <c r="S113" s="8">
        <v>23</v>
      </c>
      <c r="T113" s="8">
        <v>6</v>
      </c>
      <c r="U113" s="8">
        <v>6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18</v>
      </c>
      <c r="AC113" s="8">
        <v>2814</v>
      </c>
      <c r="AD113" s="44">
        <v>3324</v>
      </c>
      <c r="AE113" s="44">
        <v>2763</v>
      </c>
      <c r="AF113" s="8">
        <v>2537</v>
      </c>
      <c r="AG113" s="8">
        <v>2647</v>
      </c>
      <c r="AH113" s="8">
        <v>2172</v>
      </c>
      <c r="AI113" s="8">
        <v>1788</v>
      </c>
      <c r="AJ113" s="8">
        <v>1341</v>
      </c>
      <c r="AK113" s="8">
        <v>879</v>
      </c>
      <c r="AL113" s="8">
        <v>331</v>
      </c>
      <c r="AM113" s="8">
        <v>84</v>
      </c>
      <c r="AN113" s="8">
        <v>23</v>
      </c>
      <c r="AO113" s="8">
        <v>5</v>
      </c>
      <c r="AP113" s="8">
        <v>0</v>
      </c>
      <c r="AQ113" s="8">
        <v>0</v>
      </c>
      <c r="AR113" s="8">
        <v>7</v>
      </c>
      <c r="AS113" s="8">
        <v>0</v>
      </c>
      <c r="AT113" s="8"/>
    </row>
    <row r="114" spans="2:46" ht="39">
      <c r="B114" s="56"/>
      <c r="C114" s="11" t="s">
        <v>42</v>
      </c>
      <c r="D114" s="8">
        <v>0</v>
      </c>
      <c r="E114" s="8">
        <v>0</v>
      </c>
      <c r="F114" s="8">
        <v>0</v>
      </c>
      <c r="G114" s="8">
        <v>5</v>
      </c>
      <c r="H114" s="8">
        <v>1192</v>
      </c>
      <c r="I114" s="40">
        <v>1880</v>
      </c>
      <c r="J114" s="40">
        <v>1440</v>
      </c>
      <c r="K114" s="8">
        <v>1171</v>
      </c>
      <c r="L114" s="8">
        <v>1242</v>
      </c>
      <c r="M114" s="8">
        <v>1137</v>
      </c>
      <c r="N114" s="8">
        <v>919</v>
      </c>
      <c r="O114" s="8">
        <v>869</v>
      </c>
      <c r="P114" s="8">
        <v>617</v>
      </c>
      <c r="Q114" s="8">
        <v>352</v>
      </c>
      <c r="R114" s="8">
        <v>123</v>
      </c>
      <c r="S114" s="8">
        <v>47</v>
      </c>
      <c r="T114" s="8">
        <v>11</v>
      </c>
      <c r="U114" s="8">
        <v>5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13</v>
      </c>
      <c r="AC114" s="8">
        <v>3614</v>
      </c>
      <c r="AD114" s="44">
        <v>4932</v>
      </c>
      <c r="AE114" s="44">
        <v>4180</v>
      </c>
      <c r="AF114" s="8">
        <v>4187</v>
      </c>
      <c r="AG114" s="8">
        <v>4409</v>
      </c>
      <c r="AH114" s="8">
        <v>3685</v>
      </c>
      <c r="AI114" s="8">
        <v>3041</v>
      </c>
      <c r="AJ114" s="8">
        <v>2445</v>
      </c>
      <c r="AK114" s="8">
        <v>1472</v>
      </c>
      <c r="AL114" s="8">
        <v>698</v>
      </c>
      <c r="AM114" s="8">
        <v>217</v>
      </c>
      <c r="AN114" s="8">
        <v>43</v>
      </c>
      <c r="AO114" s="8">
        <v>15</v>
      </c>
      <c r="AP114" s="8">
        <v>0</v>
      </c>
      <c r="AQ114" s="8">
        <v>3</v>
      </c>
      <c r="AR114" s="8">
        <v>0</v>
      </c>
      <c r="AS114" s="8">
        <v>0</v>
      </c>
      <c r="AT114" s="8"/>
    </row>
    <row r="115" spans="2:46">
      <c r="B115" s="56"/>
      <c r="C115" s="11" t="s">
        <v>43</v>
      </c>
      <c r="D115" s="8">
        <v>0</v>
      </c>
      <c r="E115" s="8">
        <v>0</v>
      </c>
      <c r="F115" s="8">
        <v>0</v>
      </c>
      <c r="G115" s="8">
        <v>5</v>
      </c>
      <c r="H115" s="8">
        <v>938</v>
      </c>
      <c r="I115" s="40">
        <v>876</v>
      </c>
      <c r="J115" s="40">
        <v>464</v>
      </c>
      <c r="K115" s="8">
        <v>413</v>
      </c>
      <c r="L115" s="8">
        <v>452</v>
      </c>
      <c r="M115" s="8">
        <v>444</v>
      </c>
      <c r="N115" s="8">
        <v>346</v>
      </c>
      <c r="O115" s="8">
        <v>334</v>
      </c>
      <c r="P115" s="8">
        <v>250</v>
      </c>
      <c r="Q115" s="8">
        <v>192</v>
      </c>
      <c r="R115" s="8">
        <v>69</v>
      </c>
      <c r="S115" s="8">
        <v>34</v>
      </c>
      <c r="T115" s="8">
        <v>12</v>
      </c>
      <c r="U115" s="8">
        <v>0</v>
      </c>
      <c r="V115" s="8">
        <v>3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11</v>
      </c>
      <c r="AC115" s="8">
        <v>2572</v>
      </c>
      <c r="AD115" s="44">
        <v>1516</v>
      </c>
      <c r="AE115" s="44">
        <v>786</v>
      </c>
      <c r="AF115" s="8">
        <v>738</v>
      </c>
      <c r="AG115" s="8">
        <v>766</v>
      </c>
      <c r="AH115" s="8">
        <v>731</v>
      </c>
      <c r="AI115" s="8">
        <v>542</v>
      </c>
      <c r="AJ115" s="8">
        <v>414</v>
      </c>
      <c r="AK115" s="8">
        <v>236</v>
      </c>
      <c r="AL115" s="8">
        <v>127</v>
      </c>
      <c r="AM115" s="8">
        <v>50</v>
      </c>
      <c r="AN115" s="8">
        <v>9</v>
      </c>
      <c r="AO115" s="8">
        <v>3</v>
      </c>
      <c r="AP115" s="8">
        <v>0</v>
      </c>
      <c r="AQ115" s="8">
        <v>0</v>
      </c>
      <c r="AR115" s="8">
        <v>0</v>
      </c>
      <c r="AS115" s="8">
        <v>0</v>
      </c>
      <c r="AT115" s="8"/>
    </row>
    <row r="116" spans="2:46" ht="39">
      <c r="B116" s="56"/>
      <c r="C116" s="11" t="s">
        <v>44</v>
      </c>
      <c r="D116" s="8">
        <v>0</v>
      </c>
      <c r="E116" s="8">
        <v>0</v>
      </c>
      <c r="F116" s="8">
        <v>0</v>
      </c>
      <c r="G116" s="8">
        <v>0</v>
      </c>
      <c r="H116" s="8">
        <v>160</v>
      </c>
      <c r="I116" s="40">
        <v>190</v>
      </c>
      <c r="J116" s="40">
        <v>234</v>
      </c>
      <c r="K116" s="8">
        <v>301</v>
      </c>
      <c r="L116" s="8">
        <v>290</v>
      </c>
      <c r="M116" s="8">
        <v>277</v>
      </c>
      <c r="N116" s="8">
        <v>323</v>
      </c>
      <c r="O116" s="8">
        <v>290</v>
      </c>
      <c r="P116" s="8">
        <v>277</v>
      </c>
      <c r="Q116" s="8">
        <v>153</v>
      </c>
      <c r="R116" s="8">
        <v>37</v>
      </c>
      <c r="S116" s="8">
        <v>6</v>
      </c>
      <c r="T116" s="8">
        <v>3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47</v>
      </c>
      <c r="AD116" s="44">
        <v>51</v>
      </c>
      <c r="AE116" s="44">
        <v>53</v>
      </c>
      <c r="AF116" s="8">
        <v>55</v>
      </c>
      <c r="AG116" s="8">
        <v>62</v>
      </c>
      <c r="AH116" s="8">
        <v>78</v>
      </c>
      <c r="AI116" s="8">
        <v>46</v>
      </c>
      <c r="AJ116" s="8">
        <v>52</v>
      </c>
      <c r="AK116" s="8">
        <v>44</v>
      </c>
      <c r="AL116" s="8">
        <v>4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/>
    </row>
    <row r="117" spans="2:46">
      <c r="B117" s="56"/>
      <c r="C117" s="11" t="s">
        <v>45</v>
      </c>
      <c r="D117" s="8">
        <v>0</v>
      </c>
      <c r="E117" s="8">
        <v>0</v>
      </c>
      <c r="F117" s="8">
        <v>0</v>
      </c>
      <c r="G117" s="8">
        <v>3</v>
      </c>
      <c r="H117" s="8">
        <v>412</v>
      </c>
      <c r="I117" s="40">
        <v>336</v>
      </c>
      <c r="J117" s="40">
        <v>257</v>
      </c>
      <c r="K117" s="8">
        <v>229</v>
      </c>
      <c r="L117" s="8">
        <v>256</v>
      </c>
      <c r="M117" s="8">
        <v>268</v>
      </c>
      <c r="N117" s="8">
        <v>263</v>
      </c>
      <c r="O117" s="8">
        <v>278</v>
      </c>
      <c r="P117" s="8">
        <v>243</v>
      </c>
      <c r="Q117" s="8">
        <v>119</v>
      </c>
      <c r="R117" s="8">
        <v>45</v>
      </c>
      <c r="S117" s="8">
        <v>19</v>
      </c>
      <c r="T117" s="8">
        <v>0</v>
      </c>
      <c r="U117" s="8">
        <v>3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3</v>
      </c>
      <c r="AC117" s="8">
        <v>300</v>
      </c>
      <c r="AD117" s="44">
        <v>218</v>
      </c>
      <c r="AE117" s="44">
        <v>198</v>
      </c>
      <c r="AF117" s="8">
        <v>256</v>
      </c>
      <c r="AG117" s="8">
        <v>243</v>
      </c>
      <c r="AH117" s="8">
        <v>289</v>
      </c>
      <c r="AI117" s="8">
        <v>284</v>
      </c>
      <c r="AJ117" s="8">
        <v>230</v>
      </c>
      <c r="AK117" s="8">
        <v>123</v>
      </c>
      <c r="AL117" s="8">
        <v>67</v>
      </c>
      <c r="AM117" s="8">
        <v>19</v>
      </c>
      <c r="AN117" s="8">
        <v>5</v>
      </c>
      <c r="AO117" s="8">
        <v>9</v>
      </c>
      <c r="AP117" s="8">
        <v>0</v>
      </c>
      <c r="AQ117" s="8">
        <v>0</v>
      </c>
      <c r="AR117" s="8">
        <v>0</v>
      </c>
      <c r="AS117" s="8">
        <v>0</v>
      </c>
      <c r="AT117" s="8"/>
    </row>
    <row r="118" spans="2:46" ht="26">
      <c r="B118" s="56"/>
      <c r="C118" s="11" t="s">
        <v>46</v>
      </c>
      <c r="D118" s="8">
        <v>0</v>
      </c>
      <c r="E118" s="8">
        <v>0</v>
      </c>
      <c r="F118" s="8">
        <v>0</v>
      </c>
      <c r="G118" s="8">
        <v>0</v>
      </c>
      <c r="H118" s="8">
        <v>80</v>
      </c>
      <c r="I118" s="40">
        <v>199</v>
      </c>
      <c r="J118" s="40">
        <v>176</v>
      </c>
      <c r="K118" s="8">
        <v>165</v>
      </c>
      <c r="L118" s="8">
        <v>180</v>
      </c>
      <c r="M118" s="8">
        <v>172</v>
      </c>
      <c r="N118" s="8">
        <v>143</v>
      </c>
      <c r="O118" s="8">
        <v>144</v>
      </c>
      <c r="P118" s="8">
        <v>100</v>
      </c>
      <c r="Q118" s="8">
        <v>97</v>
      </c>
      <c r="R118" s="8">
        <v>47</v>
      </c>
      <c r="S118" s="8">
        <v>27</v>
      </c>
      <c r="T118" s="8">
        <v>5</v>
      </c>
      <c r="U118" s="8">
        <v>3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107</v>
      </c>
      <c r="AD118" s="44">
        <v>257</v>
      </c>
      <c r="AE118" s="44">
        <v>314</v>
      </c>
      <c r="AF118" s="8">
        <v>293</v>
      </c>
      <c r="AG118" s="8">
        <v>234</v>
      </c>
      <c r="AH118" s="8">
        <v>200</v>
      </c>
      <c r="AI118" s="8">
        <v>193</v>
      </c>
      <c r="AJ118" s="8">
        <v>134</v>
      </c>
      <c r="AK118" s="8">
        <v>72</v>
      </c>
      <c r="AL118" s="8">
        <v>40</v>
      </c>
      <c r="AM118" s="8">
        <v>10</v>
      </c>
      <c r="AN118" s="8">
        <v>9</v>
      </c>
      <c r="AO118" s="8">
        <v>3</v>
      </c>
      <c r="AP118" s="8">
        <v>0</v>
      </c>
      <c r="AQ118" s="8">
        <v>0</v>
      </c>
      <c r="AR118" s="8">
        <v>0</v>
      </c>
      <c r="AS118" s="8">
        <v>0</v>
      </c>
      <c r="AT118" s="8"/>
    </row>
    <row r="119" spans="2:46">
      <c r="B119" s="56"/>
      <c r="C119" s="11" t="s">
        <v>47</v>
      </c>
      <c r="D119" s="8">
        <v>0</v>
      </c>
      <c r="E119" s="8">
        <v>0</v>
      </c>
      <c r="F119" s="8">
        <v>0</v>
      </c>
      <c r="G119" s="8">
        <v>0</v>
      </c>
      <c r="H119" s="8">
        <v>29</v>
      </c>
      <c r="I119" s="40">
        <v>44</v>
      </c>
      <c r="J119" s="40">
        <v>42</v>
      </c>
      <c r="K119" s="8">
        <v>19</v>
      </c>
      <c r="L119" s="8">
        <v>14</v>
      </c>
      <c r="M119" s="8">
        <v>14</v>
      </c>
      <c r="N119" s="8">
        <v>24</v>
      </c>
      <c r="O119" s="8">
        <v>12</v>
      </c>
      <c r="P119" s="8">
        <v>16</v>
      </c>
      <c r="Q119" s="8">
        <v>10</v>
      </c>
      <c r="R119" s="8">
        <v>8</v>
      </c>
      <c r="S119" s="8">
        <v>5</v>
      </c>
      <c r="T119" s="8">
        <v>4</v>
      </c>
      <c r="U119" s="8">
        <v>3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37</v>
      </c>
      <c r="AD119" s="44">
        <v>65</v>
      </c>
      <c r="AE119" s="44">
        <v>61</v>
      </c>
      <c r="AF119" s="8">
        <v>40</v>
      </c>
      <c r="AG119" s="8">
        <v>54</v>
      </c>
      <c r="AH119" s="8">
        <v>29</v>
      </c>
      <c r="AI119" s="8">
        <v>34</v>
      </c>
      <c r="AJ119" s="8">
        <v>26</v>
      </c>
      <c r="AK119" s="8">
        <v>13</v>
      </c>
      <c r="AL119" s="8">
        <v>16</v>
      </c>
      <c r="AM119" s="8">
        <v>10</v>
      </c>
      <c r="AN119" s="8">
        <v>5</v>
      </c>
      <c r="AO119" s="8">
        <v>0</v>
      </c>
      <c r="AP119" s="8">
        <v>8</v>
      </c>
      <c r="AQ119" s="8">
        <v>0</v>
      </c>
      <c r="AR119" s="8">
        <v>0</v>
      </c>
      <c r="AS119" s="8">
        <v>0</v>
      </c>
      <c r="AT119" s="8"/>
    </row>
    <row r="120" spans="2:46">
      <c r="B120" s="56"/>
      <c r="C120" s="11" t="s">
        <v>11</v>
      </c>
      <c r="D120" s="8">
        <v>0</v>
      </c>
      <c r="E120" s="8">
        <v>0</v>
      </c>
      <c r="F120" s="8">
        <v>0</v>
      </c>
      <c r="G120" s="8">
        <v>12</v>
      </c>
      <c r="H120" s="8">
        <v>1702</v>
      </c>
      <c r="I120" s="40">
        <v>1779</v>
      </c>
      <c r="J120" s="40">
        <v>1109</v>
      </c>
      <c r="K120" s="8">
        <v>980</v>
      </c>
      <c r="L120" s="8">
        <v>1211</v>
      </c>
      <c r="M120" s="8">
        <v>1366</v>
      </c>
      <c r="N120" s="8">
        <v>1529</v>
      </c>
      <c r="O120" s="8">
        <v>2510</v>
      </c>
      <c r="P120" s="8">
        <v>4446</v>
      </c>
      <c r="Q120" s="8">
        <v>6592</v>
      </c>
      <c r="R120" s="8">
        <v>5340</v>
      </c>
      <c r="S120" s="8">
        <v>3408</v>
      </c>
      <c r="T120" s="8">
        <v>2127</v>
      </c>
      <c r="U120" s="8">
        <v>1109</v>
      </c>
      <c r="V120" s="8">
        <v>413</v>
      </c>
      <c r="W120" s="8">
        <v>66</v>
      </c>
      <c r="X120" s="8">
        <v>7</v>
      </c>
      <c r="Y120" s="8">
        <v>0</v>
      </c>
      <c r="Z120" s="8">
        <v>0</v>
      </c>
      <c r="AA120" s="8">
        <v>0</v>
      </c>
      <c r="AB120" s="8">
        <v>40</v>
      </c>
      <c r="AC120" s="8">
        <v>2911</v>
      </c>
      <c r="AD120" s="44">
        <v>3401</v>
      </c>
      <c r="AE120" s="44">
        <v>4442</v>
      </c>
      <c r="AF120" s="8">
        <v>5186</v>
      </c>
      <c r="AG120" s="8">
        <v>4982</v>
      </c>
      <c r="AH120" s="8">
        <v>4143</v>
      </c>
      <c r="AI120" s="8">
        <v>3708</v>
      </c>
      <c r="AJ120" s="8">
        <v>4743</v>
      </c>
      <c r="AK120" s="8">
        <v>6414</v>
      </c>
      <c r="AL120" s="8">
        <v>8277</v>
      </c>
      <c r="AM120" s="8">
        <v>5950</v>
      </c>
      <c r="AN120" s="8">
        <v>3399</v>
      </c>
      <c r="AO120" s="8">
        <v>1897</v>
      </c>
      <c r="AP120" s="8">
        <v>1147</v>
      </c>
      <c r="AQ120" s="8">
        <v>365</v>
      </c>
      <c r="AR120" s="8">
        <v>80</v>
      </c>
      <c r="AS120" s="8">
        <v>4</v>
      </c>
      <c r="AT120" s="8"/>
    </row>
    <row r="121" spans="2:46">
      <c r="B121" s="56"/>
      <c r="C121" s="11" t="s">
        <v>36</v>
      </c>
      <c r="D121" s="8">
        <v>0</v>
      </c>
      <c r="E121" s="8">
        <v>0</v>
      </c>
      <c r="F121" s="8">
        <v>0</v>
      </c>
      <c r="G121" s="8">
        <v>53</v>
      </c>
      <c r="H121" s="8">
        <v>8252</v>
      </c>
      <c r="I121" s="40">
        <v>15074</v>
      </c>
      <c r="J121" s="40">
        <v>13409</v>
      </c>
      <c r="K121" s="8">
        <v>12553</v>
      </c>
      <c r="L121" s="8">
        <v>14113</v>
      </c>
      <c r="M121" s="8">
        <v>13948</v>
      </c>
      <c r="N121" s="8">
        <v>12128</v>
      </c>
      <c r="O121" s="8">
        <v>12998</v>
      </c>
      <c r="P121" s="8">
        <v>13011</v>
      </c>
      <c r="Q121" s="8">
        <v>11752</v>
      </c>
      <c r="R121" s="8">
        <v>7439</v>
      </c>
      <c r="S121" s="8">
        <v>4168</v>
      </c>
      <c r="T121" s="8">
        <v>2323</v>
      </c>
      <c r="U121" s="8">
        <v>1185</v>
      </c>
      <c r="V121" s="8">
        <v>435</v>
      </c>
      <c r="W121" s="8">
        <v>74</v>
      </c>
      <c r="X121" s="8">
        <v>9</v>
      </c>
      <c r="Y121" s="8">
        <v>0</v>
      </c>
      <c r="Z121" s="8">
        <v>0</v>
      </c>
      <c r="AA121" s="8">
        <v>0</v>
      </c>
      <c r="AB121" s="8">
        <v>99</v>
      </c>
      <c r="AC121" s="8">
        <v>17652</v>
      </c>
      <c r="AD121" s="44">
        <v>28043</v>
      </c>
      <c r="AE121" s="44">
        <v>27424</v>
      </c>
      <c r="AF121" s="8">
        <v>27293</v>
      </c>
      <c r="AG121" s="8">
        <v>26923</v>
      </c>
      <c r="AH121" s="8">
        <v>22599</v>
      </c>
      <c r="AI121" s="8">
        <v>18843</v>
      </c>
      <c r="AJ121" s="8">
        <v>17182</v>
      </c>
      <c r="AK121" s="8">
        <v>14527</v>
      </c>
      <c r="AL121" s="8">
        <v>11865</v>
      </c>
      <c r="AM121" s="8">
        <v>7059</v>
      </c>
      <c r="AN121" s="8">
        <v>3652</v>
      </c>
      <c r="AO121" s="8">
        <v>1975</v>
      </c>
      <c r="AP121" s="8">
        <v>1175</v>
      </c>
      <c r="AQ121" s="8">
        <v>380</v>
      </c>
      <c r="AR121" s="8">
        <v>92</v>
      </c>
      <c r="AS121" s="8">
        <v>8</v>
      </c>
      <c r="AT121" s="8"/>
    </row>
    <row r="122" spans="2:46">
      <c r="B122" s="65" t="s">
        <v>62</v>
      </c>
      <c r="C122" s="11" t="s">
        <v>38</v>
      </c>
      <c r="D122" s="8">
        <v>0</v>
      </c>
      <c r="E122" s="8">
        <v>0</v>
      </c>
      <c r="F122" s="8">
        <v>0</v>
      </c>
      <c r="G122" s="8">
        <v>3</v>
      </c>
      <c r="H122" s="8">
        <v>293</v>
      </c>
      <c r="I122" s="40">
        <v>833</v>
      </c>
      <c r="J122" s="40">
        <v>1145</v>
      </c>
      <c r="K122" s="8">
        <v>1055</v>
      </c>
      <c r="L122" s="8">
        <v>892</v>
      </c>
      <c r="M122" s="8">
        <v>646</v>
      </c>
      <c r="N122" s="8">
        <v>426</v>
      </c>
      <c r="O122" s="8">
        <v>256</v>
      </c>
      <c r="P122" s="8">
        <v>146</v>
      </c>
      <c r="Q122" s="8">
        <v>45</v>
      </c>
      <c r="R122" s="8">
        <v>20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708</v>
      </c>
      <c r="AD122" s="44">
        <v>1829</v>
      </c>
      <c r="AE122" s="44">
        <v>2086</v>
      </c>
      <c r="AF122" s="8">
        <v>1746</v>
      </c>
      <c r="AG122" s="8">
        <v>1316</v>
      </c>
      <c r="AH122" s="8">
        <v>991</v>
      </c>
      <c r="AI122" s="8">
        <v>587</v>
      </c>
      <c r="AJ122" s="8">
        <v>333</v>
      </c>
      <c r="AK122" s="8">
        <v>121</v>
      </c>
      <c r="AL122" s="8">
        <v>62</v>
      </c>
      <c r="AM122" s="8">
        <v>22</v>
      </c>
      <c r="AN122" s="8">
        <v>8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/>
    </row>
    <row r="123" spans="2:46">
      <c r="B123" s="56"/>
      <c r="C123" s="11" t="s">
        <v>39</v>
      </c>
      <c r="D123" s="8">
        <v>0</v>
      </c>
      <c r="E123" s="8">
        <v>0</v>
      </c>
      <c r="F123" s="8">
        <v>0</v>
      </c>
      <c r="G123" s="8">
        <v>9</v>
      </c>
      <c r="H123" s="8">
        <v>2430</v>
      </c>
      <c r="I123" s="40">
        <v>4907</v>
      </c>
      <c r="J123" s="40">
        <v>4426</v>
      </c>
      <c r="K123" s="8">
        <v>3395</v>
      </c>
      <c r="L123" s="8">
        <v>2747</v>
      </c>
      <c r="M123" s="8">
        <v>1809</v>
      </c>
      <c r="N123" s="8">
        <v>1230</v>
      </c>
      <c r="O123" s="8">
        <v>923</v>
      </c>
      <c r="P123" s="8">
        <v>503</v>
      </c>
      <c r="Q123" s="8">
        <v>203</v>
      </c>
      <c r="R123" s="8">
        <v>62</v>
      </c>
      <c r="S123" s="8">
        <v>18</v>
      </c>
      <c r="T123" s="8">
        <v>12</v>
      </c>
      <c r="U123" s="8">
        <v>5</v>
      </c>
      <c r="V123" s="8">
        <v>0</v>
      </c>
      <c r="W123" s="8">
        <v>3</v>
      </c>
      <c r="X123" s="8">
        <v>0</v>
      </c>
      <c r="Y123" s="8">
        <v>0</v>
      </c>
      <c r="Z123" s="8">
        <v>0</v>
      </c>
      <c r="AA123" s="8">
        <v>0</v>
      </c>
      <c r="AB123" s="8">
        <v>11</v>
      </c>
      <c r="AC123" s="8">
        <v>4305</v>
      </c>
      <c r="AD123" s="44">
        <v>7702</v>
      </c>
      <c r="AE123" s="44">
        <v>6225</v>
      </c>
      <c r="AF123" s="8">
        <v>4838</v>
      </c>
      <c r="AG123" s="8">
        <v>3816</v>
      </c>
      <c r="AH123" s="8">
        <v>2743</v>
      </c>
      <c r="AI123" s="8">
        <v>1695</v>
      </c>
      <c r="AJ123" s="8">
        <v>1077</v>
      </c>
      <c r="AK123" s="8">
        <v>567</v>
      </c>
      <c r="AL123" s="8">
        <v>239</v>
      </c>
      <c r="AM123" s="8">
        <v>96</v>
      </c>
      <c r="AN123" s="8">
        <v>47</v>
      </c>
      <c r="AO123" s="8">
        <v>12</v>
      </c>
      <c r="AP123" s="8">
        <v>10</v>
      </c>
      <c r="AQ123" s="8">
        <v>0</v>
      </c>
      <c r="AR123" s="8">
        <v>0</v>
      </c>
      <c r="AS123" s="8">
        <v>0</v>
      </c>
      <c r="AT123" s="8"/>
    </row>
    <row r="124" spans="2:46" ht="26">
      <c r="B124" s="56"/>
      <c r="C124" s="11" t="s">
        <v>40</v>
      </c>
      <c r="D124" s="8">
        <v>0</v>
      </c>
      <c r="E124" s="8">
        <v>0</v>
      </c>
      <c r="F124" s="8">
        <v>0</v>
      </c>
      <c r="G124" s="8">
        <v>5</v>
      </c>
      <c r="H124" s="8">
        <v>501</v>
      </c>
      <c r="I124" s="40">
        <v>998</v>
      </c>
      <c r="J124" s="40">
        <v>861</v>
      </c>
      <c r="K124" s="8">
        <v>627</v>
      </c>
      <c r="L124" s="8">
        <v>502</v>
      </c>
      <c r="M124" s="8">
        <v>341</v>
      </c>
      <c r="N124" s="8">
        <v>239</v>
      </c>
      <c r="O124" s="8">
        <v>164</v>
      </c>
      <c r="P124" s="8">
        <v>86</v>
      </c>
      <c r="Q124" s="8">
        <v>27</v>
      </c>
      <c r="R124" s="8">
        <v>13</v>
      </c>
      <c r="S124" s="8">
        <v>4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309</v>
      </c>
      <c r="AD124" s="44">
        <v>550</v>
      </c>
      <c r="AE124" s="44">
        <v>466</v>
      </c>
      <c r="AF124" s="8">
        <v>373</v>
      </c>
      <c r="AG124" s="8">
        <v>284</v>
      </c>
      <c r="AH124" s="8">
        <v>228</v>
      </c>
      <c r="AI124" s="8">
        <v>142</v>
      </c>
      <c r="AJ124" s="8">
        <v>79</v>
      </c>
      <c r="AK124" s="8">
        <v>43</v>
      </c>
      <c r="AL124" s="8">
        <v>12</v>
      </c>
      <c r="AM124" s="8">
        <v>4</v>
      </c>
      <c r="AN124" s="8">
        <v>6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/>
    </row>
    <row r="125" spans="2:46" ht="39">
      <c r="B125" s="56"/>
      <c r="C125" s="11" t="s">
        <v>41</v>
      </c>
      <c r="D125" s="8">
        <v>0</v>
      </c>
      <c r="E125" s="8">
        <v>0</v>
      </c>
      <c r="F125" s="8">
        <v>0</v>
      </c>
      <c r="G125" s="8">
        <v>11</v>
      </c>
      <c r="H125" s="8">
        <v>729</v>
      </c>
      <c r="I125" s="40">
        <v>761</v>
      </c>
      <c r="J125" s="40">
        <v>459</v>
      </c>
      <c r="K125" s="8">
        <v>324</v>
      </c>
      <c r="L125" s="8">
        <v>243</v>
      </c>
      <c r="M125" s="8">
        <v>205</v>
      </c>
      <c r="N125" s="8">
        <v>147</v>
      </c>
      <c r="O125" s="8">
        <v>113</v>
      </c>
      <c r="P125" s="8">
        <v>50</v>
      </c>
      <c r="Q125" s="8">
        <v>17</v>
      </c>
      <c r="R125" s="8">
        <v>8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14</v>
      </c>
      <c r="AC125" s="8">
        <v>1367</v>
      </c>
      <c r="AD125" s="44">
        <v>1278</v>
      </c>
      <c r="AE125" s="44">
        <v>805</v>
      </c>
      <c r="AF125" s="8">
        <v>682</v>
      </c>
      <c r="AG125" s="8">
        <v>663</v>
      </c>
      <c r="AH125" s="8">
        <v>557</v>
      </c>
      <c r="AI125" s="8">
        <v>368</v>
      </c>
      <c r="AJ125" s="8">
        <v>242</v>
      </c>
      <c r="AK125" s="8">
        <v>123</v>
      </c>
      <c r="AL125" s="8">
        <v>35</v>
      </c>
      <c r="AM125" s="8">
        <v>17</v>
      </c>
      <c r="AN125" s="8">
        <v>0</v>
      </c>
      <c r="AO125" s="8">
        <v>3</v>
      </c>
      <c r="AP125" s="8">
        <v>0</v>
      </c>
      <c r="AQ125" s="8">
        <v>0</v>
      </c>
      <c r="AR125" s="8">
        <v>0</v>
      </c>
      <c r="AS125" s="8">
        <v>0</v>
      </c>
      <c r="AT125" s="8"/>
    </row>
    <row r="126" spans="2:46" ht="39">
      <c r="B126" s="56"/>
      <c r="C126" s="11" t="s">
        <v>42</v>
      </c>
      <c r="D126" s="8">
        <v>0</v>
      </c>
      <c r="E126" s="8">
        <v>0</v>
      </c>
      <c r="F126" s="8">
        <v>0</v>
      </c>
      <c r="G126" s="8">
        <v>0</v>
      </c>
      <c r="H126" s="8">
        <v>453</v>
      </c>
      <c r="I126" s="40">
        <v>818</v>
      </c>
      <c r="J126" s="40">
        <v>626</v>
      </c>
      <c r="K126" s="8">
        <v>477</v>
      </c>
      <c r="L126" s="8">
        <v>310</v>
      </c>
      <c r="M126" s="8">
        <v>209</v>
      </c>
      <c r="N126" s="8">
        <v>136</v>
      </c>
      <c r="O126" s="8">
        <v>124</v>
      </c>
      <c r="P126" s="8">
        <v>55</v>
      </c>
      <c r="Q126" s="8">
        <v>25</v>
      </c>
      <c r="R126" s="8">
        <v>3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7</v>
      </c>
      <c r="AC126" s="8">
        <v>1626</v>
      </c>
      <c r="AD126" s="44">
        <v>2324</v>
      </c>
      <c r="AE126" s="44">
        <v>1914</v>
      </c>
      <c r="AF126" s="8">
        <v>1551</v>
      </c>
      <c r="AG126" s="8">
        <v>1231</v>
      </c>
      <c r="AH126" s="8">
        <v>984</v>
      </c>
      <c r="AI126" s="8">
        <v>592</v>
      </c>
      <c r="AJ126" s="8">
        <v>368</v>
      </c>
      <c r="AK126" s="8">
        <v>191</v>
      </c>
      <c r="AL126" s="8">
        <v>69</v>
      </c>
      <c r="AM126" s="8">
        <v>14</v>
      </c>
      <c r="AN126" s="8">
        <v>6</v>
      </c>
      <c r="AO126" s="8">
        <v>0</v>
      </c>
      <c r="AP126" s="8">
        <v>4</v>
      </c>
      <c r="AQ126" s="8">
        <v>0</v>
      </c>
      <c r="AR126" s="8">
        <v>0</v>
      </c>
      <c r="AS126" s="8">
        <v>0</v>
      </c>
      <c r="AT126" s="8"/>
    </row>
    <row r="127" spans="2:46">
      <c r="B127" s="56"/>
      <c r="C127" s="11" t="s">
        <v>43</v>
      </c>
      <c r="D127" s="8">
        <v>0</v>
      </c>
      <c r="E127" s="8">
        <v>0</v>
      </c>
      <c r="F127" s="8">
        <v>0</v>
      </c>
      <c r="G127" s="8">
        <v>6</v>
      </c>
      <c r="H127" s="8">
        <v>1046</v>
      </c>
      <c r="I127" s="40">
        <v>1026</v>
      </c>
      <c r="J127" s="40">
        <v>540</v>
      </c>
      <c r="K127" s="8">
        <v>356</v>
      </c>
      <c r="L127" s="8">
        <v>233</v>
      </c>
      <c r="M127" s="8">
        <v>156</v>
      </c>
      <c r="N127" s="8">
        <v>100</v>
      </c>
      <c r="O127" s="8">
        <v>89</v>
      </c>
      <c r="P127" s="8">
        <v>40</v>
      </c>
      <c r="Q127" s="8">
        <v>14</v>
      </c>
      <c r="R127" s="8">
        <v>6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12</v>
      </c>
      <c r="AC127" s="8">
        <v>2330</v>
      </c>
      <c r="AD127" s="44">
        <v>1803</v>
      </c>
      <c r="AE127" s="44">
        <v>901</v>
      </c>
      <c r="AF127" s="8">
        <v>550</v>
      </c>
      <c r="AG127" s="8">
        <v>470</v>
      </c>
      <c r="AH127" s="8">
        <v>389</v>
      </c>
      <c r="AI127" s="8">
        <v>274</v>
      </c>
      <c r="AJ127" s="8">
        <v>164</v>
      </c>
      <c r="AK127" s="8">
        <v>54</v>
      </c>
      <c r="AL127" s="8">
        <v>21</v>
      </c>
      <c r="AM127" s="8">
        <v>8</v>
      </c>
      <c r="AN127" s="8">
        <v>6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/>
    </row>
    <row r="128" spans="2:46" ht="39">
      <c r="B128" s="56"/>
      <c r="C128" s="11" t="s">
        <v>44</v>
      </c>
      <c r="D128" s="8">
        <v>0</v>
      </c>
      <c r="E128" s="8">
        <v>0</v>
      </c>
      <c r="F128" s="8">
        <v>0</v>
      </c>
      <c r="G128" s="8">
        <v>0</v>
      </c>
      <c r="H128" s="8">
        <v>196</v>
      </c>
      <c r="I128" s="40">
        <v>267</v>
      </c>
      <c r="J128" s="40">
        <v>170</v>
      </c>
      <c r="K128" s="8">
        <v>138</v>
      </c>
      <c r="L128" s="8">
        <v>136</v>
      </c>
      <c r="M128" s="8">
        <v>95</v>
      </c>
      <c r="N128" s="8">
        <v>78</v>
      </c>
      <c r="O128" s="8">
        <v>60</v>
      </c>
      <c r="P128" s="8">
        <v>33</v>
      </c>
      <c r="Q128" s="8">
        <v>14</v>
      </c>
      <c r="R128" s="8">
        <v>5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54</v>
      </c>
      <c r="AD128" s="44">
        <v>53</v>
      </c>
      <c r="AE128" s="44">
        <v>45</v>
      </c>
      <c r="AF128" s="8">
        <v>36</v>
      </c>
      <c r="AG128" s="8">
        <v>38</v>
      </c>
      <c r="AH128" s="8">
        <v>30</v>
      </c>
      <c r="AI128" s="8">
        <v>16</v>
      </c>
      <c r="AJ128" s="8">
        <v>15</v>
      </c>
      <c r="AK128" s="8">
        <v>11</v>
      </c>
      <c r="AL128" s="8">
        <v>3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/>
    </row>
    <row r="129" spans="2:46">
      <c r="B129" s="56"/>
      <c r="C129" s="11" t="s">
        <v>45</v>
      </c>
      <c r="D129" s="8">
        <v>0</v>
      </c>
      <c r="E129" s="8">
        <v>0</v>
      </c>
      <c r="F129" s="8">
        <v>0</v>
      </c>
      <c r="G129" s="8">
        <v>9</v>
      </c>
      <c r="H129" s="8">
        <v>494</v>
      </c>
      <c r="I129" s="40">
        <v>440</v>
      </c>
      <c r="J129" s="40">
        <v>207</v>
      </c>
      <c r="K129" s="8">
        <v>176</v>
      </c>
      <c r="L129" s="8">
        <v>156</v>
      </c>
      <c r="M129" s="8">
        <v>124</v>
      </c>
      <c r="N129" s="8">
        <v>113</v>
      </c>
      <c r="O129" s="8">
        <v>91</v>
      </c>
      <c r="P129" s="8">
        <v>61</v>
      </c>
      <c r="Q129" s="8">
        <v>17</v>
      </c>
      <c r="R129" s="8">
        <v>9</v>
      </c>
      <c r="S129" s="8">
        <v>9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265</v>
      </c>
      <c r="AD129" s="44">
        <v>188</v>
      </c>
      <c r="AE129" s="44">
        <v>134</v>
      </c>
      <c r="AF129" s="8">
        <v>115</v>
      </c>
      <c r="AG129" s="8">
        <v>141</v>
      </c>
      <c r="AH129" s="8">
        <v>128</v>
      </c>
      <c r="AI129" s="8">
        <v>98</v>
      </c>
      <c r="AJ129" s="8">
        <v>69</v>
      </c>
      <c r="AK129" s="8">
        <v>40</v>
      </c>
      <c r="AL129" s="8">
        <v>7</v>
      </c>
      <c r="AM129" s="8">
        <v>10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/>
    </row>
    <row r="130" spans="2:46" ht="26">
      <c r="B130" s="56"/>
      <c r="C130" s="11" t="s">
        <v>46</v>
      </c>
      <c r="D130" s="8">
        <v>0</v>
      </c>
      <c r="E130" s="8">
        <v>0</v>
      </c>
      <c r="F130" s="8">
        <v>0</v>
      </c>
      <c r="G130" s="8">
        <v>0</v>
      </c>
      <c r="H130" s="8">
        <v>39</v>
      </c>
      <c r="I130" s="40">
        <v>75</v>
      </c>
      <c r="J130" s="40">
        <v>71</v>
      </c>
      <c r="K130" s="8">
        <v>63</v>
      </c>
      <c r="L130" s="8">
        <v>47</v>
      </c>
      <c r="M130" s="8">
        <v>34</v>
      </c>
      <c r="N130" s="8">
        <v>25</v>
      </c>
      <c r="O130" s="8">
        <v>15</v>
      </c>
      <c r="P130" s="8">
        <v>13</v>
      </c>
      <c r="Q130" s="8">
        <v>4</v>
      </c>
      <c r="R130" s="8">
        <v>6</v>
      </c>
      <c r="S130" s="8">
        <v>6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66</v>
      </c>
      <c r="AD130" s="44">
        <v>107</v>
      </c>
      <c r="AE130" s="44">
        <v>108</v>
      </c>
      <c r="AF130" s="8">
        <v>99</v>
      </c>
      <c r="AG130" s="8">
        <v>68</v>
      </c>
      <c r="AH130" s="8">
        <v>45</v>
      </c>
      <c r="AI130" s="8">
        <v>32</v>
      </c>
      <c r="AJ130" s="8">
        <v>24</v>
      </c>
      <c r="AK130" s="8">
        <v>14</v>
      </c>
      <c r="AL130" s="8">
        <v>4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/>
    </row>
    <row r="131" spans="2:46">
      <c r="B131" s="56"/>
      <c r="C131" s="11" t="s">
        <v>47</v>
      </c>
      <c r="D131" s="8">
        <v>0</v>
      </c>
      <c r="E131" s="8">
        <v>0</v>
      </c>
      <c r="F131" s="8">
        <v>0</v>
      </c>
      <c r="G131" s="8">
        <v>0</v>
      </c>
      <c r="H131" s="8">
        <v>16</v>
      </c>
      <c r="I131" s="40">
        <v>16</v>
      </c>
      <c r="J131" s="40">
        <v>12</v>
      </c>
      <c r="K131" s="8">
        <v>19</v>
      </c>
      <c r="L131" s="8">
        <v>10</v>
      </c>
      <c r="M131" s="8">
        <v>10</v>
      </c>
      <c r="N131" s="8">
        <v>9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32</v>
      </c>
      <c r="AD131" s="44">
        <v>33</v>
      </c>
      <c r="AE131" s="44">
        <v>27</v>
      </c>
      <c r="AF131" s="8">
        <v>21</v>
      </c>
      <c r="AG131" s="8">
        <v>20</v>
      </c>
      <c r="AH131" s="8">
        <v>12</v>
      </c>
      <c r="AI131" s="8">
        <v>9</v>
      </c>
      <c r="AJ131" s="8">
        <v>3</v>
      </c>
      <c r="AK131" s="8">
        <v>3</v>
      </c>
      <c r="AL131" s="8">
        <v>5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/>
    </row>
    <row r="132" spans="2:46">
      <c r="B132" s="56"/>
      <c r="C132" s="11" t="s">
        <v>11</v>
      </c>
      <c r="D132" s="8">
        <v>0</v>
      </c>
      <c r="E132" s="8">
        <v>0</v>
      </c>
      <c r="F132" s="8">
        <v>0</v>
      </c>
      <c r="G132" s="8">
        <v>32</v>
      </c>
      <c r="H132" s="8">
        <v>1412</v>
      </c>
      <c r="I132" s="40">
        <v>1346</v>
      </c>
      <c r="J132" s="40">
        <v>782</v>
      </c>
      <c r="K132" s="8">
        <v>619</v>
      </c>
      <c r="L132" s="8">
        <v>592</v>
      </c>
      <c r="M132" s="8">
        <v>567</v>
      </c>
      <c r="N132" s="8">
        <v>520</v>
      </c>
      <c r="O132" s="8">
        <v>586</v>
      </c>
      <c r="P132" s="8">
        <v>639</v>
      </c>
      <c r="Q132" s="8">
        <v>695</v>
      </c>
      <c r="R132" s="8">
        <v>396</v>
      </c>
      <c r="S132" s="8">
        <v>243</v>
      </c>
      <c r="T132" s="8">
        <v>118</v>
      </c>
      <c r="U132" s="8">
        <v>61</v>
      </c>
      <c r="V132" s="8">
        <v>32</v>
      </c>
      <c r="W132" s="8">
        <v>3</v>
      </c>
      <c r="X132" s="8">
        <v>0</v>
      </c>
      <c r="Y132" s="8">
        <v>0</v>
      </c>
      <c r="Z132" s="8">
        <v>0</v>
      </c>
      <c r="AA132" s="8">
        <v>0</v>
      </c>
      <c r="AB132" s="8">
        <v>30</v>
      </c>
      <c r="AC132" s="8">
        <v>1739</v>
      </c>
      <c r="AD132" s="44">
        <v>1981</v>
      </c>
      <c r="AE132" s="44">
        <v>2520</v>
      </c>
      <c r="AF132" s="8">
        <v>2639</v>
      </c>
      <c r="AG132" s="8">
        <v>2114</v>
      </c>
      <c r="AH132" s="8">
        <v>1627</v>
      </c>
      <c r="AI132" s="8">
        <v>1275</v>
      </c>
      <c r="AJ132" s="8">
        <v>1164</v>
      </c>
      <c r="AK132" s="8">
        <v>1143</v>
      </c>
      <c r="AL132" s="8">
        <v>1125</v>
      </c>
      <c r="AM132" s="8">
        <v>831</v>
      </c>
      <c r="AN132" s="8">
        <v>469</v>
      </c>
      <c r="AO132" s="8">
        <v>279</v>
      </c>
      <c r="AP132" s="8">
        <v>176</v>
      </c>
      <c r="AQ132" s="8">
        <v>76</v>
      </c>
      <c r="AR132" s="8">
        <v>16</v>
      </c>
      <c r="AS132" s="8">
        <v>0</v>
      </c>
      <c r="AT132" s="8"/>
    </row>
    <row r="133" spans="2:46">
      <c r="B133" s="56"/>
      <c r="C133" s="11" t="s">
        <v>36</v>
      </c>
      <c r="D133" s="8">
        <v>0</v>
      </c>
      <c r="E133" s="8">
        <v>0</v>
      </c>
      <c r="F133" s="8">
        <v>0</v>
      </c>
      <c r="G133" s="8">
        <v>71</v>
      </c>
      <c r="H133" s="8">
        <v>7618</v>
      </c>
      <c r="I133" s="40">
        <v>11486</v>
      </c>
      <c r="J133" s="40">
        <v>9305</v>
      </c>
      <c r="K133" s="8">
        <v>7247</v>
      </c>
      <c r="L133" s="8">
        <v>5868</v>
      </c>
      <c r="M133" s="8">
        <v>4190</v>
      </c>
      <c r="N133" s="8">
        <v>3019</v>
      </c>
      <c r="O133" s="8">
        <v>2421</v>
      </c>
      <c r="P133" s="8">
        <v>1617</v>
      </c>
      <c r="Q133" s="8">
        <v>1056</v>
      </c>
      <c r="R133" s="8">
        <v>510</v>
      </c>
      <c r="S133" s="8">
        <v>274</v>
      </c>
      <c r="T133" s="8">
        <v>127</v>
      </c>
      <c r="U133" s="8">
        <v>66</v>
      </c>
      <c r="V133" s="8">
        <v>27</v>
      </c>
      <c r="W133" s="8">
        <v>11</v>
      </c>
      <c r="X133" s="8">
        <v>0</v>
      </c>
      <c r="Y133" s="8">
        <v>0</v>
      </c>
      <c r="Z133" s="8">
        <v>0</v>
      </c>
      <c r="AA133" s="8">
        <v>0</v>
      </c>
      <c r="AB133" s="8">
        <v>76</v>
      </c>
      <c r="AC133" s="8">
        <v>12787</v>
      </c>
      <c r="AD133" s="44">
        <v>17853</v>
      </c>
      <c r="AE133" s="44">
        <v>15237</v>
      </c>
      <c r="AF133" s="8">
        <v>12637</v>
      </c>
      <c r="AG133" s="8">
        <v>10148</v>
      </c>
      <c r="AH133" s="8">
        <v>7747</v>
      </c>
      <c r="AI133" s="8">
        <v>5093</v>
      </c>
      <c r="AJ133" s="8">
        <v>3540</v>
      </c>
      <c r="AK133" s="8">
        <v>2304</v>
      </c>
      <c r="AL133" s="8">
        <v>1582</v>
      </c>
      <c r="AM133" s="8">
        <v>1004</v>
      </c>
      <c r="AN133" s="8">
        <v>544</v>
      </c>
      <c r="AO133" s="8">
        <v>294</v>
      </c>
      <c r="AP133" s="8">
        <v>186</v>
      </c>
      <c r="AQ133" s="8">
        <v>81</v>
      </c>
      <c r="AR133" s="8">
        <v>23</v>
      </c>
      <c r="AS133" s="8">
        <v>0</v>
      </c>
      <c r="AT133" s="8"/>
    </row>
    <row r="134" spans="2:46">
      <c r="B134" s="65" t="s">
        <v>63</v>
      </c>
      <c r="C134" s="11" t="s">
        <v>38</v>
      </c>
      <c r="D134" s="8">
        <v>0</v>
      </c>
      <c r="E134" s="8">
        <v>0</v>
      </c>
      <c r="F134" s="8">
        <v>0</v>
      </c>
      <c r="G134" s="8">
        <v>0</v>
      </c>
      <c r="H134" s="8">
        <v>10</v>
      </c>
      <c r="I134" s="40">
        <v>71</v>
      </c>
      <c r="J134" s="40">
        <v>125</v>
      </c>
      <c r="K134" s="8">
        <v>130</v>
      </c>
      <c r="L134" s="8">
        <v>124</v>
      </c>
      <c r="M134" s="8">
        <v>59</v>
      </c>
      <c r="N134" s="8">
        <v>42</v>
      </c>
      <c r="O134" s="8">
        <v>39</v>
      </c>
      <c r="P134" s="8">
        <v>22</v>
      </c>
      <c r="Q134" s="8">
        <v>4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33</v>
      </c>
      <c r="AD134" s="44">
        <v>101</v>
      </c>
      <c r="AE134" s="44">
        <v>131</v>
      </c>
      <c r="AF134" s="8">
        <v>112</v>
      </c>
      <c r="AG134" s="8">
        <v>85</v>
      </c>
      <c r="AH134" s="8">
        <v>57</v>
      </c>
      <c r="AI134" s="8">
        <v>20</v>
      </c>
      <c r="AJ134" s="8">
        <v>10</v>
      </c>
      <c r="AK134" s="8">
        <v>3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/>
    </row>
    <row r="135" spans="2:46">
      <c r="B135" s="56"/>
      <c r="C135" s="11" t="s">
        <v>39</v>
      </c>
      <c r="D135" s="8">
        <v>0</v>
      </c>
      <c r="E135" s="8">
        <v>0</v>
      </c>
      <c r="F135" s="8">
        <v>0</v>
      </c>
      <c r="G135" s="8">
        <v>0</v>
      </c>
      <c r="H135" s="8">
        <v>3</v>
      </c>
      <c r="I135" s="40">
        <v>15</v>
      </c>
      <c r="J135" s="40">
        <v>32</v>
      </c>
      <c r="K135" s="8">
        <v>32</v>
      </c>
      <c r="L135" s="8">
        <v>30</v>
      </c>
      <c r="M135" s="8">
        <v>3</v>
      </c>
      <c r="N135" s="8">
        <v>8</v>
      </c>
      <c r="O135" s="8">
        <v>18</v>
      </c>
      <c r="P135" s="8">
        <v>5</v>
      </c>
      <c r="Q135" s="8">
        <v>5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44">
        <v>40</v>
      </c>
      <c r="AE135" s="44">
        <v>48</v>
      </c>
      <c r="AF135" s="8">
        <v>63</v>
      </c>
      <c r="AG135" s="8">
        <v>45</v>
      </c>
      <c r="AH135" s="8">
        <v>31</v>
      </c>
      <c r="AI135" s="8">
        <v>15</v>
      </c>
      <c r="AJ135" s="8">
        <v>11</v>
      </c>
      <c r="AK135" s="8">
        <v>3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/>
    </row>
    <row r="136" spans="2:46" ht="26">
      <c r="B136" s="56"/>
      <c r="C136" s="11" t="s">
        <v>40</v>
      </c>
      <c r="D136" s="8">
        <v>0</v>
      </c>
      <c r="E136" s="8">
        <v>0</v>
      </c>
      <c r="F136" s="8">
        <v>0</v>
      </c>
      <c r="G136" s="8">
        <v>0</v>
      </c>
      <c r="H136" s="8">
        <v>9</v>
      </c>
      <c r="I136" s="40">
        <v>67</v>
      </c>
      <c r="J136" s="40">
        <v>183</v>
      </c>
      <c r="K136" s="8">
        <v>140</v>
      </c>
      <c r="L136" s="8">
        <v>59</v>
      </c>
      <c r="M136" s="8">
        <v>52</v>
      </c>
      <c r="N136" s="8">
        <v>31</v>
      </c>
      <c r="O136" s="8">
        <v>16</v>
      </c>
      <c r="P136" s="8">
        <v>3</v>
      </c>
      <c r="Q136" s="8">
        <v>9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5</v>
      </c>
      <c r="AD136" s="44">
        <v>31</v>
      </c>
      <c r="AE136" s="44">
        <v>37</v>
      </c>
      <c r="AF136" s="8">
        <v>37</v>
      </c>
      <c r="AG136" s="8">
        <v>37</v>
      </c>
      <c r="AH136" s="8">
        <v>18</v>
      </c>
      <c r="AI136" s="8">
        <v>9</v>
      </c>
      <c r="AJ136" s="8">
        <v>5</v>
      </c>
      <c r="AK136" s="8">
        <v>9</v>
      </c>
      <c r="AL136" s="8">
        <v>5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/>
    </row>
    <row r="137" spans="2:46" ht="39">
      <c r="B137" s="56"/>
      <c r="C137" s="11" t="s">
        <v>41</v>
      </c>
      <c r="D137" s="8">
        <v>0</v>
      </c>
      <c r="E137" s="8">
        <v>0</v>
      </c>
      <c r="F137" s="8">
        <v>0</v>
      </c>
      <c r="G137" s="8">
        <v>0</v>
      </c>
      <c r="H137" s="8">
        <v>17</v>
      </c>
      <c r="I137" s="40">
        <v>33</v>
      </c>
      <c r="J137" s="40">
        <v>73</v>
      </c>
      <c r="K137" s="8">
        <v>39</v>
      </c>
      <c r="L137" s="8">
        <v>25</v>
      </c>
      <c r="M137" s="8">
        <v>16</v>
      </c>
      <c r="N137" s="8">
        <v>8</v>
      </c>
      <c r="O137" s="8">
        <v>4</v>
      </c>
      <c r="P137" s="8">
        <v>3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57</v>
      </c>
      <c r="AD137" s="44">
        <v>106</v>
      </c>
      <c r="AE137" s="44">
        <v>112</v>
      </c>
      <c r="AF137" s="8">
        <v>82</v>
      </c>
      <c r="AG137" s="8">
        <v>73</v>
      </c>
      <c r="AH137" s="8">
        <v>48</v>
      </c>
      <c r="AI137" s="8">
        <v>26</v>
      </c>
      <c r="AJ137" s="8">
        <v>18</v>
      </c>
      <c r="AK137" s="8">
        <v>6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/>
    </row>
    <row r="138" spans="2:46" ht="39">
      <c r="B138" s="56"/>
      <c r="C138" s="11" t="s">
        <v>42</v>
      </c>
      <c r="D138" s="8">
        <v>0</v>
      </c>
      <c r="E138" s="8">
        <v>0</v>
      </c>
      <c r="F138" s="8">
        <v>0</v>
      </c>
      <c r="G138" s="8">
        <v>0</v>
      </c>
      <c r="H138" s="8">
        <v>8</v>
      </c>
      <c r="I138" s="40">
        <v>22</v>
      </c>
      <c r="J138" s="40">
        <v>44</v>
      </c>
      <c r="K138" s="8">
        <v>24</v>
      </c>
      <c r="L138" s="8">
        <v>27</v>
      </c>
      <c r="M138" s="8">
        <v>10</v>
      </c>
      <c r="N138" s="8">
        <v>7</v>
      </c>
      <c r="O138" s="8">
        <v>5</v>
      </c>
      <c r="P138" s="8">
        <v>4</v>
      </c>
      <c r="Q138" s="8">
        <v>5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42</v>
      </c>
      <c r="AD138" s="44">
        <v>99</v>
      </c>
      <c r="AE138" s="44">
        <v>140</v>
      </c>
      <c r="AF138" s="8">
        <v>138</v>
      </c>
      <c r="AG138" s="8">
        <v>100</v>
      </c>
      <c r="AH138" s="8">
        <v>71</v>
      </c>
      <c r="AI138" s="8">
        <v>29</v>
      </c>
      <c r="AJ138" s="8">
        <v>14</v>
      </c>
      <c r="AK138" s="8">
        <v>8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/>
    </row>
    <row r="139" spans="2:46">
      <c r="B139" s="56"/>
      <c r="C139" s="11" t="s">
        <v>43</v>
      </c>
      <c r="D139" s="8">
        <v>0</v>
      </c>
      <c r="E139" s="8">
        <v>0</v>
      </c>
      <c r="F139" s="8">
        <v>0</v>
      </c>
      <c r="G139" s="8">
        <v>0</v>
      </c>
      <c r="H139" s="8">
        <v>3</v>
      </c>
      <c r="I139" s="40">
        <v>25</v>
      </c>
      <c r="J139" s="40">
        <v>42</v>
      </c>
      <c r="K139" s="8">
        <v>33</v>
      </c>
      <c r="L139" s="8">
        <v>23</v>
      </c>
      <c r="M139" s="8">
        <v>12</v>
      </c>
      <c r="N139" s="8">
        <v>12</v>
      </c>
      <c r="O139" s="8">
        <v>9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3</v>
      </c>
      <c r="AC139" s="8">
        <v>30</v>
      </c>
      <c r="AD139" s="44">
        <v>30</v>
      </c>
      <c r="AE139" s="44">
        <v>67</v>
      </c>
      <c r="AF139" s="8">
        <v>58</v>
      </c>
      <c r="AG139" s="8">
        <v>41</v>
      </c>
      <c r="AH139" s="8">
        <v>23</v>
      </c>
      <c r="AI139" s="8">
        <v>17</v>
      </c>
      <c r="AJ139" s="8">
        <v>4</v>
      </c>
      <c r="AK139" s="8">
        <v>3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/>
    </row>
    <row r="140" spans="2:46" ht="39">
      <c r="B140" s="56"/>
      <c r="C140" s="11" t="s">
        <v>44</v>
      </c>
      <c r="D140" s="8">
        <v>0</v>
      </c>
      <c r="E140" s="8">
        <v>0</v>
      </c>
      <c r="F140" s="8">
        <v>0</v>
      </c>
      <c r="G140" s="8">
        <v>0</v>
      </c>
      <c r="H140" s="8">
        <v>4</v>
      </c>
      <c r="I140" s="40">
        <v>17</v>
      </c>
      <c r="J140" s="40">
        <v>106</v>
      </c>
      <c r="K140" s="8">
        <v>45</v>
      </c>
      <c r="L140" s="8">
        <v>24</v>
      </c>
      <c r="M140" s="8">
        <v>11</v>
      </c>
      <c r="N140" s="8">
        <v>5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44">
        <v>0</v>
      </c>
      <c r="AE140" s="44">
        <v>7</v>
      </c>
      <c r="AF140" s="8">
        <v>4</v>
      </c>
      <c r="AG140" s="8">
        <v>4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/>
    </row>
    <row r="141" spans="2:46">
      <c r="B141" s="56"/>
      <c r="C141" s="11" t="s">
        <v>45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40">
        <v>8</v>
      </c>
      <c r="J141" s="40">
        <v>35</v>
      </c>
      <c r="K141" s="8">
        <v>31</v>
      </c>
      <c r="L141" s="8">
        <v>10</v>
      </c>
      <c r="M141" s="8">
        <v>12</v>
      </c>
      <c r="N141" s="8">
        <v>11</v>
      </c>
      <c r="O141" s="8">
        <v>13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6</v>
      </c>
      <c r="AD141" s="44">
        <v>14</v>
      </c>
      <c r="AE141" s="44">
        <v>22</v>
      </c>
      <c r="AF141" s="8">
        <v>22</v>
      </c>
      <c r="AG141" s="8">
        <v>22</v>
      </c>
      <c r="AH141" s="8">
        <v>10</v>
      </c>
      <c r="AI141" s="8">
        <v>5</v>
      </c>
      <c r="AJ141" s="8">
        <v>6</v>
      </c>
      <c r="AK141" s="8">
        <v>4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/>
    </row>
    <row r="142" spans="2:46" ht="26">
      <c r="B142" s="56"/>
      <c r="C142" s="11" t="s">
        <v>46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40">
        <v>6</v>
      </c>
      <c r="J142" s="40">
        <v>4</v>
      </c>
      <c r="K142" s="8">
        <v>7</v>
      </c>
      <c r="L142" s="8">
        <v>3</v>
      </c>
      <c r="M142" s="8">
        <v>3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44">
        <v>3</v>
      </c>
      <c r="AE142" s="44">
        <v>0</v>
      </c>
      <c r="AF142" s="8">
        <v>9</v>
      </c>
      <c r="AG142" s="8">
        <v>11</v>
      </c>
      <c r="AH142" s="8">
        <v>3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/>
    </row>
    <row r="143" spans="2:46">
      <c r="B143" s="56"/>
      <c r="C143" s="11" t="s">
        <v>47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40">
        <v>0</v>
      </c>
      <c r="J143" s="40">
        <v>5</v>
      </c>
      <c r="K143" s="8">
        <v>0</v>
      </c>
      <c r="L143" s="8">
        <v>3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44">
        <v>0</v>
      </c>
      <c r="AE143" s="44">
        <v>6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/>
    </row>
    <row r="144" spans="2:46">
      <c r="B144" s="56"/>
      <c r="C144" s="11" t="s">
        <v>11</v>
      </c>
      <c r="D144" s="8">
        <v>0</v>
      </c>
      <c r="E144" s="8">
        <v>0</v>
      </c>
      <c r="F144" s="8">
        <v>0</v>
      </c>
      <c r="G144" s="8">
        <v>0</v>
      </c>
      <c r="H144" s="8">
        <v>5</v>
      </c>
      <c r="I144" s="40">
        <v>23</v>
      </c>
      <c r="J144" s="40">
        <v>56</v>
      </c>
      <c r="K144" s="8">
        <v>34</v>
      </c>
      <c r="L144" s="8">
        <v>32</v>
      </c>
      <c r="M144" s="8">
        <v>20</v>
      </c>
      <c r="N144" s="8">
        <v>22</v>
      </c>
      <c r="O144" s="8">
        <v>16</v>
      </c>
      <c r="P144" s="8">
        <v>20</v>
      </c>
      <c r="Q144" s="8">
        <v>40</v>
      </c>
      <c r="R144" s="8">
        <v>9</v>
      </c>
      <c r="S144" s="8">
        <v>3</v>
      </c>
      <c r="T144" s="8">
        <v>3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4</v>
      </c>
      <c r="AC144" s="8">
        <v>28</v>
      </c>
      <c r="AD144" s="44">
        <v>59</v>
      </c>
      <c r="AE144" s="44">
        <v>164</v>
      </c>
      <c r="AF144" s="8">
        <v>150</v>
      </c>
      <c r="AG144" s="8">
        <v>91</v>
      </c>
      <c r="AH144" s="8">
        <v>70</v>
      </c>
      <c r="AI144" s="8">
        <v>49</v>
      </c>
      <c r="AJ144" s="8">
        <v>38</v>
      </c>
      <c r="AK144" s="8">
        <v>29</v>
      </c>
      <c r="AL144" s="8">
        <v>20</v>
      </c>
      <c r="AM144" s="8">
        <v>14</v>
      </c>
      <c r="AN144" s="8">
        <v>3</v>
      </c>
      <c r="AO144" s="8">
        <v>6</v>
      </c>
      <c r="AP144" s="8">
        <v>0</v>
      </c>
      <c r="AQ144" s="8">
        <v>0</v>
      </c>
      <c r="AR144" s="8">
        <v>0</v>
      </c>
      <c r="AS144" s="8">
        <v>0</v>
      </c>
      <c r="AT144" s="8"/>
    </row>
    <row r="145" spans="2:46">
      <c r="B145" s="56"/>
      <c r="C145" s="11" t="s">
        <v>36</v>
      </c>
      <c r="D145" s="8">
        <v>0</v>
      </c>
      <c r="E145" s="8">
        <v>0</v>
      </c>
      <c r="F145" s="8">
        <v>0</v>
      </c>
      <c r="G145" s="8">
        <v>0</v>
      </c>
      <c r="H145" s="8">
        <v>61</v>
      </c>
      <c r="I145" s="40">
        <v>292</v>
      </c>
      <c r="J145" s="40">
        <v>710</v>
      </c>
      <c r="K145" s="8">
        <v>518</v>
      </c>
      <c r="L145" s="8">
        <v>360</v>
      </c>
      <c r="M145" s="8">
        <v>204</v>
      </c>
      <c r="N145" s="8">
        <v>154</v>
      </c>
      <c r="O145" s="8">
        <v>114</v>
      </c>
      <c r="P145" s="8">
        <v>63</v>
      </c>
      <c r="Q145" s="8">
        <v>61</v>
      </c>
      <c r="R145" s="8">
        <v>8</v>
      </c>
      <c r="S145" s="8">
        <v>4</v>
      </c>
      <c r="T145" s="8">
        <v>3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6</v>
      </c>
      <c r="AC145" s="8">
        <v>204</v>
      </c>
      <c r="AD145" s="44">
        <v>482</v>
      </c>
      <c r="AE145" s="44">
        <v>729</v>
      </c>
      <c r="AF145" s="8">
        <v>671</v>
      </c>
      <c r="AG145" s="8">
        <v>506</v>
      </c>
      <c r="AH145" s="8">
        <v>331</v>
      </c>
      <c r="AI145" s="8">
        <v>179</v>
      </c>
      <c r="AJ145" s="8">
        <v>104</v>
      </c>
      <c r="AK145" s="8">
        <v>59</v>
      </c>
      <c r="AL145" s="8">
        <v>28</v>
      </c>
      <c r="AM145" s="8">
        <v>15</v>
      </c>
      <c r="AN145" s="8">
        <v>3</v>
      </c>
      <c r="AO145" s="8">
        <v>6</v>
      </c>
      <c r="AP145" s="8">
        <v>0</v>
      </c>
      <c r="AQ145" s="8">
        <v>0</v>
      </c>
      <c r="AR145" s="8">
        <v>4</v>
      </c>
      <c r="AS145" s="8">
        <v>0</v>
      </c>
      <c r="AT145" s="8"/>
    </row>
    <row r="146" spans="2:46">
      <c r="B146" s="65" t="s">
        <v>64</v>
      </c>
      <c r="C146" s="11" t="s">
        <v>38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40">
        <v>0</v>
      </c>
      <c r="J146" s="40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44">
        <v>0</v>
      </c>
      <c r="AE146" s="44">
        <v>3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/>
    </row>
    <row r="147" spans="2:46">
      <c r="B147" s="56"/>
      <c r="C147" s="11" t="s">
        <v>39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40">
        <v>0</v>
      </c>
      <c r="J147" s="40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44">
        <v>0</v>
      </c>
      <c r="AE147" s="44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/>
    </row>
    <row r="148" spans="2:46" ht="26">
      <c r="B148" s="56"/>
      <c r="C148" s="11" t="s">
        <v>40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40">
        <v>0</v>
      </c>
      <c r="J148" s="40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44">
        <v>0</v>
      </c>
      <c r="AE148" s="44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/>
    </row>
    <row r="149" spans="2:46" ht="39">
      <c r="B149" s="56"/>
      <c r="C149" s="11" t="s">
        <v>41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40">
        <v>0</v>
      </c>
      <c r="J149" s="40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44">
        <v>0</v>
      </c>
      <c r="AE149" s="44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/>
    </row>
    <row r="150" spans="2:46" ht="39">
      <c r="B150" s="56"/>
      <c r="C150" s="11" t="s">
        <v>42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40">
        <v>0</v>
      </c>
      <c r="J150" s="40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44">
        <v>0</v>
      </c>
      <c r="AE150" s="44">
        <v>5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/>
    </row>
    <row r="151" spans="2:46">
      <c r="B151" s="56"/>
      <c r="C151" s="11" t="s">
        <v>43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40">
        <v>0</v>
      </c>
      <c r="J151" s="40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3</v>
      </c>
      <c r="AD151" s="44">
        <v>0</v>
      </c>
      <c r="AE151" s="44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/>
    </row>
    <row r="152" spans="2:46" ht="39">
      <c r="B152" s="56"/>
      <c r="C152" s="11" t="s">
        <v>44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40">
        <v>0</v>
      </c>
      <c r="J152" s="40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44">
        <v>0</v>
      </c>
      <c r="AE152" s="44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/>
    </row>
    <row r="153" spans="2:46">
      <c r="B153" s="56"/>
      <c r="C153" s="11" t="s">
        <v>45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40">
        <v>0</v>
      </c>
      <c r="J153" s="40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44">
        <v>0</v>
      </c>
      <c r="AE153" s="44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/>
    </row>
    <row r="154" spans="2:46" ht="26">
      <c r="B154" s="56"/>
      <c r="C154" s="11" t="s">
        <v>46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40">
        <v>0</v>
      </c>
      <c r="J154" s="40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44">
        <v>0</v>
      </c>
      <c r="AE154" s="44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/>
    </row>
    <row r="155" spans="2:46">
      <c r="B155" s="56"/>
      <c r="C155" s="11" t="s">
        <v>47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40">
        <v>0</v>
      </c>
      <c r="J155" s="40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44">
        <v>0</v>
      </c>
      <c r="AE155" s="44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/>
    </row>
    <row r="156" spans="2:46">
      <c r="B156" s="56"/>
      <c r="C156" s="11" t="s">
        <v>11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40">
        <v>3</v>
      </c>
      <c r="J156" s="40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44">
        <v>0</v>
      </c>
      <c r="AE156" s="44">
        <v>6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5</v>
      </c>
      <c r="AN156" s="8">
        <v>3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/>
    </row>
    <row r="157" spans="2:46">
      <c r="B157" s="56"/>
      <c r="C157" s="11" t="s">
        <v>36</v>
      </c>
      <c r="D157" s="8">
        <v>0</v>
      </c>
      <c r="E157" s="8">
        <v>0</v>
      </c>
      <c r="F157" s="8">
        <v>0</v>
      </c>
      <c r="G157" s="8">
        <v>0</v>
      </c>
      <c r="H157" s="8">
        <v>6</v>
      </c>
      <c r="I157" s="40">
        <v>8</v>
      </c>
      <c r="J157" s="40">
        <v>0</v>
      </c>
      <c r="K157" s="8">
        <v>0</v>
      </c>
      <c r="L157" s="8">
        <v>0</v>
      </c>
      <c r="M157" s="8">
        <v>0</v>
      </c>
      <c r="N157" s="8">
        <v>4</v>
      </c>
      <c r="O157" s="8">
        <v>0</v>
      </c>
      <c r="P157" s="8">
        <v>4</v>
      </c>
      <c r="Q157" s="8">
        <v>3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9</v>
      </c>
      <c r="AD157" s="44">
        <v>0</v>
      </c>
      <c r="AE157" s="44">
        <v>5</v>
      </c>
      <c r="AF157" s="8">
        <v>3</v>
      </c>
      <c r="AG157" s="8">
        <v>0</v>
      </c>
      <c r="AH157" s="8">
        <v>4</v>
      </c>
      <c r="AI157" s="8">
        <v>4</v>
      </c>
      <c r="AJ157" s="8">
        <v>7</v>
      </c>
      <c r="AK157" s="8">
        <v>5</v>
      </c>
      <c r="AL157" s="8">
        <v>0</v>
      </c>
      <c r="AM157" s="8">
        <v>9</v>
      </c>
      <c r="AN157" s="8">
        <v>3</v>
      </c>
      <c r="AO157" s="8">
        <v>6</v>
      </c>
      <c r="AP157" s="8">
        <v>0</v>
      </c>
      <c r="AQ157" s="8">
        <v>0</v>
      </c>
      <c r="AR157" s="8">
        <v>0</v>
      </c>
      <c r="AS157" s="8">
        <v>0</v>
      </c>
      <c r="AT157" s="8"/>
    </row>
    <row r="158" spans="2:46">
      <c r="B158" s="65" t="s">
        <v>65</v>
      </c>
      <c r="C158" s="11" t="s">
        <v>38</v>
      </c>
      <c r="D158" s="8">
        <v>0</v>
      </c>
      <c r="E158" s="8">
        <v>0</v>
      </c>
      <c r="F158" s="8">
        <v>0</v>
      </c>
      <c r="G158" s="8">
        <v>0</v>
      </c>
      <c r="H158" s="8">
        <v>50</v>
      </c>
      <c r="I158" s="40">
        <v>186</v>
      </c>
      <c r="J158" s="40">
        <v>315</v>
      </c>
      <c r="K158" s="8">
        <v>383</v>
      </c>
      <c r="L158" s="8">
        <v>559</v>
      </c>
      <c r="M158" s="8">
        <v>457</v>
      </c>
      <c r="N158" s="8">
        <v>341</v>
      </c>
      <c r="O158" s="8">
        <v>256</v>
      </c>
      <c r="P158" s="8">
        <v>139</v>
      </c>
      <c r="Q158" s="8">
        <v>74</v>
      </c>
      <c r="R158" s="8">
        <v>16</v>
      </c>
      <c r="S158" s="8">
        <v>6</v>
      </c>
      <c r="T158" s="8">
        <v>5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108</v>
      </c>
      <c r="AD158" s="44">
        <v>298</v>
      </c>
      <c r="AE158" s="44">
        <v>456</v>
      </c>
      <c r="AF158" s="8">
        <v>552</v>
      </c>
      <c r="AG158" s="8">
        <v>739</v>
      </c>
      <c r="AH158" s="8">
        <v>607</v>
      </c>
      <c r="AI158" s="8">
        <v>376</v>
      </c>
      <c r="AJ158" s="8">
        <v>232</v>
      </c>
      <c r="AK158" s="8">
        <v>126</v>
      </c>
      <c r="AL158" s="8">
        <v>75</v>
      </c>
      <c r="AM158" s="8">
        <v>32</v>
      </c>
      <c r="AN158" s="8">
        <v>10</v>
      </c>
      <c r="AO158" s="8">
        <v>3</v>
      </c>
      <c r="AP158" s="8">
        <v>0</v>
      </c>
      <c r="AQ158" s="8">
        <v>0</v>
      </c>
      <c r="AR158" s="8">
        <v>0</v>
      </c>
      <c r="AS158" s="8">
        <v>0</v>
      </c>
      <c r="AT158" s="8"/>
    </row>
    <row r="159" spans="2:46">
      <c r="B159" s="56"/>
      <c r="C159" s="11" t="s">
        <v>39</v>
      </c>
      <c r="D159" s="8">
        <v>0</v>
      </c>
      <c r="E159" s="8">
        <v>0</v>
      </c>
      <c r="F159" s="8">
        <v>0</v>
      </c>
      <c r="G159" s="8">
        <v>3</v>
      </c>
      <c r="H159" s="8">
        <v>182</v>
      </c>
      <c r="I159" s="40">
        <v>494</v>
      </c>
      <c r="J159" s="40">
        <v>596</v>
      </c>
      <c r="K159" s="8">
        <v>658</v>
      </c>
      <c r="L159" s="8">
        <v>692</v>
      </c>
      <c r="M159" s="8">
        <v>552</v>
      </c>
      <c r="N159" s="8">
        <v>454</v>
      </c>
      <c r="O159" s="8">
        <v>370</v>
      </c>
      <c r="P159" s="8">
        <v>227</v>
      </c>
      <c r="Q159" s="8">
        <v>119</v>
      </c>
      <c r="R159" s="8">
        <v>49</v>
      </c>
      <c r="S159" s="8">
        <v>15</v>
      </c>
      <c r="T159" s="8">
        <v>4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374</v>
      </c>
      <c r="AD159" s="44">
        <v>806</v>
      </c>
      <c r="AE159" s="44">
        <v>890</v>
      </c>
      <c r="AF159" s="8">
        <v>1000</v>
      </c>
      <c r="AG159" s="8">
        <v>1103</v>
      </c>
      <c r="AH159" s="8">
        <v>910</v>
      </c>
      <c r="AI159" s="8">
        <v>708</v>
      </c>
      <c r="AJ159" s="8">
        <v>506</v>
      </c>
      <c r="AK159" s="8">
        <v>357</v>
      </c>
      <c r="AL159" s="8">
        <v>146</v>
      </c>
      <c r="AM159" s="8">
        <v>45</v>
      </c>
      <c r="AN159" s="8">
        <v>14</v>
      </c>
      <c r="AO159" s="8">
        <v>4</v>
      </c>
      <c r="AP159" s="8">
        <v>0</v>
      </c>
      <c r="AQ159" s="8">
        <v>0</v>
      </c>
      <c r="AR159" s="8">
        <v>0</v>
      </c>
      <c r="AS159" s="8">
        <v>0</v>
      </c>
      <c r="AT159" s="8"/>
    </row>
    <row r="160" spans="2:46" ht="26">
      <c r="B160" s="56"/>
      <c r="C160" s="11" t="s">
        <v>40</v>
      </c>
      <c r="D160" s="8">
        <v>0</v>
      </c>
      <c r="E160" s="8">
        <v>0</v>
      </c>
      <c r="F160" s="8">
        <v>0</v>
      </c>
      <c r="G160" s="8">
        <v>0</v>
      </c>
      <c r="H160" s="8">
        <v>43</v>
      </c>
      <c r="I160" s="40">
        <v>91</v>
      </c>
      <c r="J160" s="40">
        <v>184</v>
      </c>
      <c r="K160" s="8">
        <v>141</v>
      </c>
      <c r="L160" s="8">
        <v>164</v>
      </c>
      <c r="M160" s="8">
        <v>140</v>
      </c>
      <c r="N160" s="8">
        <v>82</v>
      </c>
      <c r="O160" s="8">
        <v>77</v>
      </c>
      <c r="P160" s="8">
        <v>34</v>
      </c>
      <c r="Q160" s="8">
        <v>15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44</v>
      </c>
      <c r="AD160" s="44">
        <v>98</v>
      </c>
      <c r="AE160" s="44">
        <v>106</v>
      </c>
      <c r="AF160" s="8">
        <v>105</v>
      </c>
      <c r="AG160" s="8">
        <v>133</v>
      </c>
      <c r="AH160" s="8">
        <v>86</v>
      </c>
      <c r="AI160" s="8">
        <v>66</v>
      </c>
      <c r="AJ160" s="8">
        <v>40</v>
      </c>
      <c r="AK160" s="8">
        <v>25</v>
      </c>
      <c r="AL160" s="8">
        <v>3</v>
      </c>
      <c r="AM160" s="8">
        <v>6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/>
    </row>
    <row r="161" spans="2:46" ht="39">
      <c r="B161" s="56"/>
      <c r="C161" s="11" t="s">
        <v>41</v>
      </c>
      <c r="D161" s="8">
        <v>0</v>
      </c>
      <c r="E161" s="8">
        <v>0</v>
      </c>
      <c r="F161" s="8">
        <v>0</v>
      </c>
      <c r="G161" s="8">
        <v>0</v>
      </c>
      <c r="H161" s="8">
        <v>133</v>
      </c>
      <c r="I161" s="40">
        <v>168</v>
      </c>
      <c r="J161" s="40">
        <v>183</v>
      </c>
      <c r="K161" s="8">
        <v>177</v>
      </c>
      <c r="L161" s="8">
        <v>158</v>
      </c>
      <c r="M161" s="8">
        <v>116</v>
      </c>
      <c r="N161" s="8">
        <v>100</v>
      </c>
      <c r="O161" s="8">
        <v>85</v>
      </c>
      <c r="P161" s="8">
        <v>54</v>
      </c>
      <c r="Q161" s="8">
        <v>16</v>
      </c>
      <c r="R161" s="8">
        <v>7</v>
      </c>
      <c r="S161" s="8">
        <v>4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4</v>
      </c>
      <c r="AC161" s="8">
        <v>356</v>
      </c>
      <c r="AD161" s="44">
        <v>300</v>
      </c>
      <c r="AE161" s="44">
        <v>357</v>
      </c>
      <c r="AF161" s="8">
        <v>380</v>
      </c>
      <c r="AG161" s="8">
        <v>397</v>
      </c>
      <c r="AH161" s="8">
        <v>325</v>
      </c>
      <c r="AI161" s="8">
        <v>220</v>
      </c>
      <c r="AJ161" s="8">
        <v>132</v>
      </c>
      <c r="AK161" s="8">
        <v>93</v>
      </c>
      <c r="AL161" s="8">
        <v>36</v>
      </c>
      <c r="AM161" s="8">
        <v>9</v>
      </c>
      <c r="AN161" s="8">
        <v>5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/>
    </row>
    <row r="162" spans="2:46" ht="39">
      <c r="B162" s="56"/>
      <c r="C162" s="11" t="s">
        <v>42</v>
      </c>
      <c r="D162" s="8">
        <v>0</v>
      </c>
      <c r="E162" s="8">
        <v>0</v>
      </c>
      <c r="F162" s="8">
        <v>0</v>
      </c>
      <c r="G162" s="8">
        <v>0</v>
      </c>
      <c r="H162" s="8">
        <v>137</v>
      </c>
      <c r="I162" s="40">
        <v>211</v>
      </c>
      <c r="J162" s="40">
        <v>235</v>
      </c>
      <c r="K162" s="8">
        <v>235</v>
      </c>
      <c r="L162" s="8">
        <v>196</v>
      </c>
      <c r="M162" s="8">
        <v>184</v>
      </c>
      <c r="N162" s="8">
        <v>114</v>
      </c>
      <c r="O162" s="8">
        <v>98</v>
      </c>
      <c r="P162" s="8">
        <v>64</v>
      </c>
      <c r="Q162" s="8">
        <v>36</v>
      </c>
      <c r="R162" s="8">
        <v>6</v>
      </c>
      <c r="S162" s="8">
        <v>3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417</v>
      </c>
      <c r="AD162" s="44">
        <v>568</v>
      </c>
      <c r="AE162" s="44">
        <v>720</v>
      </c>
      <c r="AF162" s="8">
        <v>797</v>
      </c>
      <c r="AG162" s="8">
        <v>898</v>
      </c>
      <c r="AH162" s="8">
        <v>704</v>
      </c>
      <c r="AI162" s="8">
        <v>522</v>
      </c>
      <c r="AJ162" s="8">
        <v>423</v>
      </c>
      <c r="AK162" s="8">
        <v>257</v>
      </c>
      <c r="AL162" s="8">
        <v>127</v>
      </c>
      <c r="AM162" s="8">
        <v>22</v>
      </c>
      <c r="AN162" s="8">
        <v>15</v>
      </c>
      <c r="AO162" s="8">
        <v>6</v>
      </c>
      <c r="AP162" s="8">
        <v>0</v>
      </c>
      <c r="AQ162" s="8">
        <v>0</v>
      </c>
      <c r="AR162" s="8">
        <v>0</v>
      </c>
      <c r="AS162" s="8">
        <v>0</v>
      </c>
      <c r="AT162" s="8"/>
    </row>
    <row r="163" spans="2:46">
      <c r="B163" s="56"/>
      <c r="C163" s="11" t="s">
        <v>43</v>
      </c>
      <c r="D163" s="8">
        <v>0</v>
      </c>
      <c r="E163" s="8">
        <v>0</v>
      </c>
      <c r="F163" s="8">
        <v>0</v>
      </c>
      <c r="G163" s="8">
        <v>3</v>
      </c>
      <c r="H163" s="8">
        <v>142</v>
      </c>
      <c r="I163" s="40">
        <v>146</v>
      </c>
      <c r="J163" s="40">
        <v>119</v>
      </c>
      <c r="K163" s="8">
        <v>140</v>
      </c>
      <c r="L163" s="8">
        <v>129</v>
      </c>
      <c r="M163" s="8">
        <v>111</v>
      </c>
      <c r="N163" s="8">
        <v>57</v>
      </c>
      <c r="O163" s="8">
        <v>49</v>
      </c>
      <c r="P163" s="8">
        <v>29</v>
      </c>
      <c r="Q163" s="8">
        <v>17</v>
      </c>
      <c r="R163" s="8">
        <v>7</v>
      </c>
      <c r="S163" s="8">
        <v>4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3</v>
      </c>
      <c r="AC163" s="8">
        <v>434</v>
      </c>
      <c r="AD163" s="44">
        <v>308</v>
      </c>
      <c r="AE163" s="44">
        <v>230</v>
      </c>
      <c r="AF163" s="8">
        <v>215</v>
      </c>
      <c r="AG163" s="8">
        <v>225</v>
      </c>
      <c r="AH163" s="8">
        <v>211</v>
      </c>
      <c r="AI163" s="8">
        <v>137</v>
      </c>
      <c r="AJ163" s="8">
        <v>84</v>
      </c>
      <c r="AK163" s="8">
        <v>62</v>
      </c>
      <c r="AL163" s="8">
        <v>24</v>
      </c>
      <c r="AM163" s="8">
        <v>5</v>
      </c>
      <c r="AN163" s="8">
        <v>5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/>
    </row>
    <row r="164" spans="2:46" ht="39">
      <c r="B164" s="56"/>
      <c r="C164" s="11" t="s">
        <v>44</v>
      </c>
      <c r="D164" s="8">
        <v>0</v>
      </c>
      <c r="E164" s="8">
        <v>0</v>
      </c>
      <c r="F164" s="8">
        <v>0</v>
      </c>
      <c r="G164" s="8">
        <v>0</v>
      </c>
      <c r="H164" s="8">
        <v>18</v>
      </c>
      <c r="I164" s="40">
        <v>53</v>
      </c>
      <c r="J164" s="40">
        <v>179</v>
      </c>
      <c r="K164" s="8">
        <v>135</v>
      </c>
      <c r="L164" s="8">
        <v>119</v>
      </c>
      <c r="M164" s="8">
        <v>94</v>
      </c>
      <c r="N164" s="8">
        <v>85</v>
      </c>
      <c r="O164" s="8">
        <v>51</v>
      </c>
      <c r="P164" s="8">
        <v>42</v>
      </c>
      <c r="Q164" s="8">
        <v>19</v>
      </c>
      <c r="R164" s="8">
        <v>3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9</v>
      </c>
      <c r="AD164" s="44">
        <v>12</v>
      </c>
      <c r="AE164" s="44">
        <v>10</v>
      </c>
      <c r="AF164" s="8">
        <v>24</v>
      </c>
      <c r="AG164" s="8">
        <v>20</v>
      </c>
      <c r="AH164" s="8">
        <v>17</v>
      </c>
      <c r="AI164" s="8">
        <v>9</v>
      </c>
      <c r="AJ164" s="8">
        <v>16</v>
      </c>
      <c r="AK164" s="8">
        <v>5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/>
    </row>
    <row r="165" spans="2:46">
      <c r="B165" s="56"/>
      <c r="C165" s="11" t="s">
        <v>45</v>
      </c>
      <c r="D165" s="8">
        <v>0</v>
      </c>
      <c r="E165" s="8">
        <v>0</v>
      </c>
      <c r="F165" s="8">
        <v>0</v>
      </c>
      <c r="G165" s="8">
        <v>4</v>
      </c>
      <c r="H165" s="8">
        <v>61</v>
      </c>
      <c r="I165" s="40">
        <v>66</v>
      </c>
      <c r="J165" s="40">
        <v>69</v>
      </c>
      <c r="K165" s="8">
        <v>66</v>
      </c>
      <c r="L165" s="8">
        <v>60</v>
      </c>
      <c r="M165" s="8">
        <v>52</v>
      </c>
      <c r="N165" s="8">
        <v>50</v>
      </c>
      <c r="O165" s="8">
        <v>52</v>
      </c>
      <c r="P165" s="8">
        <v>33</v>
      </c>
      <c r="Q165" s="8">
        <v>16</v>
      </c>
      <c r="R165" s="8">
        <v>8</v>
      </c>
      <c r="S165" s="8">
        <v>4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41</v>
      </c>
      <c r="AD165" s="44">
        <v>52</v>
      </c>
      <c r="AE165" s="44">
        <v>54</v>
      </c>
      <c r="AF165" s="8">
        <v>79</v>
      </c>
      <c r="AG165" s="8">
        <v>77</v>
      </c>
      <c r="AH165" s="8">
        <v>74</v>
      </c>
      <c r="AI165" s="8">
        <v>63</v>
      </c>
      <c r="AJ165" s="8">
        <v>46</v>
      </c>
      <c r="AK165" s="8">
        <v>33</v>
      </c>
      <c r="AL165" s="8">
        <v>13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/>
    </row>
    <row r="166" spans="2:46" ht="26">
      <c r="B166" s="56"/>
      <c r="C166" s="11" t="s">
        <v>46</v>
      </c>
      <c r="D166" s="8">
        <v>0</v>
      </c>
      <c r="E166" s="8">
        <v>0</v>
      </c>
      <c r="F166" s="8">
        <v>0</v>
      </c>
      <c r="G166" s="8">
        <v>0</v>
      </c>
      <c r="H166" s="8">
        <v>15</v>
      </c>
      <c r="I166" s="40">
        <v>29</v>
      </c>
      <c r="J166" s="40">
        <v>41</v>
      </c>
      <c r="K166" s="8">
        <v>38</v>
      </c>
      <c r="L166" s="8">
        <v>53</v>
      </c>
      <c r="M166" s="8">
        <v>41</v>
      </c>
      <c r="N166" s="8">
        <v>22</v>
      </c>
      <c r="O166" s="8">
        <v>25</v>
      </c>
      <c r="P166" s="8">
        <v>8</v>
      </c>
      <c r="Q166" s="8">
        <v>10</v>
      </c>
      <c r="R166" s="8">
        <v>4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19</v>
      </c>
      <c r="AD166" s="44">
        <v>31</v>
      </c>
      <c r="AE166" s="44">
        <v>54</v>
      </c>
      <c r="AF166" s="8">
        <v>44</v>
      </c>
      <c r="AG166" s="8">
        <v>52</v>
      </c>
      <c r="AH166" s="8">
        <v>36</v>
      </c>
      <c r="AI166" s="8">
        <v>35</v>
      </c>
      <c r="AJ166" s="8">
        <v>19</v>
      </c>
      <c r="AK166" s="8">
        <v>16</v>
      </c>
      <c r="AL166" s="8">
        <v>9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/>
    </row>
    <row r="167" spans="2:46">
      <c r="B167" s="56"/>
      <c r="C167" s="11" t="s">
        <v>47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40">
        <v>15</v>
      </c>
      <c r="J167" s="40">
        <v>3</v>
      </c>
      <c r="K167" s="8">
        <v>7</v>
      </c>
      <c r="L167" s="8">
        <v>12</v>
      </c>
      <c r="M167" s="8">
        <v>7</v>
      </c>
      <c r="N167" s="8">
        <v>4</v>
      </c>
      <c r="O167" s="8">
        <v>0</v>
      </c>
      <c r="P167" s="8">
        <v>4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15</v>
      </c>
      <c r="AD167" s="44">
        <v>12</v>
      </c>
      <c r="AE167" s="44">
        <v>14</v>
      </c>
      <c r="AF167" s="8">
        <v>10</v>
      </c>
      <c r="AG167" s="8">
        <v>6</v>
      </c>
      <c r="AH167" s="8">
        <v>9</v>
      </c>
      <c r="AI167" s="8">
        <v>10</v>
      </c>
      <c r="AJ167" s="8">
        <v>8</v>
      </c>
      <c r="AK167" s="8">
        <v>4</v>
      </c>
      <c r="AL167" s="8">
        <v>0</v>
      </c>
      <c r="AM167" s="8">
        <v>0</v>
      </c>
      <c r="AN167" s="8">
        <v>6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/>
    </row>
    <row r="168" spans="2:46">
      <c r="B168" s="56"/>
      <c r="C168" s="11" t="s">
        <v>11</v>
      </c>
      <c r="D168" s="8">
        <v>0</v>
      </c>
      <c r="E168" s="8">
        <v>0</v>
      </c>
      <c r="F168" s="8">
        <v>0</v>
      </c>
      <c r="G168" s="8">
        <v>3</v>
      </c>
      <c r="H168" s="8">
        <v>273</v>
      </c>
      <c r="I168" s="40">
        <v>251</v>
      </c>
      <c r="J168" s="40">
        <v>169</v>
      </c>
      <c r="K168" s="8">
        <v>201</v>
      </c>
      <c r="L168" s="8">
        <v>235</v>
      </c>
      <c r="M168" s="8">
        <v>219</v>
      </c>
      <c r="N168" s="8">
        <v>217</v>
      </c>
      <c r="O168" s="8">
        <v>298</v>
      </c>
      <c r="P168" s="8">
        <v>420</v>
      </c>
      <c r="Q168" s="8">
        <v>577</v>
      </c>
      <c r="R168" s="8">
        <v>437</v>
      </c>
      <c r="S168" s="8">
        <v>256</v>
      </c>
      <c r="T168" s="8">
        <v>178</v>
      </c>
      <c r="U168" s="8">
        <v>119</v>
      </c>
      <c r="V168" s="8">
        <v>47</v>
      </c>
      <c r="W168" s="8">
        <v>11</v>
      </c>
      <c r="X168" s="8">
        <v>0</v>
      </c>
      <c r="Y168" s="8">
        <v>0</v>
      </c>
      <c r="Z168" s="8">
        <v>0</v>
      </c>
      <c r="AA168" s="8">
        <v>0</v>
      </c>
      <c r="AB168" s="8">
        <v>5</v>
      </c>
      <c r="AC168" s="8">
        <v>497</v>
      </c>
      <c r="AD168" s="44">
        <v>502</v>
      </c>
      <c r="AE168" s="44">
        <v>829</v>
      </c>
      <c r="AF168" s="8">
        <v>948</v>
      </c>
      <c r="AG168" s="8">
        <v>985</v>
      </c>
      <c r="AH168" s="8">
        <v>798</v>
      </c>
      <c r="AI168" s="8">
        <v>640</v>
      </c>
      <c r="AJ168" s="8">
        <v>702</v>
      </c>
      <c r="AK168" s="8">
        <v>954</v>
      </c>
      <c r="AL168" s="8">
        <v>1113</v>
      </c>
      <c r="AM168" s="8">
        <v>847</v>
      </c>
      <c r="AN168" s="8">
        <v>497</v>
      </c>
      <c r="AO168" s="8">
        <v>347</v>
      </c>
      <c r="AP168" s="8">
        <v>224</v>
      </c>
      <c r="AQ168" s="8">
        <v>91</v>
      </c>
      <c r="AR168" s="8">
        <v>23</v>
      </c>
      <c r="AS168" s="8">
        <v>7</v>
      </c>
      <c r="AT168" s="8"/>
    </row>
    <row r="169" spans="2:46">
      <c r="B169" s="56"/>
      <c r="C169" s="11" t="s">
        <v>36</v>
      </c>
      <c r="D169" s="8">
        <v>0</v>
      </c>
      <c r="E169" s="8">
        <v>0</v>
      </c>
      <c r="F169" s="8">
        <v>0</v>
      </c>
      <c r="G169" s="8">
        <v>17</v>
      </c>
      <c r="H169" s="8">
        <v>1052</v>
      </c>
      <c r="I169" s="40">
        <v>1698</v>
      </c>
      <c r="J169" s="40">
        <v>2106</v>
      </c>
      <c r="K169" s="8">
        <v>2190</v>
      </c>
      <c r="L169" s="8">
        <v>2374</v>
      </c>
      <c r="M169" s="8">
        <v>1968</v>
      </c>
      <c r="N169" s="8">
        <v>1528</v>
      </c>
      <c r="O169" s="8">
        <v>1355</v>
      </c>
      <c r="P169" s="8">
        <v>1060</v>
      </c>
      <c r="Q169" s="8">
        <v>894</v>
      </c>
      <c r="R169" s="8">
        <v>541</v>
      </c>
      <c r="S169" s="8">
        <v>285</v>
      </c>
      <c r="T169" s="8">
        <v>187</v>
      </c>
      <c r="U169" s="8">
        <v>122</v>
      </c>
      <c r="V169" s="8">
        <v>47</v>
      </c>
      <c r="W169" s="8">
        <v>12</v>
      </c>
      <c r="X169" s="8">
        <v>0</v>
      </c>
      <c r="Y169" s="8">
        <v>0</v>
      </c>
      <c r="Z169" s="8">
        <v>0</v>
      </c>
      <c r="AA169" s="8">
        <v>0</v>
      </c>
      <c r="AB169" s="8">
        <v>22</v>
      </c>
      <c r="AC169" s="8">
        <v>2319</v>
      </c>
      <c r="AD169" s="44">
        <v>2994</v>
      </c>
      <c r="AE169" s="44">
        <v>3712</v>
      </c>
      <c r="AF169" s="8">
        <v>4151</v>
      </c>
      <c r="AG169" s="8">
        <v>4632</v>
      </c>
      <c r="AH169" s="8">
        <v>3775</v>
      </c>
      <c r="AI169" s="8">
        <v>2783</v>
      </c>
      <c r="AJ169" s="8">
        <v>2215</v>
      </c>
      <c r="AK169" s="8">
        <v>1925</v>
      </c>
      <c r="AL169" s="8">
        <v>1553</v>
      </c>
      <c r="AM169" s="8">
        <v>971</v>
      </c>
      <c r="AN169" s="8">
        <v>548</v>
      </c>
      <c r="AO169" s="8">
        <v>361</v>
      </c>
      <c r="AP169" s="8">
        <v>226</v>
      </c>
      <c r="AQ169" s="8">
        <v>92</v>
      </c>
      <c r="AR169" s="8">
        <v>26</v>
      </c>
      <c r="AS169" s="8">
        <v>4</v>
      </c>
      <c r="AT169" s="8"/>
    </row>
    <row r="170" spans="2:46">
      <c r="B170" s="65" t="s">
        <v>66</v>
      </c>
      <c r="C170" s="11" t="s">
        <v>38</v>
      </c>
      <c r="D170" s="8">
        <v>0</v>
      </c>
      <c r="E170" s="8">
        <v>0</v>
      </c>
      <c r="F170" s="8">
        <v>0</v>
      </c>
      <c r="G170" s="8">
        <v>0</v>
      </c>
      <c r="H170" s="8">
        <v>13</v>
      </c>
      <c r="I170" s="40">
        <v>58</v>
      </c>
      <c r="J170" s="40">
        <v>93</v>
      </c>
      <c r="K170" s="8">
        <v>111</v>
      </c>
      <c r="L170" s="8">
        <v>141</v>
      </c>
      <c r="M170" s="8">
        <v>128</v>
      </c>
      <c r="N170" s="8">
        <v>96</v>
      </c>
      <c r="O170" s="8">
        <v>67</v>
      </c>
      <c r="P170" s="8">
        <v>31</v>
      </c>
      <c r="Q170" s="8">
        <v>18</v>
      </c>
      <c r="R170" s="8">
        <v>8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21</v>
      </c>
      <c r="AD170" s="44">
        <v>48</v>
      </c>
      <c r="AE170" s="44">
        <v>77</v>
      </c>
      <c r="AF170" s="8">
        <v>87</v>
      </c>
      <c r="AG170" s="8">
        <v>95</v>
      </c>
      <c r="AH170" s="8">
        <v>87</v>
      </c>
      <c r="AI170" s="8">
        <v>47</v>
      </c>
      <c r="AJ170" s="8">
        <v>35</v>
      </c>
      <c r="AK170" s="8">
        <v>17</v>
      </c>
      <c r="AL170" s="8">
        <v>6</v>
      </c>
      <c r="AM170" s="8">
        <v>0</v>
      </c>
      <c r="AN170" s="8">
        <v>3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/>
    </row>
    <row r="171" spans="2:46">
      <c r="B171" s="56"/>
      <c r="C171" s="11" t="s">
        <v>39</v>
      </c>
      <c r="D171" s="8">
        <v>0</v>
      </c>
      <c r="E171" s="8">
        <v>0</v>
      </c>
      <c r="F171" s="8">
        <v>0</v>
      </c>
      <c r="G171" s="8">
        <v>0</v>
      </c>
      <c r="H171" s="8">
        <v>87</v>
      </c>
      <c r="I171" s="40">
        <v>161</v>
      </c>
      <c r="J171" s="40">
        <v>219</v>
      </c>
      <c r="K171" s="8">
        <v>191</v>
      </c>
      <c r="L171" s="8">
        <v>190</v>
      </c>
      <c r="M171" s="8">
        <v>169</v>
      </c>
      <c r="N171" s="8">
        <v>130</v>
      </c>
      <c r="O171" s="8">
        <v>96</v>
      </c>
      <c r="P171" s="8">
        <v>50</v>
      </c>
      <c r="Q171" s="8">
        <v>31</v>
      </c>
      <c r="R171" s="8">
        <v>23</v>
      </c>
      <c r="S171" s="8">
        <v>6</v>
      </c>
      <c r="T171" s="8">
        <v>0</v>
      </c>
      <c r="U171" s="8">
        <v>4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132</v>
      </c>
      <c r="AD171" s="44">
        <v>254</v>
      </c>
      <c r="AE171" s="44">
        <v>246</v>
      </c>
      <c r="AF171" s="8">
        <v>244</v>
      </c>
      <c r="AG171" s="8">
        <v>275</v>
      </c>
      <c r="AH171" s="8">
        <v>226</v>
      </c>
      <c r="AI171" s="8">
        <v>167</v>
      </c>
      <c r="AJ171" s="8">
        <v>122</v>
      </c>
      <c r="AK171" s="8">
        <v>64</v>
      </c>
      <c r="AL171" s="8">
        <v>29</v>
      </c>
      <c r="AM171" s="8">
        <v>8</v>
      </c>
      <c r="AN171" s="8">
        <v>0</v>
      </c>
      <c r="AO171" s="8">
        <v>0</v>
      </c>
      <c r="AP171" s="8">
        <v>4</v>
      </c>
      <c r="AQ171" s="8">
        <v>0</v>
      </c>
      <c r="AR171" s="8">
        <v>0</v>
      </c>
      <c r="AS171" s="8">
        <v>0</v>
      </c>
      <c r="AT171" s="8"/>
    </row>
    <row r="172" spans="2:46" ht="26">
      <c r="B172" s="56"/>
      <c r="C172" s="11" t="s">
        <v>40</v>
      </c>
      <c r="D172" s="8">
        <v>0</v>
      </c>
      <c r="E172" s="8">
        <v>0</v>
      </c>
      <c r="F172" s="8">
        <v>0</v>
      </c>
      <c r="G172" s="8">
        <v>0</v>
      </c>
      <c r="H172" s="8">
        <v>10</v>
      </c>
      <c r="I172" s="40">
        <v>17</v>
      </c>
      <c r="J172" s="40">
        <v>35</v>
      </c>
      <c r="K172" s="8">
        <v>35</v>
      </c>
      <c r="L172" s="8">
        <v>41</v>
      </c>
      <c r="M172" s="8">
        <v>30</v>
      </c>
      <c r="N172" s="8">
        <v>17</v>
      </c>
      <c r="O172" s="8">
        <v>12</v>
      </c>
      <c r="P172" s="8">
        <v>16</v>
      </c>
      <c r="Q172" s="8">
        <v>4</v>
      </c>
      <c r="R172" s="8">
        <v>4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6</v>
      </c>
      <c r="AD172" s="44">
        <v>9</v>
      </c>
      <c r="AE172" s="44">
        <v>16</v>
      </c>
      <c r="AF172" s="8">
        <v>13</v>
      </c>
      <c r="AG172" s="8">
        <v>10</v>
      </c>
      <c r="AH172" s="8">
        <v>10</v>
      </c>
      <c r="AI172" s="8">
        <v>11</v>
      </c>
      <c r="AJ172" s="8">
        <v>0</v>
      </c>
      <c r="AK172" s="8">
        <v>0</v>
      </c>
      <c r="AL172" s="8">
        <v>0</v>
      </c>
      <c r="AM172" s="8">
        <v>4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/>
    </row>
    <row r="173" spans="2:46" ht="39">
      <c r="B173" s="56"/>
      <c r="C173" s="11" t="s">
        <v>41</v>
      </c>
      <c r="D173" s="8">
        <v>0</v>
      </c>
      <c r="E173" s="8">
        <v>0</v>
      </c>
      <c r="F173" s="8">
        <v>0</v>
      </c>
      <c r="G173" s="8">
        <v>0</v>
      </c>
      <c r="H173" s="8">
        <v>26</v>
      </c>
      <c r="I173" s="40">
        <v>39</v>
      </c>
      <c r="J173" s="40">
        <v>38</v>
      </c>
      <c r="K173" s="8">
        <v>40</v>
      </c>
      <c r="L173" s="8">
        <v>32</v>
      </c>
      <c r="M173" s="8">
        <v>34</v>
      </c>
      <c r="N173" s="8">
        <v>18</v>
      </c>
      <c r="O173" s="8">
        <v>15</v>
      </c>
      <c r="P173" s="8">
        <v>6</v>
      </c>
      <c r="Q173" s="8">
        <v>4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6</v>
      </c>
      <c r="AC173" s="8">
        <v>52</v>
      </c>
      <c r="AD173" s="44">
        <v>48</v>
      </c>
      <c r="AE173" s="44">
        <v>56</v>
      </c>
      <c r="AF173" s="8">
        <v>64</v>
      </c>
      <c r="AG173" s="8">
        <v>48</v>
      </c>
      <c r="AH173" s="8">
        <v>49</v>
      </c>
      <c r="AI173" s="8">
        <v>23</v>
      </c>
      <c r="AJ173" s="8">
        <v>38</v>
      </c>
      <c r="AK173" s="8">
        <v>18</v>
      </c>
      <c r="AL173" s="8">
        <v>11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/>
    </row>
    <row r="174" spans="2:46" ht="39">
      <c r="B174" s="56"/>
      <c r="C174" s="11" t="s">
        <v>42</v>
      </c>
      <c r="D174" s="8">
        <v>0</v>
      </c>
      <c r="E174" s="8">
        <v>0</v>
      </c>
      <c r="F174" s="8">
        <v>0</v>
      </c>
      <c r="G174" s="8">
        <v>0</v>
      </c>
      <c r="H174" s="8">
        <v>35</v>
      </c>
      <c r="I174" s="40">
        <v>62</v>
      </c>
      <c r="J174" s="40">
        <v>63</v>
      </c>
      <c r="K174" s="8">
        <v>60</v>
      </c>
      <c r="L174" s="8">
        <v>42</v>
      </c>
      <c r="M174" s="8">
        <v>38</v>
      </c>
      <c r="N174" s="8">
        <v>28</v>
      </c>
      <c r="O174" s="8">
        <v>18</v>
      </c>
      <c r="P174" s="8">
        <v>11</v>
      </c>
      <c r="Q174" s="8">
        <v>5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51</v>
      </c>
      <c r="AD174" s="44">
        <v>63</v>
      </c>
      <c r="AE174" s="44">
        <v>83</v>
      </c>
      <c r="AF174" s="8">
        <v>91</v>
      </c>
      <c r="AG174" s="8">
        <v>106</v>
      </c>
      <c r="AH174" s="8">
        <v>93</v>
      </c>
      <c r="AI174" s="8">
        <v>80</v>
      </c>
      <c r="AJ174" s="8">
        <v>38</v>
      </c>
      <c r="AK174" s="8">
        <v>27</v>
      </c>
      <c r="AL174" s="8">
        <v>10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/>
    </row>
    <row r="175" spans="2:46">
      <c r="B175" s="56"/>
      <c r="C175" s="11" t="s">
        <v>43</v>
      </c>
      <c r="D175" s="8">
        <v>0</v>
      </c>
      <c r="E175" s="8">
        <v>0</v>
      </c>
      <c r="F175" s="8">
        <v>0</v>
      </c>
      <c r="G175" s="8">
        <v>0</v>
      </c>
      <c r="H175" s="8">
        <v>36</v>
      </c>
      <c r="I175" s="40">
        <v>44</v>
      </c>
      <c r="J175" s="40">
        <v>26</v>
      </c>
      <c r="K175" s="8">
        <v>33</v>
      </c>
      <c r="L175" s="8">
        <v>28</v>
      </c>
      <c r="M175" s="8">
        <v>22</v>
      </c>
      <c r="N175" s="8">
        <v>18</v>
      </c>
      <c r="O175" s="8">
        <v>10</v>
      </c>
      <c r="P175" s="8">
        <v>11</v>
      </c>
      <c r="Q175" s="8">
        <v>4</v>
      </c>
      <c r="R175" s="8">
        <v>3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75</v>
      </c>
      <c r="AD175" s="44">
        <v>47</v>
      </c>
      <c r="AE175" s="44">
        <v>33</v>
      </c>
      <c r="AF175" s="8">
        <v>34</v>
      </c>
      <c r="AG175" s="8">
        <v>37</v>
      </c>
      <c r="AH175" s="8">
        <v>18</v>
      </c>
      <c r="AI175" s="8">
        <v>18</v>
      </c>
      <c r="AJ175" s="8">
        <v>6</v>
      </c>
      <c r="AK175" s="8">
        <v>7</v>
      </c>
      <c r="AL175" s="8">
        <v>5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/>
    </row>
    <row r="176" spans="2:46" ht="39">
      <c r="B176" s="56"/>
      <c r="C176" s="11" t="s">
        <v>44</v>
      </c>
      <c r="D176" s="8">
        <v>0</v>
      </c>
      <c r="E176" s="8">
        <v>0</v>
      </c>
      <c r="F176" s="8">
        <v>0</v>
      </c>
      <c r="G176" s="8">
        <v>0</v>
      </c>
      <c r="H176" s="8">
        <v>8</v>
      </c>
      <c r="I176" s="40">
        <v>10</v>
      </c>
      <c r="J176" s="40">
        <v>33</v>
      </c>
      <c r="K176" s="8">
        <v>19</v>
      </c>
      <c r="L176" s="8">
        <v>21</v>
      </c>
      <c r="M176" s="8">
        <v>19</v>
      </c>
      <c r="N176" s="8">
        <v>25</v>
      </c>
      <c r="O176" s="8">
        <v>23</v>
      </c>
      <c r="P176" s="8">
        <v>10</v>
      </c>
      <c r="Q176" s="8">
        <v>3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44">
        <v>0</v>
      </c>
      <c r="AE176" s="44">
        <v>0</v>
      </c>
      <c r="AF176" s="8">
        <v>5</v>
      </c>
      <c r="AG176" s="8">
        <v>3</v>
      </c>
      <c r="AH176" s="8">
        <v>5</v>
      </c>
      <c r="AI176" s="8">
        <v>3</v>
      </c>
      <c r="AJ176" s="8">
        <v>0</v>
      </c>
      <c r="AK176" s="8">
        <v>3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/>
    </row>
    <row r="177" spans="2:46">
      <c r="B177" s="56"/>
      <c r="C177" s="11" t="s">
        <v>45</v>
      </c>
      <c r="D177" s="8">
        <v>0</v>
      </c>
      <c r="E177" s="8">
        <v>0</v>
      </c>
      <c r="F177" s="8">
        <v>0</v>
      </c>
      <c r="G177" s="8">
        <v>0</v>
      </c>
      <c r="H177" s="8">
        <v>15</v>
      </c>
      <c r="I177" s="40">
        <v>21</v>
      </c>
      <c r="J177" s="40">
        <v>12</v>
      </c>
      <c r="K177" s="8">
        <v>13</v>
      </c>
      <c r="L177" s="8">
        <v>15</v>
      </c>
      <c r="M177" s="8">
        <v>12</v>
      </c>
      <c r="N177" s="8">
        <v>15</v>
      </c>
      <c r="O177" s="8">
        <v>13</v>
      </c>
      <c r="P177" s="8">
        <v>11</v>
      </c>
      <c r="Q177" s="8">
        <v>8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14</v>
      </c>
      <c r="AD177" s="44">
        <v>3</v>
      </c>
      <c r="AE177" s="44">
        <v>14</v>
      </c>
      <c r="AF177" s="8">
        <v>11</v>
      </c>
      <c r="AG177" s="8">
        <v>5</v>
      </c>
      <c r="AH177" s="8">
        <v>18</v>
      </c>
      <c r="AI177" s="8">
        <v>16</v>
      </c>
      <c r="AJ177" s="8">
        <v>19</v>
      </c>
      <c r="AK177" s="8">
        <v>5</v>
      </c>
      <c r="AL177" s="8">
        <v>4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/>
    </row>
    <row r="178" spans="2:46" ht="26">
      <c r="B178" s="56"/>
      <c r="C178" s="11" t="s">
        <v>46</v>
      </c>
      <c r="D178" s="8">
        <v>0</v>
      </c>
      <c r="E178" s="8">
        <v>0</v>
      </c>
      <c r="F178" s="8">
        <v>0</v>
      </c>
      <c r="G178" s="8">
        <v>0</v>
      </c>
      <c r="H178" s="8">
        <v>10</v>
      </c>
      <c r="I178" s="40">
        <v>24</v>
      </c>
      <c r="J178" s="40">
        <v>31</v>
      </c>
      <c r="K178" s="8">
        <v>40</v>
      </c>
      <c r="L178" s="8">
        <v>36</v>
      </c>
      <c r="M178" s="8">
        <v>20</v>
      </c>
      <c r="N178" s="8">
        <v>23</v>
      </c>
      <c r="O178" s="8">
        <v>11</v>
      </c>
      <c r="P178" s="8">
        <v>14</v>
      </c>
      <c r="Q178" s="8">
        <v>3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11</v>
      </c>
      <c r="AD178" s="44">
        <v>26</v>
      </c>
      <c r="AE178" s="44">
        <v>28</v>
      </c>
      <c r="AF178" s="8">
        <v>27</v>
      </c>
      <c r="AG178" s="8">
        <v>24</v>
      </c>
      <c r="AH178" s="8">
        <v>19</v>
      </c>
      <c r="AI178" s="8">
        <v>18</v>
      </c>
      <c r="AJ178" s="8">
        <v>6</v>
      </c>
      <c r="AK178" s="8">
        <v>7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/>
    </row>
    <row r="179" spans="2:46">
      <c r="B179" s="56"/>
      <c r="C179" s="11" t="s">
        <v>47</v>
      </c>
      <c r="D179" s="8">
        <v>0</v>
      </c>
      <c r="E179" s="8">
        <v>0</v>
      </c>
      <c r="F179" s="8">
        <v>0</v>
      </c>
      <c r="G179" s="8">
        <v>0</v>
      </c>
      <c r="H179" s="8">
        <v>31</v>
      </c>
      <c r="I179" s="40">
        <v>72</v>
      </c>
      <c r="J179" s="40">
        <v>71</v>
      </c>
      <c r="K179" s="8">
        <v>73</v>
      </c>
      <c r="L179" s="8">
        <v>46</v>
      </c>
      <c r="M179" s="8">
        <v>40</v>
      </c>
      <c r="N179" s="8">
        <v>30</v>
      </c>
      <c r="O179" s="8">
        <v>20</v>
      </c>
      <c r="P179" s="8">
        <v>13</v>
      </c>
      <c r="Q179" s="8">
        <v>3</v>
      </c>
      <c r="R179" s="8">
        <v>6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58</v>
      </c>
      <c r="AD179" s="44">
        <v>95</v>
      </c>
      <c r="AE179" s="44">
        <v>98</v>
      </c>
      <c r="AF179" s="8">
        <v>74</v>
      </c>
      <c r="AG179" s="8">
        <v>58</v>
      </c>
      <c r="AH179" s="8">
        <v>37</v>
      </c>
      <c r="AI179" s="8">
        <v>25</v>
      </c>
      <c r="AJ179" s="8">
        <v>16</v>
      </c>
      <c r="AK179" s="8">
        <v>4</v>
      </c>
      <c r="AL179" s="8">
        <v>4</v>
      </c>
      <c r="AM179" s="8">
        <v>0</v>
      </c>
      <c r="AN179" s="8">
        <v>5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/>
    </row>
    <row r="180" spans="2:46">
      <c r="B180" s="56"/>
      <c r="C180" s="11" t="s">
        <v>11</v>
      </c>
      <c r="D180" s="8">
        <v>0</v>
      </c>
      <c r="E180" s="8">
        <v>0</v>
      </c>
      <c r="F180" s="8">
        <v>0</v>
      </c>
      <c r="G180" s="8">
        <v>6</v>
      </c>
      <c r="H180" s="8">
        <v>80</v>
      </c>
      <c r="I180" s="40">
        <v>104</v>
      </c>
      <c r="J180" s="40">
        <v>72</v>
      </c>
      <c r="K180" s="8">
        <v>81</v>
      </c>
      <c r="L180" s="8">
        <v>90</v>
      </c>
      <c r="M180" s="8">
        <v>83</v>
      </c>
      <c r="N180" s="8">
        <v>89</v>
      </c>
      <c r="O180" s="8">
        <v>107</v>
      </c>
      <c r="P180" s="8">
        <v>115</v>
      </c>
      <c r="Q180" s="8">
        <v>142</v>
      </c>
      <c r="R180" s="8">
        <v>122</v>
      </c>
      <c r="S180" s="8">
        <v>108</v>
      </c>
      <c r="T180" s="8">
        <v>80</v>
      </c>
      <c r="U180" s="8">
        <v>63</v>
      </c>
      <c r="V180" s="8">
        <v>38</v>
      </c>
      <c r="W180" s="8">
        <v>4</v>
      </c>
      <c r="X180" s="8">
        <v>0</v>
      </c>
      <c r="Y180" s="8">
        <v>0</v>
      </c>
      <c r="Z180" s="8">
        <v>0</v>
      </c>
      <c r="AA180" s="8">
        <v>0</v>
      </c>
      <c r="AB180" s="8">
        <v>8</v>
      </c>
      <c r="AC180" s="8">
        <v>108</v>
      </c>
      <c r="AD180" s="44">
        <v>131</v>
      </c>
      <c r="AE180" s="44">
        <v>184</v>
      </c>
      <c r="AF180" s="8">
        <v>204</v>
      </c>
      <c r="AG180" s="8">
        <v>189</v>
      </c>
      <c r="AH180" s="8">
        <v>160</v>
      </c>
      <c r="AI180" s="8">
        <v>126</v>
      </c>
      <c r="AJ180" s="8">
        <v>143</v>
      </c>
      <c r="AK180" s="8">
        <v>162</v>
      </c>
      <c r="AL180" s="8">
        <v>171</v>
      </c>
      <c r="AM180" s="8">
        <v>107</v>
      </c>
      <c r="AN180" s="8">
        <v>99</v>
      </c>
      <c r="AO180" s="8">
        <v>84</v>
      </c>
      <c r="AP180" s="8">
        <v>45</v>
      </c>
      <c r="AQ180" s="8">
        <v>23</v>
      </c>
      <c r="AR180" s="8">
        <v>5</v>
      </c>
      <c r="AS180" s="8">
        <v>0</v>
      </c>
      <c r="AT180" s="8"/>
    </row>
    <row r="181" spans="2:46">
      <c r="B181" s="56"/>
      <c r="C181" s="11" t="s">
        <v>36</v>
      </c>
      <c r="D181" s="8">
        <v>0</v>
      </c>
      <c r="E181" s="8">
        <v>0</v>
      </c>
      <c r="F181" s="8">
        <v>0</v>
      </c>
      <c r="G181" s="8">
        <v>11</v>
      </c>
      <c r="H181" s="8">
        <v>356</v>
      </c>
      <c r="I181" s="40">
        <v>619</v>
      </c>
      <c r="J181" s="40">
        <v>695</v>
      </c>
      <c r="K181" s="8">
        <v>703</v>
      </c>
      <c r="L181" s="8">
        <v>693</v>
      </c>
      <c r="M181" s="8">
        <v>595</v>
      </c>
      <c r="N181" s="8">
        <v>498</v>
      </c>
      <c r="O181" s="8">
        <v>398</v>
      </c>
      <c r="P181" s="8">
        <v>279</v>
      </c>
      <c r="Q181" s="8">
        <v>229</v>
      </c>
      <c r="R181" s="8">
        <v>160</v>
      </c>
      <c r="S181" s="8">
        <v>119</v>
      </c>
      <c r="T181" s="8">
        <v>85</v>
      </c>
      <c r="U181" s="8">
        <v>70</v>
      </c>
      <c r="V181" s="8">
        <v>36</v>
      </c>
      <c r="W181" s="8">
        <v>5</v>
      </c>
      <c r="X181" s="8">
        <v>0</v>
      </c>
      <c r="Y181" s="8">
        <v>0</v>
      </c>
      <c r="Z181" s="8">
        <v>0</v>
      </c>
      <c r="AA181" s="8">
        <v>0</v>
      </c>
      <c r="AB181" s="8">
        <v>13</v>
      </c>
      <c r="AC181" s="8">
        <v>541</v>
      </c>
      <c r="AD181" s="44">
        <v>724</v>
      </c>
      <c r="AE181" s="44">
        <v>839</v>
      </c>
      <c r="AF181" s="8">
        <v>855</v>
      </c>
      <c r="AG181" s="8">
        <v>860</v>
      </c>
      <c r="AH181" s="8">
        <v>723</v>
      </c>
      <c r="AI181" s="8">
        <v>533</v>
      </c>
      <c r="AJ181" s="8">
        <v>427</v>
      </c>
      <c r="AK181" s="8">
        <v>320</v>
      </c>
      <c r="AL181" s="8">
        <v>238</v>
      </c>
      <c r="AM181" s="8">
        <v>123</v>
      </c>
      <c r="AN181" s="8">
        <v>109</v>
      </c>
      <c r="AO181" s="8">
        <v>87</v>
      </c>
      <c r="AP181" s="8">
        <v>50</v>
      </c>
      <c r="AQ181" s="8">
        <v>23</v>
      </c>
      <c r="AR181" s="8">
        <v>5</v>
      </c>
      <c r="AS181" s="8">
        <v>0</v>
      </c>
      <c r="AT181" s="8"/>
    </row>
    <row r="182" spans="2:46">
      <c r="B182" s="65" t="s">
        <v>11</v>
      </c>
      <c r="C182" s="11" t="s">
        <v>38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40">
        <v>0</v>
      </c>
      <c r="J182" s="40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44">
        <v>0</v>
      </c>
      <c r="AE182" s="44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/>
    </row>
    <row r="183" spans="2:46">
      <c r="B183" s="56"/>
      <c r="C183" s="11" t="s">
        <v>39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40">
        <v>0</v>
      </c>
      <c r="J183" s="40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44">
        <v>0</v>
      </c>
      <c r="AE183" s="44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/>
    </row>
    <row r="184" spans="2:46" ht="26">
      <c r="B184" s="56"/>
      <c r="C184" s="11" t="s">
        <v>40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40">
        <v>0</v>
      </c>
      <c r="J184" s="40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44">
        <v>0</v>
      </c>
      <c r="AE184" s="44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/>
    </row>
    <row r="185" spans="2:46" ht="39">
      <c r="B185" s="56"/>
      <c r="C185" s="11" t="s">
        <v>41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40">
        <v>0</v>
      </c>
      <c r="J185" s="40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44">
        <v>0</v>
      </c>
      <c r="AE185" s="44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/>
    </row>
    <row r="186" spans="2:46" ht="39">
      <c r="B186" s="56"/>
      <c r="C186" s="11" t="s">
        <v>42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40">
        <v>0</v>
      </c>
      <c r="J186" s="40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44">
        <v>0</v>
      </c>
      <c r="AE186" s="44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/>
    </row>
    <row r="187" spans="2:46">
      <c r="B187" s="56"/>
      <c r="C187" s="11" t="s">
        <v>43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40">
        <v>0</v>
      </c>
      <c r="J187" s="40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44">
        <v>0</v>
      </c>
      <c r="AE187" s="44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/>
    </row>
    <row r="188" spans="2:46" ht="39">
      <c r="B188" s="56"/>
      <c r="C188" s="11" t="s">
        <v>44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40">
        <v>0</v>
      </c>
      <c r="J188" s="40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44">
        <v>0</v>
      </c>
      <c r="AE188" s="44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/>
    </row>
    <row r="189" spans="2:46">
      <c r="B189" s="56"/>
      <c r="C189" s="11" t="s">
        <v>45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40">
        <v>0</v>
      </c>
      <c r="J189" s="40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44">
        <v>0</v>
      </c>
      <c r="AE189" s="44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/>
    </row>
    <row r="190" spans="2:46" ht="26">
      <c r="B190" s="56"/>
      <c r="C190" s="11" t="s">
        <v>46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40">
        <v>0</v>
      </c>
      <c r="J190" s="40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44">
        <v>0</v>
      </c>
      <c r="AE190" s="44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/>
    </row>
    <row r="191" spans="2:46">
      <c r="B191" s="56"/>
      <c r="C191" s="11" t="s">
        <v>47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40">
        <v>0</v>
      </c>
      <c r="J191" s="40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44">
        <v>0</v>
      </c>
      <c r="AE191" s="44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/>
    </row>
    <row r="192" spans="2:46">
      <c r="B192" s="56"/>
      <c r="C192" s="11" t="s">
        <v>11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40">
        <v>0</v>
      </c>
      <c r="J192" s="40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44">
        <v>0</v>
      </c>
      <c r="AE192" s="44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/>
    </row>
    <row r="193" spans="1:46">
      <c r="B193" s="56"/>
      <c r="C193" s="11" t="s">
        <v>36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40">
        <v>0</v>
      </c>
      <c r="J193" s="40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44">
        <v>0</v>
      </c>
      <c r="AE193" s="44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/>
    </row>
    <row r="194" spans="1:46">
      <c r="I194" s="5"/>
      <c r="J194" s="5"/>
    </row>
    <row r="195" spans="1:46">
      <c r="I195" s="5"/>
      <c r="J195" s="5"/>
    </row>
    <row r="196" spans="1:46">
      <c r="A196" s="9" t="s">
        <v>48</v>
      </c>
      <c r="B196" s="9" t="s">
        <v>49</v>
      </c>
      <c r="I196" s="5"/>
      <c r="J196" s="5"/>
    </row>
    <row r="197" spans="1:46">
      <c r="A197" s="30" t="str">
        <f>HYPERLINK("http://www.abs.gov.au/websitedbs/D3310114.nsf/Home//©+Copyright?OpenDocument","© Commonwealth of Australia, 2017")</f>
        <v>© Commonwealth of Australia, 2017</v>
      </c>
      <c r="I197" s="5"/>
      <c r="J197" s="5"/>
    </row>
    <row r="198" spans="1:46">
      <c r="I198" s="5"/>
      <c r="J198" s="5"/>
    </row>
    <row r="199" spans="1:46">
      <c r="A199" s="5" t="s">
        <v>172</v>
      </c>
      <c r="I199" s="5"/>
      <c r="J199" s="5"/>
    </row>
    <row r="200" spans="1:46" ht="15.75" customHeight="1">
      <c r="A200" s="2" t="s">
        <v>1</v>
      </c>
      <c r="I200" s="5"/>
      <c r="J200" s="5"/>
    </row>
    <row r="201" spans="1:46" ht="15.75" customHeight="1">
      <c r="A201" s="2" t="s">
        <v>124</v>
      </c>
      <c r="I201" s="5"/>
      <c r="J201" s="5"/>
    </row>
    <row r="202" spans="1:46" ht="15.75" customHeight="1">
      <c r="A202" s="2" t="s">
        <v>2</v>
      </c>
      <c r="I202" s="5"/>
      <c r="J202" s="5"/>
    </row>
    <row r="203" spans="1:46">
      <c r="I203" s="5"/>
      <c r="J203" s="5"/>
    </row>
    <row r="204" spans="1:46" ht="15.75" customHeight="1">
      <c r="A204" s="2" t="s">
        <v>3</v>
      </c>
      <c r="I204" s="5"/>
      <c r="J204" s="5"/>
    </row>
    <row r="205" spans="1:46" ht="12.75" customHeight="1">
      <c r="A205" s="4" t="s">
        <v>4</v>
      </c>
      <c r="B205" s="5" t="s">
        <v>5</v>
      </c>
      <c r="I205" s="5"/>
      <c r="J205" s="5"/>
    </row>
    <row r="206" spans="1:46" ht="12.75" customHeight="1">
      <c r="A206" s="4" t="s">
        <v>6</v>
      </c>
      <c r="B206" s="5" t="s">
        <v>7</v>
      </c>
      <c r="I206" s="5"/>
      <c r="J206" s="5"/>
    </row>
    <row r="207" spans="1:46" ht="12.75" customHeight="1">
      <c r="A207" s="4" t="s">
        <v>10</v>
      </c>
      <c r="B207" s="5" t="s">
        <v>50</v>
      </c>
      <c r="I207" s="5"/>
      <c r="J207" s="5"/>
    </row>
    <row r="208" spans="1:46">
      <c r="I208" s="5"/>
      <c r="J208" s="5"/>
    </row>
    <row r="209" spans="1:66" ht="26.25" customHeight="1">
      <c r="A209" s="55" t="s">
        <v>89</v>
      </c>
      <c r="B209" s="56"/>
      <c r="C209" s="56"/>
      <c r="D209" s="57" t="s">
        <v>90</v>
      </c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7" t="s">
        <v>91</v>
      </c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7" t="s">
        <v>36</v>
      </c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</row>
    <row r="210" spans="1:66" ht="26.25" customHeight="1">
      <c r="A210" s="55" t="s">
        <v>14</v>
      </c>
      <c r="B210" s="56"/>
      <c r="C210" s="56"/>
      <c r="D210" s="6" t="s">
        <v>15</v>
      </c>
      <c r="E210" s="6" t="s">
        <v>16</v>
      </c>
      <c r="F210" s="6" t="s">
        <v>17</v>
      </c>
      <c r="G210" s="6" t="s">
        <v>18</v>
      </c>
      <c r="H210" s="6" t="s">
        <v>19</v>
      </c>
      <c r="I210" s="39" t="s">
        <v>20</v>
      </c>
      <c r="J210" s="39" t="s">
        <v>21</v>
      </c>
      <c r="K210" s="6" t="s">
        <v>22</v>
      </c>
      <c r="L210" s="6" t="s">
        <v>23</v>
      </c>
      <c r="M210" s="6" t="s">
        <v>24</v>
      </c>
      <c r="N210" s="6" t="s">
        <v>25</v>
      </c>
      <c r="O210" s="6" t="s">
        <v>26</v>
      </c>
      <c r="P210" s="6" t="s">
        <v>27</v>
      </c>
      <c r="Q210" s="6" t="s">
        <v>28</v>
      </c>
      <c r="R210" s="6" t="s">
        <v>29</v>
      </c>
      <c r="S210" s="6" t="s">
        <v>30</v>
      </c>
      <c r="T210" s="6" t="s">
        <v>31</v>
      </c>
      <c r="U210" s="6" t="s">
        <v>32</v>
      </c>
      <c r="V210" s="6" t="s">
        <v>33</v>
      </c>
      <c r="W210" s="6" t="s">
        <v>34</v>
      </c>
      <c r="X210" s="6" t="s">
        <v>35</v>
      </c>
      <c r="Y210" s="6" t="s">
        <v>15</v>
      </c>
      <c r="Z210" s="6" t="s">
        <v>16</v>
      </c>
      <c r="AA210" s="6" t="s">
        <v>17</v>
      </c>
      <c r="AB210" s="6" t="s">
        <v>18</v>
      </c>
      <c r="AC210" s="6" t="s">
        <v>19</v>
      </c>
      <c r="AD210" s="43" t="s">
        <v>20</v>
      </c>
      <c r="AE210" s="43" t="s">
        <v>21</v>
      </c>
      <c r="AF210" s="6" t="s">
        <v>22</v>
      </c>
      <c r="AG210" s="6" t="s">
        <v>23</v>
      </c>
      <c r="AH210" s="6" t="s">
        <v>24</v>
      </c>
      <c r="AI210" s="6" t="s">
        <v>25</v>
      </c>
      <c r="AJ210" s="6" t="s">
        <v>26</v>
      </c>
      <c r="AK210" s="6" t="s">
        <v>27</v>
      </c>
      <c r="AL210" s="6" t="s">
        <v>28</v>
      </c>
      <c r="AM210" s="6" t="s">
        <v>29</v>
      </c>
      <c r="AN210" s="6" t="s">
        <v>30</v>
      </c>
      <c r="AO210" s="6" t="s">
        <v>31</v>
      </c>
      <c r="AP210" s="6" t="s">
        <v>32</v>
      </c>
      <c r="AQ210" s="6" t="s">
        <v>33</v>
      </c>
      <c r="AR210" s="6" t="s">
        <v>34</v>
      </c>
      <c r="AS210" s="6" t="s">
        <v>35</v>
      </c>
      <c r="AT210" s="6" t="s">
        <v>15</v>
      </c>
      <c r="AU210" s="6" t="s">
        <v>16</v>
      </c>
      <c r="AV210" s="6" t="s">
        <v>17</v>
      </c>
      <c r="AW210" s="6" t="s">
        <v>18</v>
      </c>
      <c r="AX210" s="6" t="s">
        <v>19</v>
      </c>
      <c r="AY210" s="6" t="s">
        <v>20</v>
      </c>
      <c r="AZ210" s="6" t="s">
        <v>21</v>
      </c>
      <c r="BA210" s="6" t="s">
        <v>22</v>
      </c>
      <c r="BB210" s="6" t="s">
        <v>23</v>
      </c>
      <c r="BC210" s="6" t="s">
        <v>24</v>
      </c>
      <c r="BD210" s="6" t="s">
        <v>25</v>
      </c>
      <c r="BE210" s="6" t="s">
        <v>26</v>
      </c>
      <c r="BF210" s="6" t="s">
        <v>27</v>
      </c>
      <c r="BG210" s="6" t="s">
        <v>28</v>
      </c>
      <c r="BH210" s="6" t="s">
        <v>29</v>
      </c>
      <c r="BI210" s="6" t="s">
        <v>30</v>
      </c>
      <c r="BJ210" s="6" t="s">
        <v>31</v>
      </c>
      <c r="BK210" s="6" t="s">
        <v>32</v>
      </c>
      <c r="BL210" s="6" t="s">
        <v>33</v>
      </c>
      <c r="BM210" s="6" t="s">
        <v>34</v>
      </c>
      <c r="BN210" s="6" t="s">
        <v>35</v>
      </c>
    </row>
    <row r="211" spans="1:66" ht="26.25" customHeight="1">
      <c r="B211" s="7" t="s">
        <v>125</v>
      </c>
      <c r="C211" s="7" t="s">
        <v>37</v>
      </c>
    </row>
    <row r="212" spans="1:66">
      <c r="B212" s="65" t="s">
        <v>126</v>
      </c>
      <c r="C212" s="11" t="s">
        <v>38</v>
      </c>
      <c r="D212" s="8">
        <v>0</v>
      </c>
      <c r="E212" s="8">
        <v>0</v>
      </c>
      <c r="F212" s="8">
        <v>0</v>
      </c>
      <c r="G212" s="8">
        <v>0</v>
      </c>
      <c r="H212" s="8">
        <v>137</v>
      </c>
      <c r="I212" s="40">
        <v>273</v>
      </c>
      <c r="J212" s="40">
        <v>478</v>
      </c>
      <c r="K212" s="8">
        <v>727</v>
      </c>
      <c r="L212" s="8">
        <v>1017</v>
      </c>
      <c r="M212" s="8">
        <v>933</v>
      </c>
      <c r="N212" s="8">
        <v>673</v>
      </c>
      <c r="O212" s="8">
        <v>591</v>
      </c>
      <c r="P212" s="8">
        <v>339</v>
      </c>
      <c r="Q212" s="8">
        <v>123</v>
      </c>
      <c r="R212" s="8">
        <v>52</v>
      </c>
      <c r="S212" s="8">
        <v>15</v>
      </c>
      <c r="T212" s="8">
        <v>11</v>
      </c>
      <c r="U212" s="8">
        <v>3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116</v>
      </c>
      <c r="AD212" s="44">
        <v>263</v>
      </c>
      <c r="AE212" s="44">
        <v>513</v>
      </c>
      <c r="AF212" s="8">
        <v>691</v>
      </c>
      <c r="AG212" s="8">
        <v>772</v>
      </c>
      <c r="AH212" s="8">
        <v>538</v>
      </c>
      <c r="AI212" s="8">
        <v>357</v>
      </c>
      <c r="AJ212" s="8">
        <v>241</v>
      </c>
      <c r="AK212" s="8">
        <v>114</v>
      </c>
      <c r="AL212" s="8">
        <v>48</v>
      </c>
      <c r="AM212" s="8">
        <v>12</v>
      </c>
      <c r="AN212" s="8">
        <v>8</v>
      </c>
      <c r="AO212" s="8">
        <v>3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251</v>
      </c>
      <c r="AY212" s="8">
        <v>535</v>
      </c>
      <c r="AZ212" s="8">
        <v>993</v>
      </c>
      <c r="BA212" s="8">
        <v>1418</v>
      </c>
      <c r="BB212" s="8">
        <v>1786</v>
      </c>
      <c r="BC212" s="8">
        <v>1466</v>
      </c>
      <c r="BD212" s="8">
        <v>1034</v>
      </c>
      <c r="BE212" s="8">
        <v>832</v>
      </c>
      <c r="BF212" s="8">
        <v>453</v>
      </c>
      <c r="BG212" s="8">
        <v>168</v>
      </c>
      <c r="BH212" s="8">
        <v>69</v>
      </c>
      <c r="BI212" s="8">
        <v>23</v>
      </c>
      <c r="BJ212" s="8">
        <v>14</v>
      </c>
      <c r="BK212" s="8">
        <v>3</v>
      </c>
      <c r="BL212" s="8">
        <v>0</v>
      </c>
      <c r="BM212" s="8">
        <v>0</v>
      </c>
      <c r="BN212" s="8">
        <v>0</v>
      </c>
    </row>
    <row r="213" spans="1:66">
      <c r="B213" s="56"/>
      <c r="C213" s="11" t="s">
        <v>39</v>
      </c>
      <c r="D213" s="8">
        <v>0</v>
      </c>
      <c r="E213" s="8">
        <v>0</v>
      </c>
      <c r="F213" s="8">
        <v>0</v>
      </c>
      <c r="G213" s="8">
        <v>0</v>
      </c>
      <c r="H213" s="8">
        <v>635</v>
      </c>
      <c r="I213" s="40">
        <v>1167</v>
      </c>
      <c r="J213" s="40">
        <v>1256</v>
      </c>
      <c r="K213" s="8">
        <v>1316</v>
      </c>
      <c r="L213" s="8">
        <v>1508</v>
      </c>
      <c r="M213" s="8">
        <v>1313</v>
      </c>
      <c r="N213" s="8">
        <v>1106</v>
      </c>
      <c r="O213" s="8">
        <v>939</v>
      </c>
      <c r="P213" s="8">
        <v>593</v>
      </c>
      <c r="Q213" s="8">
        <v>288</v>
      </c>
      <c r="R213" s="8">
        <v>72</v>
      </c>
      <c r="S213" s="8">
        <v>27</v>
      </c>
      <c r="T213" s="8">
        <v>4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766</v>
      </c>
      <c r="AD213" s="44">
        <v>1486</v>
      </c>
      <c r="AE213" s="44">
        <v>1709</v>
      </c>
      <c r="AF213" s="8">
        <v>1873</v>
      </c>
      <c r="AG213" s="8">
        <v>1796</v>
      </c>
      <c r="AH213" s="8">
        <v>1358</v>
      </c>
      <c r="AI213" s="8">
        <v>1032</v>
      </c>
      <c r="AJ213" s="8">
        <v>739</v>
      </c>
      <c r="AK213" s="8">
        <v>384</v>
      </c>
      <c r="AL213" s="8">
        <v>111</v>
      </c>
      <c r="AM213" s="8">
        <v>34</v>
      </c>
      <c r="AN213" s="8">
        <v>9</v>
      </c>
      <c r="AO213" s="8">
        <v>0</v>
      </c>
      <c r="AP213" s="8">
        <v>0</v>
      </c>
      <c r="AQ213" s="8">
        <v>0</v>
      </c>
      <c r="AR213" s="8">
        <v>4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1405</v>
      </c>
      <c r="AY213" s="8">
        <v>2654</v>
      </c>
      <c r="AZ213" s="8">
        <v>2964</v>
      </c>
      <c r="BA213" s="8">
        <v>3189</v>
      </c>
      <c r="BB213" s="8">
        <v>3301</v>
      </c>
      <c r="BC213" s="8">
        <v>2673</v>
      </c>
      <c r="BD213" s="8">
        <v>2134</v>
      </c>
      <c r="BE213" s="8">
        <v>1677</v>
      </c>
      <c r="BF213" s="8">
        <v>978</v>
      </c>
      <c r="BG213" s="8">
        <v>402</v>
      </c>
      <c r="BH213" s="8">
        <v>106</v>
      </c>
      <c r="BI213" s="8">
        <v>30</v>
      </c>
      <c r="BJ213" s="8">
        <v>10</v>
      </c>
      <c r="BK213" s="8">
        <v>4</v>
      </c>
      <c r="BL213" s="8">
        <v>0</v>
      </c>
      <c r="BM213" s="8">
        <v>4</v>
      </c>
      <c r="BN213" s="8">
        <v>0</v>
      </c>
    </row>
    <row r="214" spans="1:66" ht="26">
      <c r="B214" s="56"/>
      <c r="C214" s="11" t="s">
        <v>40</v>
      </c>
      <c r="D214" s="8">
        <v>0</v>
      </c>
      <c r="E214" s="8">
        <v>0</v>
      </c>
      <c r="F214" s="8">
        <v>0</v>
      </c>
      <c r="G214" s="8">
        <v>0</v>
      </c>
      <c r="H214" s="8">
        <v>208</v>
      </c>
      <c r="I214" s="40">
        <v>314</v>
      </c>
      <c r="J214" s="40">
        <v>321</v>
      </c>
      <c r="K214" s="8">
        <v>310</v>
      </c>
      <c r="L214" s="8">
        <v>307</v>
      </c>
      <c r="M214" s="8">
        <v>257</v>
      </c>
      <c r="N214" s="8">
        <v>176</v>
      </c>
      <c r="O214" s="8">
        <v>143</v>
      </c>
      <c r="P214" s="8">
        <v>99</v>
      </c>
      <c r="Q214" s="8">
        <v>40</v>
      </c>
      <c r="R214" s="8">
        <v>12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286</v>
      </c>
      <c r="AD214" s="44">
        <v>397</v>
      </c>
      <c r="AE214" s="44">
        <v>321</v>
      </c>
      <c r="AF214" s="8">
        <v>325</v>
      </c>
      <c r="AG214" s="8">
        <v>294</v>
      </c>
      <c r="AH214" s="8">
        <v>241</v>
      </c>
      <c r="AI214" s="8">
        <v>186</v>
      </c>
      <c r="AJ214" s="8">
        <v>121</v>
      </c>
      <c r="AK214" s="8">
        <v>52</v>
      </c>
      <c r="AL214" s="8">
        <v>11</v>
      </c>
      <c r="AM214" s="8">
        <v>3</v>
      </c>
      <c r="AN214" s="8">
        <v>7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496</v>
      </c>
      <c r="AY214" s="8">
        <v>712</v>
      </c>
      <c r="AZ214" s="8">
        <v>641</v>
      </c>
      <c r="BA214" s="8">
        <v>632</v>
      </c>
      <c r="BB214" s="8">
        <v>602</v>
      </c>
      <c r="BC214" s="8">
        <v>505</v>
      </c>
      <c r="BD214" s="8">
        <v>365</v>
      </c>
      <c r="BE214" s="8">
        <v>263</v>
      </c>
      <c r="BF214" s="8">
        <v>147</v>
      </c>
      <c r="BG214" s="8">
        <v>50</v>
      </c>
      <c r="BH214" s="8">
        <v>16</v>
      </c>
      <c r="BI214" s="8">
        <v>7</v>
      </c>
      <c r="BJ214" s="8">
        <v>0</v>
      </c>
      <c r="BK214" s="8">
        <v>0</v>
      </c>
      <c r="BL214" s="8">
        <v>0</v>
      </c>
      <c r="BM214" s="8">
        <v>0</v>
      </c>
      <c r="BN214" s="8">
        <v>0</v>
      </c>
    </row>
    <row r="215" spans="1:66" ht="39">
      <c r="B215" s="56"/>
      <c r="C215" s="11" t="s">
        <v>41</v>
      </c>
      <c r="D215" s="8">
        <v>0</v>
      </c>
      <c r="E215" s="8">
        <v>0</v>
      </c>
      <c r="F215" s="8">
        <v>0</v>
      </c>
      <c r="G215" s="8">
        <v>3</v>
      </c>
      <c r="H215" s="8">
        <v>318</v>
      </c>
      <c r="I215" s="40">
        <v>266</v>
      </c>
      <c r="J215" s="40">
        <v>235</v>
      </c>
      <c r="K215" s="8">
        <v>198</v>
      </c>
      <c r="L215" s="8">
        <v>243</v>
      </c>
      <c r="M215" s="8">
        <v>168</v>
      </c>
      <c r="N215" s="8">
        <v>92</v>
      </c>
      <c r="O215" s="8">
        <v>77</v>
      </c>
      <c r="P215" s="8">
        <v>45</v>
      </c>
      <c r="Q215" s="8">
        <v>27</v>
      </c>
      <c r="R215" s="8">
        <v>0</v>
      </c>
      <c r="S215" s="8">
        <v>3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8</v>
      </c>
      <c r="AC215" s="8">
        <v>612</v>
      </c>
      <c r="AD215" s="44">
        <v>331</v>
      </c>
      <c r="AE215" s="44">
        <v>248</v>
      </c>
      <c r="AF215" s="8">
        <v>329</v>
      </c>
      <c r="AG215" s="8">
        <v>344</v>
      </c>
      <c r="AH215" s="8">
        <v>243</v>
      </c>
      <c r="AI215" s="8">
        <v>158</v>
      </c>
      <c r="AJ215" s="8">
        <v>126</v>
      </c>
      <c r="AK215" s="8">
        <v>43</v>
      </c>
      <c r="AL215" s="8">
        <v>11</v>
      </c>
      <c r="AM215" s="8">
        <v>4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10</v>
      </c>
      <c r="AX215" s="8">
        <v>932</v>
      </c>
      <c r="AY215" s="8">
        <v>600</v>
      </c>
      <c r="AZ215" s="8">
        <v>484</v>
      </c>
      <c r="BA215" s="8">
        <v>532</v>
      </c>
      <c r="BB215" s="8">
        <v>587</v>
      </c>
      <c r="BC215" s="8">
        <v>413</v>
      </c>
      <c r="BD215" s="8">
        <v>250</v>
      </c>
      <c r="BE215" s="8">
        <v>207</v>
      </c>
      <c r="BF215" s="8">
        <v>86</v>
      </c>
      <c r="BG215" s="8">
        <v>35</v>
      </c>
      <c r="BH215" s="8">
        <v>10</v>
      </c>
      <c r="BI215" s="8">
        <v>7</v>
      </c>
      <c r="BJ215" s="8">
        <v>6</v>
      </c>
      <c r="BK215" s="8">
        <v>0</v>
      </c>
      <c r="BL215" s="8">
        <v>0</v>
      </c>
      <c r="BM215" s="8">
        <v>0</v>
      </c>
      <c r="BN215" s="8">
        <v>0</v>
      </c>
    </row>
    <row r="216" spans="1:66" ht="39">
      <c r="B216" s="56"/>
      <c r="C216" s="11" t="s">
        <v>42</v>
      </c>
      <c r="D216" s="8">
        <v>0</v>
      </c>
      <c r="E216" s="8">
        <v>0</v>
      </c>
      <c r="F216" s="8">
        <v>0</v>
      </c>
      <c r="G216" s="8">
        <v>0</v>
      </c>
      <c r="H216" s="8">
        <v>212</v>
      </c>
      <c r="I216" s="40">
        <v>240</v>
      </c>
      <c r="J216" s="40">
        <v>249</v>
      </c>
      <c r="K216" s="8">
        <v>243</v>
      </c>
      <c r="L216" s="8">
        <v>267</v>
      </c>
      <c r="M216" s="8">
        <v>247</v>
      </c>
      <c r="N216" s="8">
        <v>206</v>
      </c>
      <c r="O216" s="8">
        <v>175</v>
      </c>
      <c r="P216" s="8">
        <v>104</v>
      </c>
      <c r="Q216" s="8">
        <v>52</v>
      </c>
      <c r="R216" s="8">
        <v>23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552</v>
      </c>
      <c r="AD216" s="44">
        <v>581</v>
      </c>
      <c r="AE216" s="44">
        <v>606</v>
      </c>
      <c r="AF216" s="8">
        <v>723</v>
      </c>
      <c r="AG216" s="8">
        <v>857</v>
      </c>
      <c r="AH216" s="8">
        <v>628</v>
      </c>
      <c r="AI216" s="8">
        <v>446</v>
      </c>
      <c r="AJ216" s="8">
        <v>323</v>
      </c>
      <c r="AK216" s="8">
        <v>155</v>
      </c>
      <c r="AL216" s="8">
        <v>53</v>
      </c>
      <c r="AM216" s="8">
        <v>14</v>
      </c>
      <c r="AN216" s="8">
        <v>5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767</v>
      </c>
      <c r="AY216" s="8">
        <v>822</v>
      </c>
      <c r="AZ216" s="8">
        <v>856</v>
      </c>
      <c r="BA216" s="8">
        <v>969</v>
      </c>
      <c r="BB216" s="8">
        <v>1124</v>
      </c>
      <c r="BC216" s="8">
        <v>875</v>
      </c>
      <c r="BD216" s="8">
        <v>649</v>
      </c>
      <c r="BE216" s="8">
        <v>499</v>
      </c>
      <c r="BF216" s="8">
        <v>258</v>
      </c>
      <c r="BG216" s="8">
        <v>105</v>
      </c>
      <c r="BH216" s="8">
        <v>30</v>
      </c>
      <c r="BI216" s="8">
        <v>10</v>
      </c>
      <c r="BJ216" s="8">
        <v>0</v>
      </c>
      <c r="BK216" s="8">
        <v>0</v>
      </c>
      <c r="BL216" s="8">
        <v>0</v>
      </c>
      <c r="BM216" s="8">
        <v>0</v>
      </c>
      <c r="BN216" s="8">
        <v>0</v>
      </c>
    </row>
    <row r="217" spans="1:66">
      <c r="B217" s="56"/>
      <c r="C217" s="11" t="s">
        <v>43</v>
      </c>
      <c r="D217" s="8">
        <v>0</v>
      </c>
      <c r="E217" s="8">
        <v>0</v>
      </c>
      <c r="F217" s="8">
        <v>0</v>
      </c>
      <c r="G217" s="8">
        <v>5</v>
      </c>
      <c r="H217" s="8">
        <v>416</v>
      </c>
      <c r="I217" s="40">
        <v>219</v>
      </c>
      <c r="J217" s="40">
        <v>148</v>
      </c>
      <c r="K217" s="8">
        <v>120</v>
      </c>
      <c r="L217" s="8">
        <v>146</v>
      </c>
      <c r="M217" s="8">
        <v>131</v>
      </c>
      <c r="N217" s="8">
        <v>86</v>
      </c>
      <c r="O217" s="8">
        <v>66</v>
      </c>
      <c r="P217" s="8">
        <v>44</v>
      </c>
      <c r="Q217" s="8">
        <v>19</v>
      </c>
      <c r="R217" s="8">
        <v>7</v>
      </c>
      <c r="S217" s="8">
        <v>6</v>
      </c>
      <c r="T217" s="8">
        <v>3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6</v>
      </c>
      <c r="AC217" s="8">
        <v>735</v>
      </c>
      <c r="AD217" s="44">
        <v>289</v>
      </c>
      <c r="AE217" s="44">
        <v>157</v>
      </c>
      <c r="AF217" s="8">
        <v>175</v>
      </c>
      <c r="AG217" s="8">
        <v>199</v>
      </c>
      <c r="AH217" s="8">
        <v>138</v>
      </c>
      <c r="AI217" s="8">
        <v>98</v>
      </c>
      <c r="AJ217" s="8">
        <v>63</v>
      </c>
      <c r="AK217" s="8">
        <v>40</v>
      </c>
      <c r="AL217" s="8">
        <v>5</v>
      </c>
      <c r="AM217" s="8">
        <v>3</v>
      </c>
      <c r="AN217" s="8">
        <v>3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11</v>
      </c>
      <c r="AX217" s="8">
        <v>1149</v>
      </c>
      <c r="AY217" s="8">
        <v>509</v>
      </c>
      <c r="AZ217" s="8">
        <v>310</v>
      </c>
      <c r="BA217" s="8">
        <v>294</v>
      </c>
      <c r="BB217" s="8">
        <v>351</v>
      </c>
      <c r="BC217" s="8">
        <v>266</v>
      </c>
      <c r="BD217" s="8">
        <v>182</v>
      </c>
      <c r="BE217" s="8">
        <v>129</v>
      </c>
      <c r="BF217" s="8">
        <v>80</v>
      </c>
      <c r="BG217" s="8">
        <v>31</v>
      </c>
      <c r="BH217" s="8">
        <v>9</v>
      </c>
      <c r="BI217" s="8">
        <v>9</v>
      </c>
      <c r="BJ217" s="8">
        <v>3</v>
      </c>
      <c r="BK217" s="8">
        <v>0</v>
      </c>
      <c r="BL217" s="8">
        <v>0</v>
      </c>
      <c r="BM217" s="8">
        <v>0</v>
      </c>
      <c r="BN217" s="8">
        <v>0</v>
      </c>
    </row>
    <row r="218" spans="1:66" ht="39">
      <c r="B218" s="56"/>
      <c r="C218" s="11" t="s">
        <v>44</v>
      </c>
      <c r="D218" s="8">
        <v>0</v>
      </c>
      <c r="E218" s="8">
        <v>0</v>
      </c>
      <c r="F218" s="8">
        <v>0</v>
      </c>
      <c r="G218" s="8">
        <v>0</v>
      </c>
      <c r="H218" s="8">
        <v>81</v>
      </c>
      <c r="I218" s="40">
        <v>85</v>
      </c>
      <c r="J218" s="40">
        <v>98</v>
      </c>
      <c r="K218" s="8">
        <v>91</v>
      </c>
      <c r="L218" s="8">
        <v>98</v>
      </c>
      <c r="M218" s="8">
        <v>95</v>
      </c>
      <c r="N218" s="8">
        <v>78</v>
      </c>
      <c r="O218" s="8">
        <v>66</v>
      </c>
      <c r="P218" s="8">
        <v>40</v>
      </c>
      <c r="Q218" s="8">
        <v>17</v>
      </c>
      <c r="R218" s="8">
        <v>4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24</v>
      </c>
      <c r="AD218" s="44">
        <v>19</v>
      </c>
      <c r="AE218" s="44">
        <v>12</v>
      </c>
      <c r="AF218" s="8">
        <v>20</v>
      </c>
      <c r="AG218" s="8">
        <v>22</v>
      </c>
      <c r="AH218" s="8">
        <v>19</v>
      </c>
      <c r="AI218" s="8">
        <v>10</v>
      </c>
      <c r="AJ218" s="8">
        <v>5</v>
      </c>
      <c r="AK218" s="8">
        <v>3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100</v>
      </c>
      <c r="AY218" s="8">
        <v>102</v>
      </c>
      <c r="AZ218" s="8">
        <v>112</v>
      </c>
      <c r="BA218" s="8">
        <v>112</v>
      </c>
      <c r="BB218" s="8">
        <v>120</v>
      </c>
      <c r="BC218" s="8">
        <v>111</v>
      </c>
      <c r="BD218" s="8">
        <v>91</v>
      </c>
      <c r="BE218" s="8">
        <v>73</v>
      </c>
      <c r="BF218" s="8">
        <v>45</v>
      </c>
      <c r="BG218" s="8">
        <v>17</v>
      </c>
      <c r="BH218" s="8">
        <v>4</v>
      </c>
      <c r="BI218" s="8">
        <v>0</v>
      </c>
      <c r="BJ218" s="8">
        <v>0</v>
      </c>
      <c r="BK218" s="8">
        <v>0</v>
      </c>
      <c r="BL218" s="8">
        <v>0</v>
      </c>
      <c r="BM218" s="8">
        <v>0</v>
      </c>
      <c r="BN218" s="8">
        <v>0</v>
      </c>
    </row>
    <row r="219" spans="1:66">
      <c r="B219" s="56"/>
      <c r="C219" s="11" t="s">
        <v>45</v>
      </c>
      <c r="D219" s="8">
        <v>0</v>
      </c>
      <c r="E219" s="8">
        <v>0</v>
      </c>
      <c r="F219" s="8">
        <v>0</v>
      </c>
      <c r="G219" s="8">
        <v>0</v>
      </c>
      <c r="H219" s="8">
        <v>206</v>
      </c>
      <c r="I219" s="40">
        <v>148</v>
      </c>
      <c r="J219" s="40">
        <v>118</v>
      </c>
      <c r="K219" s="8">
        <v>91</v>
      </c>
      <c r="L219" s="8">
        <v>113</v>
      </c>
      <c r="M219" s="8">
        <v>74</v>
      </c>
      <c r="N219" s="8">
        <v>57</v>
      </c>
      <c r="O219" s="8">
        <v>64</v>
      </c>
      <c r="P219" s="8">
        <v>34</v>
      </c>
      <c r="Q219" s="8">
        <v>19</v>
      </c>
      <c r="R219" s="8">
        <v>11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132</v>
      </c>
      <c r="AD219" s="44">
        <v>83</v>
      </c>
      <c r="AE219" s="44">
        <v>62</v>
      </c>
      <c r="AF219" s="8">
        <v>56</v>
      </c>
      <c r="AG219" s="8">
        <v>60</v>
      </c>
      <c r="AH219" s="8">
        <v>59</v>
      </c>
      <c r="AI219" s="8">
        <v>50</v>
      </c>
      <c r="AJ219" s="8">
        <v>33</v>
      </c>
      <c r="AK219" s="8">
        <v>33</v>
      </c>
      <c r="AL219" s="8">
        <v>9</v>
      </c>
      <c r="AM219" s="8">
        <v>9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342</v>
      </c>
      <c r="AY219" s="8">
        <v>235</v>
      </c>
      <c r="AZ219" s="8">
        <v>183</v>
      </c>
      <c r="BA219" s="8">
        <v>143</v>
      </c>
      <c r="BB219" s="8">
        <v>177</v>
      </c>
      <c r="BC219" s="8">
        <v>144</v>
      </c>
      <c r="BD219" s="8">
        <v>104</v>
      </c>
      <c r="BE219" s="8">
        <v>100</v>
      </c>
      <c r="BF219" s="8">
        <v>68</v>
      </c>
      <c r="BG219" s="8">
        <v>25</v>
      </c>
      <c r="BH219" s="8">
        <v>16</v>
      </c>
      <c r="BI219" s="8">
        <v>0</v>
      </c>
      <c r="BJ219" s="8">
        <v>3</v>
      </c>
      <c r="BK219" s="8">
        <v>0</v>
      </c>
      <c r="BL219" s="8">
        <v>0</v>
      </c>
      <c r="BM219" s="8">
        <v>0</v>
      </c>
      <c r="BN219" s="8">
        <v>0</v>
      </c>
    </row>
    <row r="220" spans="1:66" ht="26">
      <c r="B220" s="56"/>
      <c r="C220" s="11" t="s">
        <v>46</v>
      </c>
      <c r="D220" s="8">
        <v>0</v>
      </c>
      <c r="E220" s="8">
        <v>0</v>
      </c>
      <c r="F220" s="8">
        <v>0</v>
      </c>
      <c r="G220" s="8">
        <v>0</v>
      </c>
      <c r="H220" s="8">
        <v>26</v>
      </c>
      <c r="I220" s="40">
        <v>41</v>
      </c>
      <c r="J220" s="40">
        <v>43</v>
      </c>
      <c r="K220" s="8">
        <v>37</v>
      </c>
      <c r="L220" s="8">
        <v>50</v>
      </c>
      <c r="M220" s="8">
        <v>46</v>
      </c>
      <c r="N220" s="8">
        <v>50</v>
      </c>
      <c r="O220" s="8">
        <v>27</v>
      </c>
      <c r="P220" s="8">
        <v>15</v>
      </c>
      <c r="Q220" s="8">
        <v>13</v>
      </c>
      <c r="R220" s="8">
        <v>0</v>
      </c>
      <c r="S220" s="8">
        <v>3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27</v>
      </c>
      <c r="AD220" s="44">
        <v>35</v>
      </c>
      <c r="AE220" s="44">
        <v>44</v>
      </c>
      <c r="AF220" s="8">
        <v>54</v>
      </c>
      <c r="AG220" s="8">
        <v>68</v>
      </c>
      <c r="AH220" s="8">
        <v>40</v>
      </c>
      <c r="AI220" s="8">
        <v>19</v>
      </c>
      <c r="AJ220" s="8">
        <v>14</v>
      </c>
      <c r="AK220" s="8">
        <v>10</v>
      </c>
      <c r="AL220" s="8">
        <v>7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57</v>
      </c>
      <c r="AY220" s="8">
        <v>79</v>
      </c>
      <c r="AZ220" s="8">
        <v>87</v>
      </c>
      <c r="BA220" s="8">
        <v>96</v>
      </c>
      <c r="BB220" s="8">
        <v>116</v>
      </c>
      <c r="BC220" s="8">
        <v>87</v>
      </c>
      <c r="BD220" s="8">
        <v>70</v>
      </c>
      <c r="BE220" s="8">
        <v>41</v>
      </c>
      <c r="BF220" s="8">
        <v>22</v>
      </c>
      <c r="BG220" s="8">
        <v>20</v>
      </c>
      <c r="BH220" s="8">
        <v>4</v>
      </c>
      <c r="BI220" s="8">
        <v>3</v>
      </c>
      <c r="BJ220" s="8">
        <v>0</v>
      </c>
      <c r="BK220" s="8">
        <v>0</v>
      </c>
      <c r="BL220" s="8">
        <v>0</v>
      </c>
      <c r="BM220" s="8">
        <v>0</v>
      </c>
      <c r="BN220" s="8">
        <v>0</v>
      </c>
    </row>
    <row r="221" spans="1:66">
      <c r="B221" s="56"/>
      <c r="C221" s="11" t="s">
        <v>47</v>
      </c>
      <c r="D221" s="8">
        <v>0</v>
      </c>
      <c r="E221" s="8">
        <v>0</v>
      </c>
      <c r="F221" s="8">
        <v>0</v>
      </c>
      <c r="G221" s="8">
        <v>0</v>
      </c>
      <c r="H221" s="8">
        <v>15</v>
      </c>
      <c r="I221" s="40">
        <v>11</v>
      </c>
      <c r="J221" s="40">
        <v>9</v>
      </c>
      <c r="K221" s="8">
        <v>8</v>
      </c>
      <c r="L221" s="8">
        <v>16</v>
      </c>
      <c r="M221" s="8">
        <v>10</v>
      </c>
      <c r="N221" s="8">
        <v>4</v>
      </c>
      <c r="O221" s="8">
        <v>10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20</v>
      </c>
      <c r="AD221" s="44">
        <v>14</v>
      </c>
      <c r="AE221" s="44">
        <v>11</v>
      </c>
      <c r="AF221" s="8">
        <v>10</v>
      </c>
      <c r="AG221" s="8">
        <v>17</v>
      </c>
      <c r="AH221" s="8">
        <v>6</v>
      </c>
      <c r="AI221" s="8">
        <v>5</v>
      </c>
      <c r="AJ221" s="8">
        <v>0</v>
      </c>
      <c r="AK221" s="8">
        <v>4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30</v>
      </c>
      <c r="AY221" s="8">
        <v>26</v>
      </c>
      <c r="AZ221" s="8">
        <v>15</v>
      </c>
      <c r="BA221" s="8">
        <v>13</v>
      </c>
      <c r="BB221" s="8">
        <v>26</v>
      </c>
      <c r="BC221" s="8">
        <v>11</v>
      </c>
      <c r="BD221" s="8">
        <v>3</v>
      </c>
      <c r="BE221" s="8">
        <v>12</v>
      </c>
      <c r="BF221" s="8">
        <v>4</v>
      </c>
      <c r="BG221" s="8">
        <v>9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8">
        <v>0</v>
      </c>
      <c r="BN221" s="8">
        <v>0</v>
      </c>
    </row>
    <row r="222" spans="1:66">
      <c r="B222" s="56"/>
      <c r="C222" s="11" t="s">
        <v>11</v>
      </c>
      <c r="D222" s="8">
        <v>0</v>
      </c>
      <c r="E222" s="8">
        <v>0</v>
      </c>
      <c r="F222" s="8">
        <v>0</v>
      </c>
      <c r="G222" s="8">
        <v>11</v>
      </c>
      <c r="H222" s="8">
        <v>1235</v>
      </c>
      <c r="I222" s="40">
        <v>717</v>
      </c>
      <c r="J222" s="40">
        <v>320</v>
      </c>
      <c r="K222" s="8">
        <v>257</v>
      </c>
      <c r="L222" s="8">
        <v>285</v>
      </c>
      <c r="M222" s="8">
        <v>313</v>
      </c>
      <c r="N222" s="8">
        <v>345</v>
      </c>
      <c r="O222" s="8">
        <v>521</v>
      </c>
      <c r="P222" s="8">
        <v>863</v>
      </c>
      <c r="Q222" s="8">
        <v>1104</v>
      </c>
      <c r="R222" s="8">
        <v>787</v>
      </c>
      <c r="S222" s="8">
        <v>461</v>
      </c>
      <c r="T222" s="8">
        <v>237</v>
      </c>
      <c r="U222" s="8">
        <v>167</v>
      </c>
      <c r="V222" s="8">
        <v>86</v>
      </c>
      <c r="W222" s="8">
        <v>8</v>
      </c>
      <c r="X222" s="8">
        <v>4</v>
      </c>
      <c r="Y222" s="8">
        <v>0</v>
      </c>
      <c r="Z222" s="8">
        <v>0</v>
      </c>
      <c r="AA222" s="8">
        <v>0</v>
      </c>
      <c r="AB222" s="8">
        <v>6</v>
      </c>
      <c r="AC222" s="8">
        <v>1373</v>
      </c>
      <c r="AD222" s="44">
        <v>848</v>
      </c>
      <c r="AE222" s="44">
        <v>743</v>
      </c>
      <c r="AF222" s="8">
        <v>880</v>
      </c>
      <c r="AG222" s="8">
        <v>846</v>
      </c>
      <c r="AH222" s="8">
        <v>648</v>
      </c>
      <c r="AI222" s="8">
        <v>535</v>
      </c>
      <c r="AJ222" s="8">
        <v>507</v>
      </c>
      <c r="AK222" s="8">
        <v>673</v>
      </c>
      <c r="AL222" s="8">
        <v>655</v>
      </c>
      <c r="AM222" s="8">
        <v>445</v>
      </c>
      <c r="AN222" s="8">
        <v>226</v>
      </c>
      <c r="AO222" s="8">
        <v>138</v>
      </c>
      <c r="AP222" s="8">
        <v>131</v>
      </c>
      <c r="AQ222" s="8">
        <v>67</v>
      </c>
      <c r="AR222" s="8">
        <v>8</v>
      </c>
      <c r="AS222" s="8">
        <v>0</v>
      </c>
      <c r="AT222" s="8">
        <v>0</v>
      </c>
      <c r="AU222" s="8">
        <v>0</v>
      </c>
      <c r="AV222" s="8">
        <v>0</v>
      </c>
      <c r="AW222" s="8">
        <v>14</v>
      </c>
      <c r="AX222" s="8">
        <v>2608</v>
      </c>
      <c r="AY222" s="8">
        <v>1567</v>
      </c>
      <c r="AZ222" s="8">
        <v>1065</v>
      </c>
      <c r="BA222" s="8">
        <v>1132</v>
      </c>
      <c r="BB222" s="8">
        <v>1138</v>
      </c>
      <c r="BC222" s="8">
        <v>962</v>
      </c>
      <c r="BD222" s="8">
        <v>877</v>
      </c>
      <c r="BE222" s="8">
        <v>1034</v>
      </c>
      <c r="BF222" s="8">
        <v>1539</v>
      </c>
      <c r="BG222" s="8">
        <v>1756</v>
      </c>
      <c r="BH222" s="8">
        <v>1234</v>
      </c>
      <c r="BI222" s="8">
        <v>677</v>
      </c>
      <c r="BJ222" s="8">
        <v>374</v>
      </c>
      <c r="BK222" s="8">
        <v>300</v>
      </c>
      <c r="BL222" s="8">
        <v>152</v>
      </c>
      <c r="BM222" s="8">
        <v>18</v>
      </c>
      <c r="BN222" s="8">
        <v>4</v>
      </c>
    </row>
    <row r="223" spans="1:66">
      <c r="B223" s="65" t="s">
        <v>127</v>
      </c>
      <c r="C223" s="11" t="s">
        <v>38</v>
      </c>
      <c r="D223" s="8">
        <v>0</v>
      </c>
      <c r="E223" s="8">
        <v>0</v>
      </c>
      <c r="F223" s="8">
        <v>0</v>
      </c>
      <c r="G223" s="8">
        <v>0</v>
      </c>
      <c r="H223" s="8">
        <v>15</v>
      </c>
      <c r="I223" s="40">
        <v>29</v>
      </c>
      <c r="J223" s="40">
        <v>73</v>
      </c>
      <c r="K223" s="8">
        <v>98</v>
      </c>
      <c r="L223" s="8">
        <v>191</v>
      </c>
      <c r="M223" s="8">
        <v>269</v>
      </c>
      <c r="N223" s="8">
        <v>248</v>
      </c>
      <c r="O223" s="8">
        <v>189</v>
      </c>
      <c r="P223" s="8">
        <v>119</v>
      </c>
      <c r="Q223" s="8">
        <v>50</v>
      </c>
      <c r="R223" s="8">
        <v>18</v>
      </c>
      <c r="S223" s="8">
        <v>0</v>
      </c>
      <c r="T223" s="8">
        <v>4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7</v>
      </c>
      <c r="AD223" s="44">
        <v>14</v>
      </c>
      <c r="AE223" s="44">
        <v>40</v>
      </c>
      <c r="AF223" s="8">
        <v>79</v>
      </c>
      <c r="AG223" s="8">
        <v>124</v>
      </c>
      <c r="AH223" s="8">
        <v>134</v>
      </c>
      <c r="AI223" s="8">
        <v>95</v>
      </c>
      <c r="AJ223" s="8">
        <v>67</v>
      </c>
      <c r="AK223" s="8">
        <v>52</v>
      </c>
      <c r="AL223" s="8">
        <v>22</v>
      </c>
      <c r="AM223" s="8">
        <v>4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19</v>
      </c>
      <c r="AY223" s="8">
        <v>39</v>
      </c>
      <c r="AZ223" s="8">
        <v>117</v>
      </c>
      <c r="BA223" s="8">
        <v>179</v>
      </c>
      <c r="BB223" s="8">
        <v>316</v>
      </c>
      <c r="BC223" s="8">
        <v>398</v>
      </c>
      <c r="BD223" s="8">
        <v>345</v>
      </c>
      <c r="BE223" s="8">
        <v>257</v>
      </c>
      <c r="BF223" s="8">
        <v>173</v>
      </c>
      <c r="BG223" s="8">
        <v>70</v>
      </c>
      <c r="BH223" s="8">
        <v>21</v>
      </c>
      <c r="BI223" s="8">
        <v>4</v>
      </c>
      <c r="BJ223" s="8">
        <v>5</v>
      </c>
      <c r="BK223" s="8">
        <v>0</v>
      </c>
      <c r="BL223" s="8">
        <v>0</v>
      </c>
      <c r="BM223" s="8">
        <v>0</v>
      </c>
      <c r="BN223" s="8">
        <v>0</v>
      </c>
    </row>
    <row r="224" spans="1:66">
      <c r="B224" s="56"/>
      <c r="C224" s="11" t="s">
        <v>39</v>
      </c>
      <c r="D224" s="8">
        <v>0</v>
      </c>
      <c r="E224" s="8">
        <v>0</v>
      </c>
      <c r="F224" s="8">
        <v>0</v>
      </c>
      <c r="G224" s="8">
        <v>0</v>
      </c>
      <c r="H224" s="8">
        <v>272</v>
      </c>
      <c r="I224" s="40">
        <v>367</v>
      </c>
      <c r="J224" s="40">
        <v>360</v>
      </c>
      <c r="K224" s="8">
        <v>334</v>
      </c>
      <c r="L224" s="8">
        <v>470</v>
      </c>
      <c r="M224" s="8">
        <v>520</v>
      </c>
      <c r="N224" s="8">
        <v>518</v>
      </c>
      <c r="O224" s="8">
        <v>454</v>
      </c>
      <c r="P224" s="8">
        <v>353</v>
      </c>
      <c r="Q224" s="8">
        <v>164</v>
      </c>
      <c r="R224" s="8">
        <v>63</v>
      </c>
      <c r="S224" s="8">
        <v>8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119</v>
      </c>
      <c r="AD224" s="44">
        <v>173</v>
      </c>
      <c r="AE224" s="44">
        <v>173</v>
      </c>
      <c r="AF224" s="8">
        <v>203</v>
      </c>
      <c r="AG224" s="8">
        <v>304</v>
      </c>
      <c r="AH224" s="8">
        <v>360</v>
      </c>
      <c r="AI224" s="8">
        <v>316</v>
      </c>
      <c r="AJ224" s="8">
        <v>269</v>
      </c>
      <c r="AK224" s="8">
        <v>203</v>
      </c>
      <c r="AL224" s="8">
        <v>77</v>
      </c>
      <c r="AM224" s="8">
        <v>21</v>
      </c>
      <c r="AN224" s="8">
        <v>3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391</v>
      </c>
      <c r="AY224" s="8">
        <v>540</v>
      </c>
      <c r="AZ224" s="8">
        <v>534</v>
      </c>
      <c r="BA224" s="8">
        <v>537</v>
      </c>
      <c r="BB224" s="8">
        <v>775</v>
      </c>
      <c r="BC224" s="8">
        <v>878</v>
      </c>
      <c r="BD224" s="8">
        <v>834</v>
      </c>
      <c r="BE224" s="8">
        <v>718</v>
      </c>
      <c r="BF224" s="8">
        <v>556</v>
      </c>
      <c r="BG224" s="8">
        <v>246</v>
      </c>
      <c r="BH224" s="8">
        <v>81</v>
      </c>
      <c r="BI224" s="8">
        <v>9</v>
      </c>
      <c r="BJ224" s="8">
        <v>0</v>
      </c>
      <c r="BK224" s="8">
        <v>0</v>
      </c>
      <c r="BL224" s="8">
        <v>0</v>
      </c>
      <c r="BM224" s="8">
        <v>0</v>
      </c>
      <c r="BN224" s="8">
        <v>0</v>
      </c>
    </row>
    <row r="225" spans="2:66" ht="26">
      <c r="B225" s="56"/>
      <c r="C225" s="11" t="s">
        <v>40</v>
      </c>
      <c r="D225" s="8">
        <v>0</v>
      </c>
      <c r="E225" s="8">
        <v>0</v>
      </c>
      <c r="F225" s="8">
        <v>0</v>
      </c>
      <c r="G225" s="8">
        <v>0</v>
      </c>
      <c r="H225" s="8">
        <v>12</v>
      </c>
      <c r="I225" s="40">
        <v>22</v>
      </c>
      <c r="J225" s="40">
        <v>26</v>
      </c>
      <c r="K225" s="8">
        <v>34</v>
      </c>
      <c r="L225" s="8">
        <v>39</v>
      </c>
      <c r="M225" s="8">
        <v>72</v>
      </c>
      <c r="N225" s="8">
        <v>51</v>
      </c>
      <c r="O225" s="8">
        <v>41</v>
      </c>
      <c r="P225" s="8">
        <v>30</v>
      </c>
      <c r="Q225" s="8">
        <v>16</v>
      </c>
      <c r="R225" s="8">
        <v>4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44">
        <v>6</v>
      </c>
      <c r="AE225" s="44">
        <v>9</v>
      </c>
      <c r="AF225" s="8">
        <v>15</v>
      </c>
      <c r="AG225" s="8">
        <v>17</v>
      </c>
      <c r="AH225" s="8">
        <v>24</v>
      </c>
      <c r="AI225" s="8">
        <v>19</v>
      </c>
      <c r="AJ225" s="8">
        <v>11</v>
      </c>
      <c r="AK225" s="8">
        <v>10</v>
      </c>
      <c r="AL225" s="8">
        <v>5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10</v>
      </c>
      <c r="AY225" s="8">
        <v>25</v>
      </c>
      <c r="AZ225" s="8">
        <v>36</v>
      </c>
      <c r="BA225" s="8">
        <v>46</v>
      </c>
      <c r="BB225" s="8">
        <v>64</v>
      </c>
      <c r="BC225" s="8">
        <v>92</v>
      </c>
      <c r="BD225" s="8">
        <v>72</v>
      </c>
      <c r="BE225" s="8">
        <v>52</v>
      </c>
      <c r="BF225" s="8">
        <v>34</v>
      </c>
      <c r="BG225" s="8">
        <v>21</v>
      </c>
      <c r="BH225" s="8">
        <v>5</v>
      </c>
      <c r="BI225" s="8">
        <v>0</v>
      </c>
      <c r="BJ225" s="8">
        <v>0</v>
      </c>
      <c r="BK225" s="8">
        <v>0</v>
      </c>
      <c r="BL225" s="8">
        <v>0</v>
      </c>
      <c r="BM225" s="8">
        <v>0</v>
      </c>
      <c r="BN225" s="8">
        <v>0</v>
      </c>
    </row>
    <row r="226" spans="2:66" ht="39">
      <c r="B226" s="56"/>
      <c r="C226" s="11" t="s">
        <v>41</v>
      </c>
      <c r="D226" s="8">
        <v>0</v>
      </c>
      <c r="E226" s="8">
        <v>0</v>
      </c>
      <c r="F226" s="8">
        <v>0</v>
      </c>
      <c r="G226" s="8">
        <v>0</v>
      </c>
      <c r="H226" s="8">
        <v>19</v>
      </c>
      <c r="I226" s="40">
        <v>17</v>
      </c>
      <c r="J226" s="40">
        <v>20</v>
      </c>
      <c r="K226" s="8">
        <v>31</v>
      </c>
      <c r="L226" s="8">
        <v>26</v>
      </c>
      <c r="M226" s="8">
        <v>36</v>
      </c>
      <c r="N226" s="8">
        <v>31</v>
      </c>
      <c r="O226" s="8">
        <v>21</v>
      </c>
      <c r="P226" s="8">
        <v>10</v>
      </c>
      <c r="Q226" s="8">
        <v>12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12</v>
      </c>
      <c r="AD226" s="44">
        <v>7</v>
      </c>
      <c r="AE226" s="44">
        <v>17</v>
      </c>
      <c r="AF226" s="8">
        <v>31</v>
      </c>
      <c r="AG226" s="8">
        <v>34</v>
      </c>
      <c r="AH226" s="8">
        <v>50</v>
      </c>
      <c r="AI226" s="8">
        <v>40</v>
      </c>
      <c r="AJ226" s="8">
        <v>20</v>
      </c>
      <c r="AK226" s="8">
        <v>22</v>
      </c>
      <c r="AL226" s="8">
        <v>3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31</v>
      </c>
      <c r="AY226" s="8">
        <v>25</v>
      </c>
      <c r="AZ226" s="8">
        <v>41</v>
      </c>
      <c r="BA226" s="8">
        <v>62</v>
      </c>
      <c r="BB226" s="8">
        <v>62</v>
      </c>
      <c r="BC226" s="8">
        <v>84</v>
      </c>
      <c r="BD226" s="8">
        <v>69</v>
      </c>
      <c r="BE226" s="8">
        <v>40</v>
      </c>
      <c r="BF226" s="8">
        <v>33</v>
      </c>
      <c r="BG226" s="8">
        <v>17</v>
      </c>
      <c r="BH226" s="8">
        <v>5</v>
      </c>
      <c r="BI226" s="8">
        <v>0</v>
      </c>
      <c r="BJ226" s="8">
        <v>0</v>
      </c>
      <c r="BK226" s="8">
        <v>0</v>
      </c>
      <c r="BL226" s="8">
        <v>0</v>
      </c>
      <c r="BM226" s="8">
        <v>0</v>
      </c>
      <c r="BN226" s="8">
        <v>0</v>
      </c>
    </row>
    <row r="227" spans="2:66" ht="39">
      <c r="B227" s="56"/>
      <c r="C227" s="11" t="s">
        <v>42</v>
      </c>
      <c r="D227" s="8">
        <v>0</v>
      </c>
      <c r="E227" s="8">
        <v>0</v>
      </c>
      <c r="F227" s="8">
        <v>0</v>
      </c>
      <c r="G227" s="8">
        <v>0</v>
      </c>
      <c r="H227" s="8">
        <v>31</v>
      </c>
      <c r="I227" s="40">
        <v>49</v>
      </c>
      <c r="J227" s="40">
        <v>50</v>
      </c>
      <c r="K227" s="8">
        <v>46</v>
      </c>
      <c r="L227" s="8">
        <v>78</v>
      </c>
      <c r="M227" s="8">
        <v>90</v>
      </c>
      <c r="N227" s="8">
        <v>95</v>
      </c>
      <c r="O227" s="8">
        <v>60</v>
      </c>
      <c r="P227" s="8">
        <v>60</v>
      </c>
      <c r="Q227" s="8">
        <v>28</v>
      </c>
      <c r="R227" s="8">
        <v>9</v>
      </c>
      <c r="S227" s="8">
        <v>5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29</v>
      </c>
      <c r="AD227" s="44">
        <v>41</v>
      </c>
      <c r="AE227" s="44">
        <v>74</v>
      </c>
      <c r="AF227" s="8">
        <v>85</v>
      </c>
      <c r="AG227" s="8">
        <v>156</v>
      </c>
      <c r="AH227" s="8">
        <v>210</v>
      </c>
      <c r="AI227" s="8">
        <v>168</v>
      </c>
      <c r="AJ227" s="8">
        <v>96</v>
      </c>
      <c r="AK227" s="8">
        <v>74</v>
      </c>
      <c r="AL227" s="8">
        <v>39</v>
      </c>
      <c r="AM227" s="8">
        <v>7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64</v>
      </c>
      <c r="AY227" s="8">
        <v>92</v>
      </c>
      <c r="AZ227" s="8">
        <v>133</v>
      </c>
      <c r="BA227" s="8">
        <v>124</v>
      </c>
      <c r="BB227" s="8">
        <v>229</v>
      </c>
      <c r="BC227" s="8">
        <v>304</v>
      </c>
      <c r="BD227" s="8">
        <v>262</v>
      </c>
      <c r="BE227" s="8">
        <v>165</v>
      </c>
      <c r="BF227" s="8">
        <v>133</v>
      </c>
      <c r="BG227" s="8">
        <v>64</v>
      </c>
      <c r="BH227" s="8">
        <v>16</v>
      </c>
      <c r="BI227" s="8">
        <v>7</v>
      </c>
      <c r="BJ227" s="8">
        <v>0</v>
      </c>
      <c r="BK227" s="8">
        <v>0</v>
      </c>
      <c r="BL227" s="8">
        <v>0</v>
      </c>
      <c r="BM227" s="8">
        <v>0</v>
      </c>
      <c r="BN227" s="8">
        <v>0</v>
      </c>
    </row>
    <row r="228" spans="2:66">
      <c r="B228" s="56"/>
      <c r="C228" s="11" t="s">
        <v>43</v>
      </c>
      <c r="D228" s="8">
        <v>0</v>
      </c>
      <c r="E228" s="8">
        <v>0</v>
      </c>
      <c r="F228" s="8">
        <v>0</v>
      </c>
      <c r="G228" s="8">
        <v>0</v>
      </c>
      <c r="H228" s="8">
        <v>24</v>
      </c>
      <c r="I228" s="40">
        <v>20</v>
      </c>
      <c r="J228" s="40">
        <v>15</v>
      </c>
      <c r="K228" s="8">
        <v>29</v>
      </c>
      <c r="L228" s="8">
        <v>34</v>
      </c>
      <c r="M228" s="8">
        <v>24</v>
      </c>
      <c r="N228" s="8">
        <v>31</v>
      </c>
      <c r="O228" s="8">
        <v>28</v>
      </c>
      <c r="P228" s="8">
        <v>24</v>
      </c>
      <c r="Q228" s="8">
        <v>11</v>
      </c>
      <c r="R228" s="8">
        <v>0</v>
      </c>
      <c r="S228" s="8">
        <v>4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16</v>
      </c>
      <c r="AD228" s="44">
        <v>12</v>
      </c>
      <c r="AE228" s="44">
        <v>16</v>
      </c>
      <c r="AF228" s="8">
        <v>22</v>
      </c>
      <c r="AG228" s="8">
        <v>22</v>
      </c>
      <c r="AH228" s="8">
        <v>39</v>
      </c>
      <c r="AI228" s="8">
        <v>21</v>
      </c>
      <c r="AJ228" s="8">
        <v>19</v>
      </c>
      <c r="AK228" s="8">
        <v>12</v>
      </c>
      <c r="AL228" s="8">
        <v>5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40</v>
      </c>
      <c r="AY228" s="8">
        <v>32</v>
      </c>
      <c r="AZ228" s="8">
        <v>26</v>
      </c>
      <c r="BA228" s="8">
        <v>50</v>
      </c>
      <c r="BB228" s="8">
        <v>51</v>
      </c>
      <c r="BC228" s="8">
        <v>68</v>
      </c>
      <c r="BD228" s="8">
        <v>54</v>
      </c>
      <c r="BE228" s="8">
        <v>46</v>
      </c>
      <c r="BF228" s="8">
        <v>34</v>
      </c>
      <c r="BG228" s="8">
        <v>17</v>
      </c>
      <c r="BH228" s="8">
        <v>3</v>
      </c>
      <c r="BI228" s="8">
        <v>4</v>
      </c>
      <c r="BJ228" s="8">
        <v>0</v>
      </c>
      <c r="BK228" s="8">
        <v>0</v>
      </c>
      <c r="BL228" s="8">
        <v>0</v>
      </c>
      <c r="BM228" s="8">
        <v>0</v>
      </c>
      <c r="BN228" s="8">
        <v>0</v>
      </c>
    </row>
    <row r="229" spans="2:66" ht="39">
      <c r="B229" s="56"/>
      <c r="C229" s="11" t="s">
        <v>44</v>
      </c>
      <c r="D229" s="8">
        <v>0</v>
      </c>
      <c r="E229" s="8">
        <v>0</v>
      </c>
      <c r="F229" s="8">
        <v>0</v>
      </c>
      <c r="G229" s="8">
        <v>0</v>
      </c>
      <c r="H229" s="8">
        <v>8</v>
      </c>
      <c r="I229" s="40">
        <v>6</v>
      </c>
      <c r="J229" s="40">
        <v>14</v>
      </c>
      <c r="K229" s="8">
        <v>15</v>
      </c>
      <c r="L229" s="8">
        <v>26</v>
      </c>
      <c r="M229" s="8">
        <v>34</v>
      </c>
      <c r="N229" s="8">
        <v>33</v>
      </c>
      <c r="O229" s="8">
        <v>20</v>
      </c>
      <c r="P229" s="8">
        <v>24</v>
      </c>
      <c r="Q229" s="8">
        <v>14</v>
      </c>
      <c r="R229" s="8">
        <v>4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44">
        <v>5</v>
      </c>
      <c r="AE229" s="44">
        <v>0</v>
      </c>
      <c r="AF229" s="8">
        <v>6</v>
      </c>
      <c r="AG229" s="8">
        <v>10</v>
      </c>
      <c r="AH229" s="8">
        <v>3</v>
      </c>
      <c r="AI229" s="8">
        <v>4</v>
      </c>
      <c r="AJ229" s="8">
        <v>0</v>
      </c>
      <c r="AK229" s="8">
        <v>3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8</v>
      </c>
      <c r="AY229" s="8">
        <v>9</v>
      </c>
      <c r="AZ229" s="8">
        <v>14</v>
      </c>
      <c r="BA229" s="8">
        <v>20</v>
      </c>
      <c r="BB229" s="8">
        <v>31</v>
      </c>
      <c r="BC229" s="8">
        <v>40</v>
      </c>
      <c r="BD229" s="8">
        <v>36</v>
      </c>
      <c r="BE229" s="8">
        <v>21</v>
      </c>
      <c r="BF229" s="8">
        <v>25</v>
      </c>
      <c r="BG229" s="8">
        <v>13</v>
      </c>
      <c r="BH229" s="8">
        <v>4</v>
      </c>
      <c r="BI229" s="8">
        <v>0</v>
      </c>
      <c r="BJ229" s="8">
        <v>0</v>
      </c>
      <c r="BK229" s="8">
        <v>0</v>
      </c>
      <c r="BL229" s="8">
        <v>0</v>
      </c>
      <c r="BM229" s="8">
        <v>0</v>
      </c>
      <c r="BN229" s="8">
        <v>0</v>
      </c>
    </row>
    <row r="230" spans="2:66">
      <c r="B230" s="56"/>
      <c r="C230" s="11" t="s">
        <v>45</v>
      </c>
      <c r="D230" s="8">
        <v>0</v>
      </c>
      <c r="E230" s="8">
        <v>0</v>
      </c>
      <c r="F230" s="8">
        <v>0</v>
      </c>
      <c r="G230" s="8">
        <v>0</v>
      </c>
      <c r="H230" s="8">
        <v>16</v>
      </c>
      <c r="I230" s="40">
        <v>8</v>
      </c>
      <c r="J230" s="40">
        <v>15</v>
      </c>
      <c r="K230" s="8">
        <v>3</v>
      </c>
      <c r="L230" s="8">
        <v>18</v>
      </c>
      <c r="M230" s="8">
        <v>30</v>
      </c>
      <c r="N230" s="8">
        <v>29</v>
      </c>
      <c r="O230" s="8">
        <v>21</v>
      </c>
      <c r="P230" s="8">
        <v>19</v>
      </c>
      <c r="Q230" s="8">
        <v>6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44">
        <v>3</v>
      </c>
      <c r="AE230" s="44">
        <v>0</v>
      </c>
      <c r="AF230" s="8">
        <v>9</v>
      </c>
      <c r="AG230" s="8">
        <v>13</v>
      </c>
      <c r="AH230" s="8">
        <v>19</v>
      </c>
      <c r="AI230" s="8">
        <v>17</v>
      </c>
      <c r="AJ230" s="8">
        <v>11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18</v>
      </c>
      <c r="AY230" s="8">
        <v>11</v>
      </c>
      <c r="AZ230" s="8">
        <v>19</v>
      </c>
      <c r="BA230" s="8">
        <v>12</v>
      </c>
      <c r="BB230" s="8">
        <v>29</v>
      </c>
      <c r="BC230" s="8">
        <v>47</v>
      </c>
      <c r="BD230" s="8">
        <v>45</v>
      </c>
      <c r="BE230" s="8">
        <v>30</v>
      </c>
      <c r="BF230" s="8">
        <v>22</v>
      </c>
      <c r="BG230" s="8">
        <v>6</v>
      </c>
      <c r="BH230" s="8">
        <v>4</v>
      </c>
      <c r="BI230" s="8">
        <v>4</v>
      </c>
      <c r="BJ230" s="8">
        <v>0</v>
      </c>
      <c r="BK230" s="8">
        <v>0</v>
      </c>
      <c r="BL230" s="8">
        <v>0</v>
      </c>
      <c r="BM230" s="8">
        <v>0</v>
      </c>
      <c r="BN230" s="8">
        <v>0</v>
      </c>
    </row>
    <row r="231" spans="2:66" ht="26">
      <c r="B231" s="56"/>
      <c r="C231" s="11" t="s">
        <v>46</v>
      </c>
      <c r="D231" s="8">
        <v>0</v>
      </c>
      <c r="E231" s="8">
        <v>0</v>
      </c>
      <c r="F231" s="8">
        <v>0</v>
      </c>
      <c r="G231" s="8">
        <v>0</v>
      </c>
      <c r="H231" s="8">
        <v>12</v>
      </c>
      <c r="I231" s="40">
        <v>12</v>
      </c>
      <c r="J231" s="40">
        <v>9</v>
      </c>
      <c r="K231" s="8">
        <v>6</v>
      </c>
      <c r="L231" s="8">
        <v>12</v>
      </c>
      <c r="M231" s="8">
        <v>15</v>
      </c>
      <c r="N231" s="8">
        <v>11</v>
      </c>
      <c r="O231" s="8">
        <v>16</v>
      </c>
      <c r="P231" s="8">
        <v>6</v>
      </c>
      <c r="Q231" s="8">
        <v>7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44">
        <v>0</v>
      </c>
      <c r="AE231" s="44">
        <v>0</v>
      </c>
      <c r="AF231" s="8">
        <v>3</v>
      </c>
      <c r="AG231" s="8">
        <v>3</v>
      </c>
      <c r="AH231" s="8">
        <v>8</v>
      </c>
      <c r="AI231" s="8">
        <v>12</v>
      </c>
      <c r="AJ231" s="8">
        <v>4</v>
      </c>
      <c r="AK231" s="8">
        <v>6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12</v>
      </c>
      <c r="AY231" s="8">
        <v>10</v>
      </c>
      <c r="AZ231" s="8">
        <v>7</v>
      </c>
      <c r="BA231" s="8">
        <v>15</v>
      </c>
      <c r="BB231" s="8">
        <v>9</v>
      </c>
      <c r="BC231" s="8">
        <v>19</v>
      </c>
      <c r="BD231" s="8">
        <v>17</v>
      </c>
      <c r="BE231" s="8">
        <v>21</v>
      </c>
      <c r="BF231" s="8">
        <v>6</v>
      </c>
      <c r="BG231" s="8">
        <v>9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</row>
    <row r="232" spans="2:66">
      <c r="B232" s="56"/>
      <c r="C232" s="11" t="s">
        <v>47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40">
        <v>0</v>
      </c>
      <c r="J232" s="40">
        <v>3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44">
        <v>5</v>
      </c>
      <c r="AE232" s="44">
        <v>0</v>
      </c>
      <c r="AF232" s="8">
        <v>0</v>
      </c>
      <c r="AG232" s="8">
        <v>5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5</v>
      </c>
      <c r="AZ232" s="8">
        <v>4</v>
      </c>
      <c r="BA232" s="8">
        <v>0</v>
      </c>
      <c r="BB232" s="8">
        <v>3</v>
      </c>
      <c r="BC232" s="8">
        <v>0</v>
      </c>
      <c r="BD232" s="8">
        <v>0</v>
      </c>
      <c r="BE232" s="8">
        <v>6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8">
        <v>0</v>
      </c>
      <c r="BN232" s="8">
        <v>0</v>
      </c>
    </row>
    <row r="233" spans="2:66">
      <c r="B233" s="56"/>
      <c r="C233" s="11" t="s">
        <v>11</v>
      </c>
      <c r="D233" s="8">
        <v>0</v>
      </c>
      <c r="E233" s="8">
        <v>0</v>
      </c>
      <c r="F233" s="8">
        <v>0</v>
      </c>
      <c r="G233" s="8">
        <v>0</v>
      </c>
      <c r="H233" s="8">
        <v>141</v>
      </c>
      <c r="I233" s="40">
        <v>121</v>
      </c>
      <c r="J233" s="40">
        <v>55</v>
      </c>
      <c r="K233" s="8">
        <v>38</v>
      </c>
      <c r="L233" s="8">
        <v>90</v>
      </c>
      <c r="M233" s="8">
        <v>125</v>
      </c>
      <c r="N233" s="8">
        <v>171</v>
      </c>
      <c r="O233" s="8">
        <v>261</v>
      </c>
      <c r="P233" s="8">
        <v>495</v>
      </c>
      <c r="Q233" s="8">
        <v>713</v>
      </c>
      <c r="R233" s="8">
        <v>491</v>
      </c>
      <c r="S233" s="8">
        <v>227</v>
      </c>
      <c r="T233" s="8">
        <v>105</v>
      </c>
      <c r="U233" s="8">
        <v>53</v>
      </c>
      <c r="V233" s="8">
        <v>21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50</v>
      </c>
      <c r="AD233" s="44">
        <v>59</v>
      </c>
      <c r="AE233" s="44">
        <v>76</v>
      </c>
      <c r="AF233" s="8">
        <v>140</v>
      </c>
      <c r="AG233" s="8">
        <v>181</v>
      </c>
      <c r="AH233" s="8">
        <v>176</v>
      </c>
      <c r="AI233" s="8">
        <v>184</v>
      </c>
      <c r="AJ233" s="8">
        <v>216</v>
      </c>
      <c r="AK233" s="8">
        <v>327</v>
      </c>
      <c r="AL233" s="8">
        <v>320</v>
      </c>
      <c r="AM233" s="8">
        <v>203</v>
      </c>
      <c r="AN233" s="8">
        <v>93</v>
      </c>
      <c r="AO233" s="8">
        <v>43</v>
      </c>
      <c r="AP233" s="8">
        <v>26</v>
      </c>
      <c r="AQ233" s="8">
        <v>12</v>
      </c>
      <c r="AR233" s="8">
        <v>6</v>
      </c>
      <c r="AS233" s="8">
        <v>0</v>
      </c>
      <c r="AT233" s="8">
        <v>0</v>
      </c>
      <c r="AU233" s="8">
        <v>0</v>
      </c>
      <c r="AV233" s="8">
        <v>0</v>
      </c>
      <c r="AW233" s="8">
        <v>4</v>
      </c>
      <c r="AX233" s="8">
        <v>192</v>
      </c>
      <c r="AY233" s="8">
        <v>182</v>
      </c>
      <c r="AZ233" s="8">
        <v>130</v>
      </c>
      <c r="BA233" s="8">
        <v>183</v>
      </c>
      <c r="BB233" s="8">
        <v>269</v>
      </c>
      <c r="BC233" s="8">
        <v>305</v>
      </c>
      <c r="BD233" s="8">
        <v>355</v>
      </c>
      <c r="BE233" s="8">
        <v>481</v>
      </c>
      <c r="BF233" s="8">
        <v>819</v>
      </c>
      <c r="BG233" s="8">
        <v>1034</v>
      </c>
      <c r="BH233" s="8">
        <v>692</v>
      </c>
      <c r="BI233" s="8">
        <v>320</v>
      </c>
      <c r="BJ233" s="8">
        <v>150</v>
      </c>
      <c r="BK233" s="8">
        <v>75</v>
      </c>
      <c r="BL233" s="8">
        <v>24</v>
      </c>
      <c r="BM233" s="8">
        <v>10</v>
      </c>
      <c r="BN233" s="8">
        <v>0</v>
      </c>
    </row>
    <row r="234" spans="2:66">
      <c r="B234" s="65" t="s">
        <v>128</v>
      </c>
      <c r="C234" s="11" t="s">
        <v>38</v>
      </c>
      <c r="D234" s="8">
        <v>0</v>
      </c>
      <c r="E234" s="8">
        <v>0</v>
      </c>
      <c r="F234" s="8">
        <v>0</v>
      </c>
      <c r="G234" s="8">
        <v>0</v>
      </c>
      <c r="H234" s="8">
        <v>7</v>
      </c>
      <c r="I234" s="40">
        <v>20</v>
      </c>
      <c r="J234" s="40">
        <v>29</v>
      </c>
      <c r="K234" s="8">
        <v>38</v>
      </c>
      <c r="L234" s="8">
        <v>67</v>
      </c>
      <c r="M234" s="8">
        <v>73</v>
      </c>
      <c r="N234" s="8">
        <v>95</v>
      </c>
      <c r="O234" s="8">
        <v>73</v>
      </c>
      <c r="P234" s="8">
        <v>33</v>
      </c>
      <c r="Q234" s="8">
        <v>13</v>
      </c>
      <c r="R234" s="8">
        <v>5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3</v>
      </c>
      <c r="AD234" s="44">
        <v>7</v>
      </c>
      <c r="AE234" s="44">
        <v>5</v>
      </c>
      <c r="AF234" s="8">
        <v>8</v>
      </c>
      <c r="AG234" s="8">
        <v>3</v>
      </c>
      <c r="AH234" s="8">
        <v>14</v>
      </c>
      <c r="AI234" s="8">
        <v>5</v>
      </c>
      <c r="AJ234" s="8">
        <v>7</v>
      </c>
      <c r="AK234" s="8">
        <v>4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10</v>
      </c>
      <c r="AY234" s="8">
        <v>27</v>
      </c>
      <c r="AZ234" s="8">
        <v>34</v>
      </c>
      <c r="BA234" s="8">
        <v>50</v>
      </c>
      <c r="BB234" s="8">
        <v>70</v>
      </c>
      <c r="BC234" s="8">
        <v>89</v>
      </c>
      <c r="BD234" s="8">
        <v>106</v>
      </c>
      <c r="BE234" s="8">
        <v>75</v>
      </c>
      <c r="BF234" s="8">
        <v>41</v>
      </c>
      <c r="BG234" s="8">
        <v>13</v>
      </c>
      <c r="BH234" s="8">
        <v>5</v>
      </c>
      <c r="BI234" s="8">
        <v>4</v>
      </c>
      <c r="BJ234" s="8">
        <v>0</v>
      </c>
      <c r="BK234" s="8">
        <v>0</v>
      </c>
      <c r="BL234" s="8">
        <v>0</v>
      </c>
      <c r="BM234" s="8">
        <v>0</v>
      </c>
      <c r="BN234" s="8">
        <v>0</v>
      </c>
    </row>
    <row r="235" spans="2:66">
      <c r="B235" s="56"/>
      <c r="C235" s="11" t="s">
        <v>39</v>
      </c>
      <c r="D235" s="8">
        <v>0</v>
      </c>
      <c r="E235" s="8">
        <v>0</v>
      </c>
      <c r="F235" s="8">
        <v>0</v>
      </c>
      <c r="G235" s="8">
        <v>0</v>
      </c>
      <c r="H235" s="8">
        <v>125</v>
      </c>
      <c r="I235" s="40">
        <v>166</v>
      </c>
      <c r="J235" s="40">
        <v>138</v>
      </c>
      <c r="K235" s="8">
        <v>115</v>
      </c>
      <c r="L235" s="8">
        <v>189</v>
      </c>
      <c r="M235" s="8">
        <v>175</v>
      </c>
      <c r="N235" s="8">
        <v>191</v>
      </c>
      <c r="O235" s="8">
        <v>171</v>
      </c>
      <c r="P235" s="8">
        <v>106</v>
      </c>
      <c r="Q235" s="8">
        <v>75</v>
      </c>
      <c r="R235" s="8">
        <v>24</v>
      </c>
      <c r="S235" s="8">
        <v>4</v>
      </c>
      <c r="T235" s="8">
        <v>0</v>
      </c>
      <c r="U235" s="8">
        <v>3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31</v>
      </c>
      <c r="AD235" s="44">
        <v>45</v>
      </c>
      <c r="AE235" s="44">
        <v>29</v>
      </c>
      <c r="AF235" s="8">
        <v>25</v>
      </c>
      <c r="AG235" s="8">
        <v>37</v>
      </c>
      <c r="AH235" s="8">
        <v>35</v>
      </c>
      <c r="AI235" s="8">
        <v>23</v>
      </c>
      <c r="AJ235" s="8">
        <v>13</v>
      </c>
      <c r="AK235" s="8">
        <v>18</v>
      </c>
      <c r="AL235" s="8">
        <v>9</v>
      </c>
      <c r="AM235" s="8">
        <v>3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155</v>
      </c>
      <c r="AY235" s="8">
        <v>212</v>
      </c>
      <c r="AZ235" s="8">
        <v>168</v>
      </c>
      <c r="BA235" s="8">
        <v>135</v>
      </c>
      <c r="BB235" s="8">
        <v>232</v>
      </c>
      <c r="BC235" s="8">
        <v>216</v>
      </c>
      <c r="BD235" s="8">
        <v>209</v>
      </c>
      <c r="BE235" s="8">
        <v>191</v>
      </c>
      <c r="BF235" s="8">
        <v>123</v>
      </c>
      <c r="BG235" s="8">
        <v>83</v>
      </c>
      <c r="BH235" s="8">
        <v>24</v>
      </c>
      <c r="BI235" s="8">
        <v>7</v>
      </c>
      <c r="BJ235" s="8">
        <v>0</v>
      </c>
      <c r="BK235" s="8">
        <v>3</v>
      </c>
      <c r="BL235" s="8">
        <v>0</v>
      </c>
      <c r="BM235" s="8">
        <v>0</v>
      </c>
      <c r="BN235" s="8">
        <v>0</v>
      </c>
    </row>
    <row r="236" spans="2:66" ht="26">
      <c r="B236" s="56"/>
      <c r="C236" s="11" t="s">
        <v>40</v>
      </c>
      <c r="D236" s="8">
        <v>0</v>
      </c>
      <c r="E236" s="8">
        <v>0</v>
      </c>
      <c r="F236" s="8">
        <v>0</v>
      </c>
      <c r="G236" s="8">
        <v>0</v>
      </c>
      <c r="H236" s="8">
        <v>12</v>
      </c>
      <c r="I236" s="40">
        <v>15</v>
      </c>
      <c r="J236" s="40">
        <v>20</v>
      </c>
      <c r="K236" s="8">
        <v>26</v>
      </c>
      <c r="L236" s="8">
        <v>33</v>
      </c>
      <c r="M236" s="8">
        <v>26</v>
      </c>
      <c r="N236" s="8">
        <v>47</v>
      </c>
      <c r="O236" s="8">
        <v>26</v>
      </c>
      <c r="P236" s="8">
        <v>26</v>
      </c>
      <c r="Q236" s="8">
        <v>11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44">
        <v>4</v>
      </c>
      <c r="AE236" s="44">
        <v>0</v>
      </c>
      <c r="AF236" s="8">
        <v>5</v>
      </c>
      <c r="AG236" s="8">
        <v>5</v>
      </c>
      <c r="AH236" s="8">
        <v>9</v>
      </c>
      <c r="AI236" s="8">
        <v>5</v>
      </c>
      <c r="AJ236" s="8">
        <v>3</v>
      </c>
      <c r="AK236" s="8">
        <v>6</v>
      </c>
      <c r="AL236" s="8">
        <v>3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12</v>
      </c>
      <c r="AY236" s="8">
        <v>24</v>
      </c>
      <c r="AZ236" s="8">
        <v>21</v>
      </c>
      <c r="BA236" s="8">
        <v>32</v>
      </c>
      <c r="BB236" s="8">
        <v>38</v>
      </c>
      <c r="BC236" s="8">
        <v>30</v>
      </c>
      <c r="BD236" s="8">
        <v>51</v>
      </c>
      <c r="BE236" s="8">
        <v>30</v>
      </c>
      <c r="BF236" s="8">
        <v>31</v>
      </c>
      <c r="BG236" s="8">
        <v>10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</row>
    <row r="237" spans="2:66" ht="39">
      <c r="B237" s="56"/>
      <c r="C237" s="11" t="s">
        <v>41</v>
      </c>
      <c r="D237" s="8">
        <v>0</v>
      </c>
      <c r="E237" s="8">
        <v>0</v>
      </c>
      <c r="F237" s="8">
        <v>0</v>
      </c>
      <c r="G237" s="8">
        <v>0</v>
      </c>
      <c r="H237" s="8">
        <v>24</v>
      </c>
      <c r="I237" s="40">
        <v>10</v>
      </c>
      <c r="J237" s="40">
        <v>16</v>
      </c>
      <c r="K237" s="8">
        <v>6</v>
      </c>
      <c r="L237" s="8">
        <v>10</v>
      </c>
      <c r="M237" s="8">
        <v>15</v>
      </c>
      <c r="N237" s="8">
        <v>3</v>
      </c>
      <c r="O237" s="8">
        <v>10</v>
      </c>
      <c r="P237" s="8">
        <v>12</v>
      </c>
      <c r="Q237" s="8">
        <v>0</v>
      </c>
      <c r="R237" s="8">
        <v>4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7</v>
      </c>
      <c r="AD237" s="44">
        <v>0</v>
      </c>
      <c r="AE237" s="44">
        <v>4</v>
      </c>
      <c r="AF237" s="8">
        <v>16</v>
      </c>
      <c r="AG237" s="8">
        <v>8</v>
      </c>
      <c r="AH237" s="8">
        <v>3</v>
      </c>
      <c r="AI237" s="8">
        <v>0</v>
      </c>
      <c r="AJ237" s="8">
        <v>0</v>
      </c>
      <c r="AK237" s="8">
        <v>4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29</v>
      </c>
      <c r="AY237" s="8">
        <v>14</v>
      </c>
      <c r="AZ237" s="8">
        <v>19</v>
      </c>
      <c r="BA237" s="8">
        <v>21</v>
      </c>
      <c r="BB237" s="8">
        <v>13</v>
      </c>
      <c r="BC237" s="8">
        <v>21</v>
      </c>
      <c r="BD237" s="8">
        <v>7</v>
      </c>
      <c r="BE237" s="8">
        <v>12</v>
      </c>
      <c r="BF237" s="8">
        <v>12</v>
      </c>
      <c r="BG237" s="8">
        <v>0</v>
      </c>
      <c r="BH237" s="8">
        <v>4</v>
      </c>
      <c r="BI237" s="8">
        <v>0</v>
      </c>
      <c r="BJ237" s="8">
        <v>0</v>
      </c>
      <c r="BK237" s="8">
        <v>0</v>
      </c>
      <c r="BL237" s="8">
        <v>0</v>
      </c>
      <c r="BM237" s="8">
        <v>0</v>
      </c>
      <c r="BN237" s="8">
        <v>0</v>
      </c>
    </row>
    <row r="238" spans="2:66" ht="39">
      <c r="B238" s="56"/>
      <c r="C238" s="11" t="s">
        <v>42</v>
      </c>
      <c r="D238" s="8">
        <v>0</v>
      </c>
      <c r="E238" s="8">
        <v>0</v>
      </c>
      <c r="F238" s="8">
        <v>0</v>
      </c>
      <c r="G238" s="8">
        <v>0</v>
      </c>
      <c r="H238" s="8">
        <v>10</v>
      </c>
      <c r="I238" s="40">
        <v>17</v>
      </c>
      <c r="J238" s="40">
        <v>22</v>
      </c>
      <c r="K238" s="8">
        <v>21</v>
      </c>
      <c r="L238" s="8">
        <v>20</v>
      </c>
      <c r="M238" s="8">
        <v>11</v>
      </c>
      <c r="N238" s="8">
        <v>25</v>
      </c>
      <c r="O238" s="8">
        <v>14</v>
      </c>
      <c r="P238" s="8">
        <v>11</v>
      </c>
      <c r="Q238" s="8">
        <v>8</v>
      </c>
      <c r="R238" s="8">
        <v>4</v>
      </c>
      <c r="S238" s="8">
        <v>5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9</v>
      </c>
      <c r="AD238" s="44">
        <v>5</v>
      </c>
      <c r="AE238" s="44">
        <v>16</v>
      </c>
      <c r="AF238" s="8">
        <v>13</v>
      </c>
      <c r="AG238" s="8">
        <v>16</v>
      </c>
      <c r="AH238" s="8">
        <v>13</v>
      </c>
      <c r="AI238" s="8">
        <v>23</v>
      </c>
      <c r="AJ238" s="8">
        <v>13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20</v>
      </c>
      <c r="AY238" s="8">
        <v>22</v>
      </c>
      <c r="AZ238" s="8">
        <v>31</v>
      </c>
      <c r="BA238" s="8">
        <v>32</v>
      </c>
      <c r="BB238" s="8">
        <v>36</v>
      </c>
      <c r="BC238" s="8">
        <v>25</v>
      </c>
      <c r="BD238" s="8">
        <v>42</v>
      </c>
      <c r="BE238" s="8">
        <v>27</v>
      </c>
      <c r="BF238" s="8">
        <v>14</v>
      </c>
      <c r="BG238" s="8">
        <v>11</v>
      </c>
      <c r="BH238" s="8">
        <v>5</v>
      </c>
      <c r="BI238" s="8">
        <v>5</v>
      </c>
      <c r="BJ238" s="8">
        <v>0</v>
      </c>
      <c r="BK238" s="8">
        <v>0</v>
      </c>
      <c r="BL238" s="8">
        <v>0</v>
      </c>
      <c r="BM238" s="8">
        <v>0</v>
      </c>
      <c r="BN238" s="8">
        <v>0</v>
      </c>
    </row>
    <row r="239" spans="2:66">
      <c r="B239" s="56"/>
      <c r="C239" s="11" t="s">
        <v>43</v>
      </c>
      <c r="D239" s="8">
        <v>0</v>
      </c>
      <c r="E239" s="8">
        <v>0</v>
      </c>
      <c r="F239" s="8">
        <v>0</v>
      </c>
      <c r="G239" s="8">
        <v>0</v>
      </c>
      <c r="H239" s="8">
        <v>15</v>
      </c>
      <c r="I239" s="40">
        <v>7</v>
      </c>
      <c r="J239" s="40">
        <v>5</v>
      </c>
      <c r="K239" s="8">
        <v>10</v>
      </c>
      <c r="L239" s="8">
        <v>10</v>
      </c>
      <c r="M239" s="8">
        <v>15</v>
      </c>
      <c r="N239" s="8">
        <v>14</v>
      </c>
      <c r="O239" s="8">
        <v>7</v>
      </c>
      <c r="P239" s="8">
        <v>5</v>
      </c>
      <c r="Q239" s="8">
        <v>7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7</v>
      </c>
      <c r="AD239" s="44">
        <v>0</v>
      </c>
      <c r="AE239" s="44">
        <v>4</v>
      </c>
      <c r="AF239" s="8">
        <v>8</v>
      </c>
      <c r="AG239" s="8">
        <v>3</v>
      </c>
      <c r="AH239" s="8">
        <v>3</v>
      </c>
      <c r="AI239" s="8">
        <v>4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29</v>
      </c>
      <c r="AY239" s="8">
        <v>9</v>
      </c>
      <c r="AZ239" s="8">
        <v>12</v>
      </c>
      <c r="BA239" s="8">
        <v>10</v>
      </c>
      <c r="BB239" s="8">
        <v>8</v>
      </c>
      <c r="BC239" s="8">
        <v>11</v>
      </c>
      <c r="BD239" s="8">
        <v>19</v>
      </c>
      <c r="BE239" s="8">
        <v>7</v>
      </c>
      <c r="BF239" s="8">
        <v>3</v>
      </c>
      <c r="BG239" s="8">
        <v>7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8">
        <v>0</v>
      </c>
      <c r="BN239" s="8">
        <v>0</v>
      </c>
    </row>
    <row r="240" spans="2:66" ht="39">
      <c r="B240" s="56"/>
      <c r="C240" s="11" t="s">
        <v>44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40">
        <v>0</v>
      </c>
      <c r="J240" s="40">
        <v>5</v>
      </c>
      <c r="K240" s="8">
        <v>0</v>
      </c>
      <c r="L240" s="8">
        <v>14</v>
      </c>
      <c r="M240" s="8">
        <v>19</v>
      </c>
      <c r="N240" s="8">
        <v>14</v>
      </c>
      <c r="O240" s="8">
        <v>24</v>
      </c>
      <c r="P240" s="8">
        <v>20</v>
      </c>
      <c r="Q240" s="8">
        <v>6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44">
        <v>0</v>
      </c>
      <c r="AE240" s="44">
        <v>0</v>
      </c>
      <c r="AF240" s="8">
        <v>5</v>
      </c>
      <c r="AG240" s="8">
        <v>0</v>
      </c>
      <c r="AH240" s="8">
        <v>0</v>
      </c>
      <c r="AI240" s="8">
        <v>5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5</v>
      </c>
      <c r="BA240" s="8">
        <v>9</v>
      </c>
      <c r="BB240" s="8">
        <v>11</v>
      </c>
      <c r="BC240" s="8">
        <v>19</v>
      </c>
      <c r="BD240" s="8">
        <v>14</v>
      </c>
      <c r="BE240" s="8">
        <v>24</v>
      </c>
      <c r="BF240" s="8">
        <v>20</v>
      </c>
      <c r="BG240" s="8">
        <v>6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8">
        <v>0</v>
      </c>
      <c r="BN240" s="8">
        <v>0</v>
      </c>
    </row>
    <row r="241" spans="2:66">
      <c r="B241" s="56"/>
      <c r="C241" s="11" t="s">
        <v>45</v>
      </c>
      <c r="D241" s="8">
        <v>0</v>
      </c>
      <c r="E241" s="8">
        <v>0</v>
      </c>
      <c r="F241" s="8">
        <v>0</v>
      </c>
      <c r="G241" s="8">
        <v>0</v>
      </c>
      <c r="H241" s="8">
        <v>19</v>
      </c>
      <c r="I241" s="40">
        <v>17</v>
      </c>
      <c r="J241" s="40">
        <v>6</v>
      </c>
      <c r="K241" s="8">
        <v>4</v>
      </c>
      <c r="L241" s="8">
        <v>6</v>
      </c>
      <c r="M241" s="8">
        <v>7</v>
      </c>
      <c r="N241" s="8">
        <v>16</v>
      </c>
      <c r="O241" s="8">
        <v>17</v>
      </c>
      <c r="P241" s="8">
        <v>10</v>
      </c>
      <c r="Q241" s="8">
        <v>3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44">
        <v>0</v>
      </c>
      <c r="AE241" s="44">
        <v>0</v>
      </c>
      <c r="AF241" s="8">
        <v>4</v>
      </c>
      <c r="AG241" s="8">
        <v>6</v>
      </c>
      <c r="AH241" s="8">
        <v>9</v>
      </c>
      <c r="AI241" s="8">
        <v>3</v>
      </c>
      <c r="AJ241" s="8">
        <v>5</v>
      </c>
      <c r="AK241" s="8">
        <v>6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17</v>
      </c>
      <c r="AY241" s="8">
        <v>17</v>
      </c>
      <c r="AZ241" s="8">
        <v>6</v>
      </c>
      <c r="BA241" s="8">
        <v>10</v>
      </c>
      <c r="BB241" s="8">
        <v>14</v>
      </c>
      <c r="BC241" s="8">
        <v>18</v>
      </c>
      <c r="BD241" s="8">
        <v>20</v>
      </c>
      <c r="BE241" s="8">
        <v>20</v>
      </c>
      <c r="BF241" s="8">
        <v>11</v>
      </c>
      <c r="BG241" s="8">
        <v>3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8">
        <v>0</v>
      </c>
      <c r="BN241" s="8">
        <v>0</v>
      </c>
    </row>
    <row r="242" spans="2:66" ht="26">
      <c r="B242" s="56"/>
      <c r="C242" s="11" t="s">
        <v>46</v>
      </c>
      <c r="D242" s="8">
        <v>0</v>
      </c>
      <c r="E242" s="8">
        <v>0</v>
      </c>
      <c r="F242" s="8">
        <v>0</v>
      </c>
      <c r="G242" s="8">
        <v>0</v>
      </c>
      <c r="H242" s="8">
        <v>4</v>
      </c>
      <c r="I242" s="40">
        <v>0</v>
      </c>
      <c r="J242" s="40">
        <v>0</v>
      </c>
      <c r="K242" s="8">
        <v>3</v>
      </c>
      <c r="L242" s="8">
        <v>3</v>
      </c>
      <c r="M242" s="8">
        <v>3</v>
      </c>
      <c r="N242" s="8">
        <v>4</v>
      </c>
      <c r="O242" s="8">
        <v>5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44">
        <v>0</v>
      </c>
      <c r="AE242" s="44">
        <v>0</v>
      </c>
      <c r="AF242" s="8">
        <v>0</v>
      </c>
      <c r="AG242" s="8">
        <v>3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4</v>
      </c>
      <c r="AY242" s="8">
        <v>6</v>
      </c>
      <c r="AZ242" s="8">
        <v>3</v>
      </c>
      <c r="BA242" s="8">
        <v>6</v>
      </c>
      <c r="BB242" s="8">
        <v>4</v>
      </c>
      <c r="BC242" s="8">
        <v>3</v>
      </c>
      <c r="BD242" s="8">
        <v>4</v>
      </c>
      <c r="BE242" s="8">
        <v>9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8">
        <v>0</v>
      </c>
      <c r="BN242" s="8">
        <v>0</v>
      </c>
    </row>
    <row r="243" spans="2:66">
      <c r="B243" s="56"/>
      <c r="C243" s="11" t="s">
        <v>47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40">
        <v>0</v>
      </c>
      <c r="J243" s="40">
        <v>0</v>
      </c>
      <c r="K243" s="8">
        <v>0</v>
      </c>
      <c r="L243" s="8">
        <v>0</v>
      </c>
      <c r="M243" s="8">
        <v>0</v>
      </c>
      <c r="N243" s="8">
        <v>0</v>
      </c>
      <c r="O243" s="8">
        <v>3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44">
        <v>0</v>
      </c>
      <c r="AE243" s="44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  <c r="BD243" s="8">
        <v>0</v>
      </c>
      <c r="BE243" s="8">
        <v>3</v>
      </c>
      <c r="BF243" s="8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8">
        <v>0</v>
      </c>
      <c r="BN243" s="8">
        <v>0</v>
      </c>
    </row>
    <row r="244" spans="2:66">
      <c r="B244" s="56"/>
      <c r="C244" s="11" t="s">
        <v>11</v>
      </c>
      <c r="D244" s="8">
        <v>0</v>
      </c>
      <c r="E244" s="8">
        <v>0</v>
      </c>
      <c r="F244" s="8">
        <v>0</v>
      </c>
      <c r="G244" s="8">
        <v>0</v>
      </c>
      <c r="H244" s="8">
        <v>143</v>
      </c>
      <c r="I244" s="40">
        <v>100</v>
      </c>
      <c r="J244" s="40">
        <v>34</v>
      </c>
      <c r="K244" s="8">
        <v>17</v>
      </c>
      <c r="L244" s="8">
        <v>32</v>
      </c>
      <c r="M244" s="8">
        <v>44</v>
      </c>
      <c r="N244" s="8">
        <v>49</v>
      </c>
      <c r="O244" s="8">
        <v>116</v>
      </c>
      <c r="P244" s="8">
        <v>181</v>
      </c>
      <c r="Q244" s="8">
        <v>257</v>
      </c>
      <c r="R244" s="8">
        <v>197</v>
      </c>
      <c r="S244" s="8">
        <v>138</v>
      </c>
      <c r="T244" s="8">
        <v>82</v>
      </c>
      <c r="U244" s="8">
        <v>39</v>
      </c>
      <c r="V244" s="8">
        <v>16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40</v>
      </c>
      <c r="AD244" s="44">
        <v>20</v>
      </c>
      <c r="AE244" s="44">
        <v>22</v>
      </c>
      <c r="AF244" s="8">
        <v>36</v>
      </c>
      <c r="AG244" s="8">
        <v>30</v>
      </c>
      <c r="AH244" s="8">
        <v>31</v>
      </c>
      <c r="AI244" s="8">
        <v>30</v>
      </c>
      <c r="AJ244" s="8">
        <v>30</v>
      </c>
      <c r="AK244" s="8">
        <v>36</v>
      </c>
      <c r="AL244" s="8">
        <v>40</v>
      </c>
      <c r="AM244" s="8">
        <v>30</v>
      </c>
      <c r="AN244" s="8">
        <v>22</v>
      </c>
      <c r="AO244" s="8">
        <v>18</v>
      </c>
      <c r="AP244" s="8">
        <v>3</v>
      </c>
      <c r="AQ244" s="8">
        <v>3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182</v>
      </c>
      <c r="AY244" s="8">
        <v>120</v>
      </c>
      <c r="AZ244" s="8">
        <v>58</v>
      </c>
      <c r="BA244" s="8">
        <v>49</v>
      </c>
      <c r="BB244" s="8">
        <v>62</v>
      </c>
      <c r="BC244" s="8">
        <v>75</v>
      </c>
      <c r="BD244" s="8">
        <v>75</v>
      </c>
      <c r="BE244" s="8">
        <v>151</v>
      </c>
      <c r="BF244" s="8">
        <v>220</v>
      </c>
      <c r="BG244" s="8">
        <v>295</v>
      </c>
      <c r="BH244" s="8">
        <v>228</v>
      </c>
      <c r="BI244" s="8">
        <v>156</v>
      </c>
      <c r="BJ244" s="8">
        <v>99</v>
      </c>
      <c r="BK244" s="8">
        <v>42</v>
      </c>
      <c r="BL244" s="8">
        <v>22</v>
      </c>
      <c r="BM244" s="8">
        <v>0</v>
      </c>
      <c r="BN244" s="8">
        <v>0</v>
      </c>
    </row>
    <row r="245" spans="2:66">
      <c r="B245" s="65" t="s">
        <v>129</v>
      </c>
      <c r="C245" s="11" t="s">
        <v>38</v>
      </c>
      <c r="D245" s="8">
        <v>0</v>
      </c>
      <c r="E245" s="8">
        <v>0</v>
      </c>
      <c r="F245" s="8">
        <v>0</v>
      </c>
      <c r="G245" s="8">
        <v>0</v>
      </c>
      <c r="H245" s="8">
        <v>16</v>
      </c>
      <c r="I245" s="40">
        <v>37</v>
      </c>
      <c r="J245" s="40">
        <v>71</v>
      </c>
      <c r="K245" s="8">
        <v>115</v>
      </c>
      <c r="L245" s="8">
        <v>210</v>
      </c>
      <c r="M245" s="8">
        <v>222</v>
      </c>
      <c r="N245" s="8">
        <v>268</v>
      </c>
      <c r="O245" s="8">
        <v>242</v>
      </c>
      <c r="P245" s="8">
        <v>171</v>
      </c>
      <c r="Q245" s="8">
        <v>111</v>
      </c>
      <c r="R245" s="8">
        <v>39</v>
      </c>
      <c r="S245" s="8">
        <v>6</v>
      </c>
      <c r="T245" s="8">
        <v>0</v>
      </c>
      <c r="U245" s="8">
        <v>3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5</v>
      </c>
      <c r="AD245" s="44">
        <v>18</v>
      </c>
      <c r="AE245" s="44">
        <v>45</v>
      </c>
      <c r="AF245" s="8">
        <v>85</v>
      </c>
      <c r="AG245" s="8">
        <v>99</v>
      </c>
      <c r="AH245" s="8">
        <v>94</v>
      </c>
      <c r="AI245" s="8">
        <v>104</v>
      </c>
      <c r="AJ245" s="8">
        <v>48</v>
      </c>
      <c r="AK245" s="8">
        <v>41</v>
      </c>
      <c r="AL245" s="8">
        <v>10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17</v>
      </c>
      <c r="AY245" s="8">
        <v>54</v>
      </c>
      <c r="AZ245" s="8">
        <v>113</v>
      </c>
      <c r="BA245" s="8">
        <v>208</v>
      </c>
      <c r="BB245" s="8">
        <v>302</v>
      </c>
      <c r="BC245" s="8">
        <v>317</v>
      </c>
      <c r="BD245" s="8">
        <v>369</v>
      </c>
      <c r="BE245" s="8">
        <v>295</v>
      </c>
      <c r="BF245" s="8">
        <v>208</v>
      </c>
      <c r="BG245" s="8">
        <v>121</v>
      </c>
      <c r="BH245" s="8">
        <v>39</v>
      </c>
      <c r="BI245" s="8">
        <v>6</v>
      </c>
      <c r="BJ245" s="8">
        <v>0</v>
      </c>
      <c r="BK245" s="8">
        <v>3</v>
      </c>
      <c r="BL245" s="8">
        <v>0</v>
      </c>
      <c r="BM245" s="8">
        <v>0</v>
      </c>
      <c r="BN245" s="8">
        <v>0</v>
      </c>
    </row>
    <row r="246" spans="2:66">
      <c r="B246" s="56"/>
      <c r="C246" s="11" t="s">
        <v>39</v>
      </c>
      <c r="D246" s="8">
        <v>0</v>
      </c>
      <c r="E246" s="8">
        <v>0</v>
      </c>
      <c r="F246" s="8">
        <v>0</v>
      </c>
      <c r="G246" s="8">
        <v>0</v>
      </c>
      <c r="H246" s="8">
        <v>96</v>
      </c>
      <c r="I246" s="40">
        <v>192</v>
      </c>
      <c r="J246" s="40">
        <v>175</v>
      </c>
      <c r="K246" s="8">
        <v>161</v>
      </c>
      <c r="L246" s="8">
        <v>247</v>
      </c>
      <c r="M246" s="8">
        <v>273</v>
      </c>
      <c r="N246" s="8">
        <v>261</v>
      </c>
      <c r="O246" s="8">
        <v>266</v>
      </c>
      <c r="P246" s="8">
        <v>205</v>
      </c>
      <c r="Q246" s="8">
        <v>108</v>
      </c>
      <c r="R246" s="8">
        <v>36</v>
      </c>
      <c r="S246" s="8">
        <v>23</v>
      </c>
      <c r="T246" s="8">
        <v>6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67</v>
      </c>
      <c r="AD246" s="44">
        <v>117</v>
      </c>
      <c r="AE246" s="44">
        <v>151</v>
      </c>
      <c r="AF246" s="8">
        <v>135</v>
      </c>
      <c r="AG246" s="8">
        <v>179</v>
      </c>
      <c r="AH246" s="8">
        <v>181</v>
      </c>
      <c r="AI246" s="8">
        <v>174</v>
      </c>
      <c r="AJ246" s="8">
        <v>113</v>
      </c>
      <c r="AK246" s="8">
        <v>68</v>
      </c>
      <c r="AL246" s="8">
        <v>18</v>
      </c>
      <c r="AM246" s="8">
        <v>5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166</v>
      </c>
      <c r="AY246" s="8">
        <v>310</v>
      </c>
      <c r="AZ246" s="8">
        <v>330</v>
      </c>
      <c r="BA246" s="8">
        <v>298</v>
      </c>
      <c r="BB246" s="8">
        <v>426</v>
      </c>
      <c r="BC246" s="8">
        <v>448</v>
      </c>
      <c r="BD246" s="8">
        <v>427</v>
      </c>
      <c r="BE246" s="8">
        <v>380</v>
      </c>
      <c r="BF246" s="8">
        <v>269</v>
      </c>
      <c r="BG246" s="8">
        <v>123</v>
      </c>
      <c r="BH246" s="8">
        <v>37</v>
      </c>
      <c r="BI246" s="8">
        <v>22</v>
      </c>
      <c r="BJ246" s="8">
        <v>6</v>
      </c>
      <c r="BK246" s="8">
        <v>0</v>
      </c>
      <c r="BL246" s="8">
        <v>0</v>
      </c>
      <c r="BM246" s="8">
        <v>0</v>
      </c>
      <c r="BN246" s="8">
        <v>0</v>
      </c>
    </row>
    <row r="247" spans="2:66" ht="26">
      <c r="B247" s="56"/>
      <c r="C247" s="11" t="s">
        <v>40</v>
      </c>
      <c r="D247" s="8">
        <v>0</v>
      </c>
      <c r="E247" s="8">
        <v>0</v>
      </c>
      <c r="F247" s="8">
        <v>0</v>
      </c>
      <c r="G247" s="8">
        <v>0</v>
      </c>
      <c r="H247" s="8">
        <v>34</v>
      </c>
      <c r="I247" s="40">
        <v>62</v>
      </c>
      <c r="J247" s="40">
        <v>58</v>
      </c>
      <c r="K247" s="8">
        <v>73</v>
      </c>
      <c r="L247" s="8">
        <v>64</v>
      </c>
      <c r="M247" s="8">
        <v>62</v>
      </c>
      <c r="N247" s="8">
        <v>74</v>
      </c>
      <c r="O247" s="8">
        <v>69</v>
      </c>
      <c r="P247" s="8">
        <v>35</v>
      </c>
      <c r="Q247" s="8">
        <v>6</v>
      </c>
      <c r="R247" s="8">
        <v>8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17</v>
      </c>
      <c r="AD247" s="44">
        <v>41</v>
      </c>
      <c r="AE247" s="44">
        <v>31</v>
      </c>
      <c r="AF247" s="8">
        <v>54</v>
      </c>
      <c r="AG247" s="8">
        <v>47</v>
      </c>
      <c r="AH247" s="8">
        <v>52</v>
      </c>
      <c r="AI247" s="8">
        <v>55</v>
      </c>
      <c r="AJ247" s="8">
        <v>35</v>
      </c>
      <c r="AK247" s="8">
        <v>22</v>
      </c>
      <c r="AL247" s="8">
        <v>6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52</v>
      </c>
      <c r="AY247" s="8">
        <v>106</v>
      </c>
      <c r="AZ247" s="8">
        <v>92</v>
      </c>
      <c r="BA247" s="8">
        <v>125</v>
      </c>
      <c r="BB247" s="8">
        <v>115</v>
      </c>
      <c r="BC247" s="8">
        <v>114</v>
      </c>
      <c r="BD247" s="8">
        <v>129</v>
      </c>
      <c r="BE247" s="8">
        <v>96</v>
      </c>
      <c r="BF247" s="8">
        <v>53</v>
      </c>
      <c r="BG247" s="8">
        <v>14</v>
      </c>
      <c r="BH247" s="8">
        <v>8</v>
      </c>
      <c r="BI247" s="8">
        <v>5</v>
      </c>
      <c r="BJ247" s="8">
        <v>0</v>
      </c>
      <c r="BK247" s="8">
        <v>0</v>
      </c>
      <c r="BL247" s="8">
        <v>0</v>
      </c>
      <c r="BM247" s="8">
        <v>0</v>
      </c>
      <c r="BN247" s="8">
        <v>0</v>
      </c>
    </row>
    <row r="248" spans="2:66" ht="39">
      <c r="B248" s="56"/>
      <c r="C248" s="11" t="s">
        <v>41</v>
      </c>
      <c r="D248" s="8">
        <v>0</v>
      </c>
      <c r="E248" s="8">
        <v>0</v>
      </c>
      <c r="F248" s="8">
        <v>0</v>
      </c>
      <c r="G248" s="8">
        <v>0</v>
      </c>
      <c r="H248" s="8">
        <v>19</v>
      </c>
      <c r="I248" s="40">
        <v>16</v>
      </c>
      <c r="J248" s="40">
        <v>12</v>
      </c>
      <c r="K248" s="8">
        <v>19</v>
      </c>
      <c r="L248" s="8">
        <v>20</v>
      </c>
      <c r="M248" s="8">
        <v>27</v>
      </c>
      <c r="N248" s="8">
        <v>24</v>
      </c>
      <c r="O248" s="8">
        <v>13</v>
      </c>
      <c r="P248" s="8">
        <v>9</v>
      </c>
      <c r="Q248" s="8">
        <v>7</v>
      </c>
      <c r="R248" s="8">
        <v>4</v>
      </c>
      <c r="S248" s="8">
        <v>3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14</v>
      </c>
      <c r="AD248" s="44">
        <v>13</v>
      </c>
      <c r="AE248" s="44">
        <v>6</v>
      </c>
      <c r="AF248" s="8">
        <v>23</v>
      </c>
      <c r="AG248" s="8">
        <v>42</v>
      </c>
      <c r="AH248" s="8">
        <v>29</v>
      </c>
      <c r="AI248" s="8">
        <v>34</v>
      </c>
      <c r="AJ248" s="8">
        <v>38</v>
      </c>
      <c r="AK248" s="8">
        <v>14</v>
      </c>
      <c r="AL248" s="8">
        <v>8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35</v>
      </c>
      <c r="AY248" s="8">
        <v>28</v>
      </c>
      <c r="AZ248" s="8">
        <v>23</v>
      </c>
      <c r="BA248" s="8">
        <v>36</v>
      </c>
      <c r="BB248" s="8">
        <v>62</v>
      </c>
      <c r="BC248" s="8">
        <v>56</v>
      </c>
      <c r="BD248" s="8">
        <v>62</v>
      </c>
      <c r="BE248" s="8">
        <v>49</v>
      </c>
      <c r="BF248" s="8">
        <v>27</v>
      </c>
      <c r="BG248" s="8">
        <v>18</v>
      </c>
      <c r="BH248" s="8">
        <v>4</v>
      </c>
      <c r="BI248" s="8">
        <v>3</v>
      </c>
      <c r="BJ248" s="8">
        <v>0</v>
      </c>
      <c r="BK248" s="8">
        <v>0</v>
      </c>
      <c r="BL248" s="8">
        <v>0</v>
      </c>
      <c r="BM248" s="8">
        <v>0</v>
      </c>
      <c r="BN248" s="8">
        <v>0</v>
      </c>
    </row>
    <row r="249" spans="2:66" ht="39">
      <c r="B249" s="56"/>
      <c r="C249" s="11" t="s">
        <v>42</v>
      </c>
      <c r="D249" s="8">
        <v>0</v>
      </c>
      <c r="E249" s="8">
        <v>0</v>
      </c>
      <c r="F249" s="8">
        <v>0</v>
      </c>
      <c r="G249" s="8">
        <v>0</v>
      </c>
      <c r="H249" s="8">
        <v>16</v>
      </c>
      <c r="I249" s="40">
        <v>19</v>
      </c>
      <c r="J249" s="40">
        <v>12</v>
      </c>
      <c r="K249" s="8">
        <v>35</v>
      </c>
      <c r="L249" s="8">
        <v>43</v>
      </c>
      <c r="M249" s="8">
        <v>55</v>
      </c>
      <c r="N249" s="8">
        <v>39</v>
      </c>
      <c r="O249" s="8">
        <v>45</v>
      </c>
      <c r="P249" s="8">
        <v>42</v>
      </c>
      <c r="Q249" s="8">
        <v>20</v>
      </c>
      <c r="R249" s="8">
        <v>7</v>
      </c>
      <c r="S249" s="8">
        <v>7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12</v>
      </c>
      <c r="AD249" s="44">
        <v>20</v>
      </c>
      <c r="AE249" s="44">
        <v>35</v>
      </c>
      <c r="AF249" s="8">
        <v>55</v>
      </c>
      <c r="AG249" s="8">
        <v>95</v>
      </c>
      <c r="AH249" s="8">
        <v>84</v>
      </c>
      <c r="AI249" s="8">
        <v>73</v>
      </c>
      <c r="AJ249" s="8">
        <v>76</v>
      </c>
      <c r="AK249" s="8">
        <v>33</v>
      </c>
      <c r="AL249" s="8">
        <v>19</v>
      </c>
      <c r="AM249" s="8">
        <v>8</v>
      </c>
      <c r="AN249" s="8">
        <v>4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26</v>
      </c>
      <c r="AY249" s="8">
        <v>43</v>
      </c>
      <c r="AZ249" s="8">
        <v>54</v>
      </c>
      <c r="BA249" s="8">
        <v>93</v>
      </c>
      <c r="BB249" s="8">
        <v>137</v>
      </c>
      <c r="BC249" s="8">
        <v>144</v>
      </c>
      <c r="BD249" s="8">
        <v>114</v>
      </c>
      <c r="BE249" s="8">
        <v>122</v>
      </c>
      <c r="BF249" s="8">
        <v>74</v>
      </c>
      <c r="BG249" s="8">
        <v>44</v>
      </c>
      <c r="BH249" s="8">
        <v>14</v>
      </c>
      <c r="BI249" s="8">
        <v>10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</row>
    <row r="250" spans="2:66">
      <c r="B250" s="56"/>
      <c r="C250" s="11" t="s">
        <v>43</v>
      </c>
      <c r="D250" s="8">
        <v>0</v>
      </c>
      <c r="E250" s="8">
        <v>0</v>
      </c>
      <c r="F250" s="8">
        <v>0</v>
      </c>
      <c r="G250" s="8">
        <v>0</v>
      </c>
      <c r="H250" s="8">
        <v>22</v>
      </c>
      <c r="I250" s="40">
        <v>19</v>
      </c>
      <c r="J250" s="40">
        <v>16</v>
      </c>
      <c r="K250" s="8">
        <v>27</v>
      </c>
      <c r="L250" s="8">
        <v>28</v>
      </c>
      <c r="M250" s="8">
        <v>25</v>
      </c>
      <c r="N250" s="8">
        <v>26</v>
      </c>
      <c r="O250" s="8">
        <v>23</v>
      </c>
      <c r="P250" s="8">
        <v>10</v>
      </c>
      <c r="Q250" s="8">
        <v>11</v>
      </c>
      <c r="R250" s="8">
        <v>7</v>
      </c>
      <c r="S250" s="8">
        <v>0</v>
      </c>
      <c r="T250" s="8">
        <v>4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17</v>
      </c>
      <c r="AD250" s="44">
        <v>9</v>
      </c>
      <c r="AE250" s="44">
        <v>10</v>
      </c>
      <c r="AF250" s="8">
        <v>18</v>
      </c>
      <c r="AG250" s="8">
        <v>22</v>
      </c>
      <c r="AH250" s="8">
        <v>25</v>
      </c>
      <c r="AI250" s="8">
        <v>18</v>
      </c>
      <c r="AJ250" s="8">
        <v>20</v>
      </c>
      <c r="AK250" s="8">
        <v>6</v>
      </c>
      <c r="AL250" s="8">
        <v>5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47</v>
      </c>
      <c r="AY250" s="8">
        <v>27</v>
      </c>
      <c r="AZ250" s="8">
        <v>23</v>
      </c>
      <c r="BA250" s="8">
        <v>47</v>
      </c>
      <c r="BB250" s="8">
        <v>44</v>
      </c>
      <c r="BC250" s="8">
        <v>47</v>
      </c>
      <c r="BD250" s="8">
        <v>44</v>
      </c>
      <c r="BE250" s="8">
        <v>38</v>
      </c>
      <c r="BF250" s="8">
        <v>15</v>
      </c>
      <c r="BG250" s="8">
        <v>14</v>
      </c>
      <c r="BH250" s="8">
        <v>7</v>
      </c>
      <c r="BI250" s="8">
        <v>0</v>
      </c>
      <c r="BJ250" s="8">
        <v>4</v>
      </c>
      <c r="BK250" s="8">
        <v>0</v>
      </c>
      <c r="BL250" s="8">
        <v>0</v>
      </c>
      <c r="BM250" s="8">
        <v>0</v>
      </c>
      <c r="BN250" s="8">
        <v>0</v>
      </c>
    </row>
    <row r="251" spans="2:66" ht="39">
      <c r="B251" s="56"/>
      <c r="C251" s="11" t="s">
        <v>44</v>
      </c>
      <c r="D251" s="8">
        <v>0</v>
      </c>
      <c r="E251" s="8">
        <v>0</v>
      </c>
      <c r="F251" s="8">
        <v>0</v>
      </c>
      <c r="G251" s="8">
        <v>0</v>
      </c>
      <c r="H251" s="8">
        <v>3</v>
      </c>
      <c r="I251" s="40">
        <v>8</v>
      </c>
      <c r="J251" s="40">
        <v>18</v>
      </c>
      <c r="K251" s="8">
        <v>30</v>
      </c>
      <c r="L251" s="8">
        <v>24</v>
      </c>
      <c r="M251" s="8">
        <v>31</v>
      </c>
      <c r="N251" s="8">
        <v>43</v>
      </c>
      <c r="O251" s="8">
        <v>39</v>
      </c>
      <c r="P251" s="8">
        <v>17</v>
      </c>
      <c r="Q251" s="8">
        <v>10</v>
      </c>
      <c r="R251" s="8">
        <v>5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3</v>
      </c>
      <c r="AD251" s="44">
        <v>0</v>
      </c>
      <c r="AE251" s="44">
        <v>0</v>
      </c>
      <c r="AF251" s="8">
        <v>4</v>
      </c>
      <c r="AG251" s="8">
        <v>8</v>
      </c>
      <c r="AH251" s="8">
        <v>7</v>
      </c>
      <c r="AI251" s="8">
        <v>5</v>
      </c>
      <c r="AJ251" s="8">
        <v>10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11</v>
      </c>
      <c r="AY251" s="8">
        <v>16</v>
      </c>
      <c r="AZ251" s="8">
        <v>18</v>
      </c>
      <c r="BA251" s="8">
        <v>31</v>
      </c>
      <c r="BB251" s="8">
        <v>33</v>
      </c>
      <c r="BC251" s="8">
        <v>36</v>
      </c>
      <c r="BD251" s="8">
        <v>45</v>
      </c>
      <c r="BE251" s="8">
        <v>44</v>
      </c>
      <c r="BF251" s="8">
        <v>13</v>
      </c>
      <c r="BG251" s="8">
        <v>10</v>
      </c>
      <c r="BH251" s="8">
        <v>5</v>
      </c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</row>
    <row r="252" spans="2:66">
      <c r="B252" s="56"/>
      <c r="C252" s="11" t="s">
        <v>45</v>
      </c>
      <c r="D252" s="8">
        <v>0</v>
      </c>
      <c r="E252" s="8">
        <v>0</v>
      </c>
      <c r="F252" s="8">
        <v>0</v>
      </c>
      <c r="G252" s="8">
        <v>0</v>
      </c>
      <c r="H252" s="8">
        <v>28</v>
      </c>
      <c r="I252" s="40">
        <v>23</v>
      </c>
      <c r="J252" s="40">
        <v>18</v>
      </c>
      <c r="K252" s="8">
        <v>25</v>
      </c>
      <c r="L252" s="8">
        <v>28</v>
      </c>
      <c r="M252" s="8">
        <v>33</v>
      </c>
      <c r="N252" s="8">
        <v>18</v>
      </c>
      <c r="O252" s="8">
        <v>42</v>
      </c>
      <c r="P252" s="8">
        <v>29</v>
      </c>
      <c r="Q252" s="8">
        <v>11</v>
      </c>
      <c r="R252" s="8">
        <v>8</v>
      </c>
      <c r="S252" s="8">
        <v>0</v>
      </c>
      <c r="T252" s="8">
        <v>4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6</v>
      </c>
      <c r="AD252" s="44">
        <v>4</v>
      </c>
      <c r="AE252" s="44">
        <v>16</v>
      </c>
      <c r="AF252" s="8">
        <v>13</v>
      </c>
      <c r="AG252" s="8">
        <v>24</v>
      </c>
      <c r="AH252" s="8">
        <v>22</v>
      </c>
      <c r="AI252" s="8">
        <v>17</v>
      </c>
      <c r="AJ252" s="8">
        <v>20</v>
      </c>
      <c r="AK252" s="8">
        <v>9</v>
      </c>
      <c r="AL252" s="8">
        <v>5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34</v>
      </c>
      <c r="AY252" s="8">
        <v>23</v>
      </c>
      <c r="AZ252" s="8">
        <v>28</v>
      </c>
      <c r="BA252" s="8">
        <v>37</v>
      </c>
      <c r="BB252" s="8">
        <v>54</v>
      </c>
      <c r="BC252" s="8">
        <v>48</v>
      </c>
      <c r="BD252" s="8">
        <v>35</v>
      </c>
      <c r="BE252" s="8">
        <v>63</v>
      </c>
      <c r="BF252" s="8">
        <v>36</v>
      </c>
      <c r="BG252" s="8">
        <v>18</v>
      </c>
      <c r="BH252" s="8">
        <v>8</v>
      </c>
      <c r="BI252" s="8">
        <v>0</v>
      </c>
      <c r="BJ252" s="8">
        <v>4</v>
      </c>
      <c r="BK252" s="8">
        <v>0</v>
      </c>
      <c r="BL252" s="8">
        <v>0</v>
      </c>
      <c r="BM252" s="8">
        <v>0</v>
      </c>
      <c r="BN252" s="8">
        <v>0</v>
      </c>
    </row>
    <row r="253" spans="2:66" ht="26">
      <c r="B253" s="56"/>
      <c r="C253" s="11" t="s">
        <v>46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40">
        <v>5</v>
      </c>
      <c r="J253" s="40">
        <v>3</v>
      </c>
      <c r="K253" s="8">
        <v>0</v>
      </c>
      <c r="L253" s="8">
        <v>3</v>
      </c>
      <c r="M253" s="8">
        <v>5</v>
      </c>
      <c r="N253" s="8">
        <v>7</v>
      </c>
      <c r="O253" s="8">
        <v>5</v>
      </c>
      <c r="P253" s="8">
        <v>4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44">
        <v>0</v>
      </c>
      <c r="AE253" s="44">
        <v>0</v>
      </c>
      <c r="AF253" s="8">
        <v>0</v>
      </c>
      <c r="AG253" s="8">
        <v>0</v>
      </c>
      <c r="AH253" s="8">
        <v>0</v>
      </c>
      <c r="AI253" s="8">
        <v>3</v>
      </c>
      <c r="AJ253" s="8">
        <v>4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3</v>
      </c>
      <c r="AZ253" s="8">
        <v>10</v>
      </c>
      <c r="BA253" s="8">
        <v>4</v>
      </c>
      <c r="BB253" s="8">
        <v>7</v>
      </c>
      <c r="BC253" s="8">
        <v>5</v>
      </c>
      <c r="BD253" s="8">
        <v>12</v>
      </c>
      <c r="BE253" s="8">
        <v>7</v>
      </c>
      <c r="BF253" s="8">
        <v>5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</row>
    <row r="254" spans="2:66">
      <c r="B254" s="56"/>
      <c r="C254" s="11" t="s">
        <v>47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40">
        <v>0</v>
      </c>
      <c r="J254" s="40">
        <v>0</v>
      </c>
      <c r="K254" s="8">
        <v>0</v>
      </c>
      <c r="L254" s="8">
        <v>0</v>
      </c>
      <c r="M254" s="8">
        <v>4</v>
      </c>
      <c r="N254" s="8">
        <v>0</v>
      </c>
      <c r="O254" s="8">
        <v>0</v>
      </c>
      <c r="P254" s="8">
        <v>5</v>
      </c>
      <c r="Q254" s="8">
        <v>4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44">
        <v>0</v>
      </c>
      <c r="AE254" s="44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4</v>
      </c>
      <c r="BD254" s="8">
        <v>3</v>
      </c>
      <c r="BE254" s="8">
        <v>6</v>
      </c>
      <c r="BF254" s="8">
        <v>5</v>
      </c>
      <c r="BG254" s="8">
        <v>4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</row>
    <row r="255" spans="2:66">
      <c r="B255" s="56"/>
      <c r="C255" s="11" t="s">
        <v>11</v>
      </c>
      <c r="D255" s="8">
        <v>0</v>
      </c>
      <c r="E255" s="8">
        <v>0</v>
      </c>
      <c r="F255" s="8">
        <v>0</v>
      </c>
      <c r="G255" s="8">
        <v>0</v>
      </c>
      <c r="H255" s="8">
        <v>117</v>
      </c>
      <c r="I255" s="40">
        <v>103</v>
      </c>
      <c r="J255" s="40">
        <v>43</v>
      </c>
      <c r="K255" s="8">
        <v>25</v>
      </c>
      <c r="L255" s="8">
        <v>50</v>
      </c>
      <c r="M255" s="8">
        <v>81</v>
      </c>
      <c r="N255" s="8">
        <v>105</v>
      </c>
      <c r="O255" s="8">
        <v>154</v>
      </c>
      <c r="P255" s="8">
        <v>373</v>
      </c>
      <c r="Q255" s="8">
        <v>651</v>
      </c>
      <c r="R255" s="8">
        <v>521</v>
      </c>
      <c r="S255" s="8">
        <v>319</v>
      </c>
      <c r="T255" s="8">
        <v>169</v>
      </c>
      <c r="U255" s="8">
        <v>158</v>
      </c>
      <c r="V255" s="8">
        <v>52</v>
      </c>
      <c r="W255" s="8">
        <v>13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67</v>
      </c>
      <c r="AD255" s="44">
        <v>54</v>
      </c>
      <c r="AE255" s="44">
        <v>66</v>
      </c>
      <c r="AF255" s="8">
        <v>107</v>
      </c>
      <c r="AG255" s="8">
        <v>131</v>
      </c>
      <c r="AH255" s="8">
        <v>119</v>
      </c>
      <c r="AI255" s="8">
        <v>119</v>
      </c>
      <c r="AJ255" s="8">
        <v>139</v>
      </c>
      <c r="AK255" s="8">
        <v>154</v>
      </c>
      <c r="AL255" s="8">
        <v>186</v>
      </c>
      <c r="AM255" s="8">
        <v>119</v>
      </c>
      <c r="AN255" s="8">
        <v>104</v>
      </c>
      <c r="AO255" s="8">
        <v>56</v>
      </c>
      <c r="AP255" s="8">
        <v>33</v>
      </c>
      <c r="AQ255" s="8">
        <v>19</v>
      </c>
      <c r="AR255" s="8">
        <v>4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183</v>
      </c>
      <c r="AY255" s="8">
        <v>157</v>
      </c>
      <c r="AZ255" s="8">
        <v>109</v>
      </c>
      <c r="BA255" s="8">
        <v>134</v>
      </c>
      <c r="BB255" s="8">
        <v>183</v>
      </c>
      <c r="BC255" s="8">
        <v>196</v>
      </c>
      <c r="BD255" s="8">
        <v>220</v>
      </c>
      <c r="BE255" s="8">
        <v>287</v>
      </c>
      <c r="BF255" s="8">
        <v>522</v>
      </c>
      <c r="BG255" s="8">
        <v>842</v>
      </c>
      <c r="BH255" s="8">
        <v>638</v>
      </c>
      <c r="BI255" s="8">
        <v>430</v>
      </c>
      <c r="BJ255" s="8">
        <v>224</v>
      </c>
      <c r="BK255" s="8">
        <v>184</v>
      </c>
      <c r="BL255" s="8">
        <v>66</v>
      </c>
      <c r="BM255" s="8">
        <v>15</v>
      </c>
      <c r="BN255" s="8">
        <v>0</v>
      </c>
    </row>
    <row r="256" spans="2:66">
      <c r="B256" s="65" t="s">
        <v>130</v>
      </c>
      <c r="C256" s="11" t="s">
        <v>38</v>
      </c>
      <c r="D256" s="8">
        <v>0</v>
      </c>
      <c r="E256" s="8">
        <v>0</v>
      </c>
      <c r="F256" s="8">
        <v>0</v>
      </c>
      <c r="G256" s="8">
        <v>0</v>
      </c>
      <c r="H256" s="8">
        <v>23</v>
      </c>
      <c r="I256" s="40">
        <v>26</v>
      </c>
      <c r="J256" s="40">
        <v>38</v>
      </c>
      <c r="K256" s="8">
        <v>79</v>
      </c>
      <c r="L256" s="8">
        <v>164</v>
      </c>
      <c r="M256" s="8">
        <v>165</v>
      </c>
      <c r="N256" s="8">
        <v>163</v>
      </c>
      <c r="O256" s="8">
        <v>130</v>
      </c>
      <c r="P256" s="8">
        <v>132</v>
      </c>
      <c r="Q256" s="8">
        <v>77</v>
      </c>
      <c r="R256" s="8">
        <v>24</v>
      </c>
      <c r="S256" s="8">
        <v>6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7</v>
      </c>
      <c r="AD256" s="44">
        <v>21</v>
      </c>
      <c r="AE256" s="44">
        <v>22</v>
      </c>
      <c r="AF256" s="8">
        <v>37</v>
      </c>
      <c r="AG256" s="8">
        <v>46</v>
      </c>
      <c r="AH256" s="8">
        <v>35</v>
      </c>
      <c r="AI256" s="8">
        <v>36</v>
      </c>
      <c r="AJ256" s="8">
        <v>20</v>
      </c>
      <c r="AK256" s="8">
        <v>15</v>
      </c>
      <c r="AL256" s="8">
        <v>5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29</v>
      </c>
      <c r="AY256" s="8">
        <v>44</v>
      </c>
      <c r="AZ256" s="8">
        <v>64</v>
      </c>
      <c r="BA256" s="8">
        <v>121</v>
      </c>
      <c r="BB256" s="8">
        <v>212</v>
      </c>
      <c r="BC256" s="8">
        <v>195</v>
      </c>
      <c r="BD256" s="8">
        <v>203</v>
      </c>
      <c r="BE256" s="8">
        <v>151</v>
      </c>
      <c r="BF256" s="8">
        <v>140</v>
      </c>
      <c r="BG256" s="8">
        <v>80</v>
      </c>
      <c r="BH256" s="8">
        <v>24</v>
      </c>
      <c r="BI256" s="8">
        <v>6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</row>
    <row r="257" spans="2:66">
      <c r="B257" s="56"/>
      <c r="C257" s="11" t="s">
        <v>39</v>
      </c>
      <c r="D257" s="8">
        <v>0</v>
      </c>
      <c r="E257" s="8">
        <v>0</v>
      </c>
      <c r="F257" s="8">
        <v>0</v>
      </c>
      <c r="G257" s="8">
        <v>0</v>
      </c>
      <c r="H257" s="8">
        <v>146</v>
      </c>
      <c r="I257" s="40">
        <v>389</v>
      </c>
      <c r="J257" s="40">
        <v>327</v>
      </c>
      <c r="K257" s="8">
        <v>359</v>
      </c>
      <c r="L257" s="8">
        <v>375</v>
      </c>
      <c r="M257" s="8">
        <v>368</v>
      </c>
      <c r="N257" s="8">
        <v>346</v>
      </c>
      <c r="O257" s="8">
        <v>263</v>
      </c>
      <c r="P257" s="8">
        <v>208</v>
      </c>
      <c r="Q257" s="8">
        <v>122</v>
      </c>
      <c r="R257" s="8">
        <v>32</v>
      </c>
      <c r="S257" s="8">
        <v>10</v>
      </c>
      <c r="T257" s="8">
        <v>4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78</v>
      </c>
      <c r="AD257" s="44">
        <v>231</v>
      </c>
      <c r="AE257" s="44">
        <v>205</v>
      </c>
      <c r="AF257" s="8">
        <v>166</v>
      </c>
      <c r="AG257" s="8">
        <v>139</v>
      </c>
      <c r="AH257" s="8">
        <v>115</v>
      </c>
      <c r="AI257" s="8">
        <v>65</v>
      </c>
      <c r="AJ257" s="8">
        <v>42</v>
      </c>
      <c r="AK257" s="8">
        <v>26</v>
      </c>
      <c r="AL257" s="8">
        <v>12</v>
      </c>
      <c r="AM257" s="8">
        <v>3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224</v>
      </c>
      <c r="AY257" s="8">
        <v>619</v>
      </c>
      <c r="AZ257" s="8">
        <v>531</v>
      </c>
      <c r="BA257" s="8">
        <v>519</v>
      </c>
      <c r="BB257" s="8">
        <v>513</v>
      </c>
      <c r="BC257" s="8">
        <v>484</v>
      </c>
      <c r="BD257" s="8">
        <v>413</v>
      </c>
      <c r="BE257" s="8">
        <v>304</v>
      </c>
      <c r="BF257" s="8">
        <v>235</v>
      </c>
      <c r="BG257" s="8">
        <v>134</v>
      </c>
      <c r="BH257" s="8">
        <v>37</v>
      </c>
      <c r="BI257" s="8">
        <v>19</v>
      </c>
      <c r="BJ257" s="8">
        <v>3</v>
      </c>
      <c r="BK257" s="8">
        <v>0</v>
      </c>
      <c r="BL257" s="8">
        <v>0</v>
      </c>
      <c r="BM257" s="8">
        <v>0</v>
      </c>
      <c r="BN257" s="8">
        <v>0</v>
      </c>
    </row>
    <row r="258" spans="2:66" ht="26">
      <c r="B258" s="56"/>
      <c r="C258" s="11" t="s">
        <v>40</v>
      </c>
      <c r="D258" s="8">
        <v>0</v>
      </c>
      <c r="E258" s="8">
        <v>0</v>
      </c>
      <c r="F258" s="8">
        <v>0</v>
      </c>
      <c r="G258" s="8">
        <v>0</v>
      </c>
      <c r="H258" s="8">
        <v>33</v>
      </c>
      <c r="I258" s="40">
        <v>54</v>
      </c>
      <c r="J258" s="40">
        <v>39</v>
      </c>
      <c r="K258" s="8">
        <v>36</v>
      </c>
      <c r="L258" s="8">
        <v>43</v>
      </c>
      <c r="M258" s="8">
        <v>27</v>
      </c>
      <c r="N258" s="8">
        <v>28</v>
      </c>
      <c r="O258" s="8">
        <v>36</v>
      </c>
      <c r="P258" s="8">
        <v>30</v>
      </c>
      <c r="Q258" s="8">
        <v>3</v>
      </c>
      <c r="R258" s="8">
        <v>0</v>
      </c>
      <c r="S258" s="8">
        <v>0</v>
      </c>
      <c r="T258" s="8">
        <v>4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13</v>
      </c>
      <c r="AD258" s="44">
        <v>18</v>
      </c>
      <c r="AE258" s="44">
        <v>15</v>
      </c>
      <c r="AF258" s="8">
        <v>16</v>
      </c>
      <c r="AG258" s="8">
        <v>13</v>
      </c>
      <c r="AH258" s="8">
        <v>16</v>
      </c>
      <c r="AI258" s="8">
        <v>7</v>
      </c>
      <c r="AJ258" s="8">
        <v>8</v>
      </c>
      <c r="AK258" s="8">
        <v>5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47</v>
      </c>
      <c r="AY258" s="8">
        <v>75</v>
      </c>
      <c r="AZ258" s="8">
        <v>51</v>
      </c>
      <c r="BA258" s="8">
        <v>52</v>
      </c>
      <c r="BB258" s="8">
        <v>57</v>
      </c>
      <c r="BC258" s="8">
        <v>39</v>
      </c>
      <c r="BD258" s="8">
        <v>34</v>
      </c>
      <c r="BE258" s="8">
        <v>46</v>
      </c>
      <c r="BF258" s="8">
        <v>35</v>
      </c>
      <c r="BG258" s="8">
        <v>3</v>
      </c>
      <c r="BH258" s="8">
        <v>0</v>
      </c>
      <c r="BI258" s="8">
        <v>0</v>
      </c>
      <c r="BJ258" s="8">
        <v>4</v>
      </c>
      <c r="BK258" s="8">
        <v>0</v>
      </c>
      <c r="BL258" s="8">
        <v>0</v>
      </c>
      <c r="BM258" s="8">
        <v>0</v>
      </c>
      <c r="BN258" s="8">
        <v>0</v>
      </c>
    </row>
    <row r="259" spans="2:66" ht="39">
      <c r="B259" s="56"/>
      <c r="C259" s="11" t="s">
        <v>41</v>
      </c>
      <c r="D259" s="8">
        <v>0</v>
      </c>
      <c r="E259" s="8">
        <v>0</v>
      </c>
      <c r="F259" s="8">
        <v>0</v>
      </c>
      <c r="G259" s="8">
        <v>0</v>
      </c>
      <c r="H259" s="8">
        <v>36</v>
      </c>
      <c r="I259" s="40">
        <v>37</v>
      </c>
      <c r="J259" s="40">
        <v>16</v>
      </c>
      <c r="K259" s="8">
        <v>10</v>
      </c>
      <c r="L259" s="8">
        <v>12</v>
      </c>
      <c r="M259" s="8">
        <v>11</v>
      </c>
      <c r="N259" s="8">
        <v>10</v>
      </c>
      <c r="O259" s="8">
        <v>7</v>
      </c>
      <c r="P259" s="8">
        <v>10</v>
      </c>
      <c r="Q259" s="8">
        <v>6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23</v>
      </c>
      <c r="AD259" s="44">
        <v>20</v>
      </c>
      <c r="AE259" s="44">
        <v>3</v>
      </c>
      <c r="AF259" s="8">
        <v>26</v>
      </c>
      <c r="AG259" s="8">
        <v>17</v>
      </c>
      <c r="AH259" s="8">
        <v>12</v>
      </c>
      <c r="AI259" s="8">
        <v>15</v>
      </c>
      <c r="AJ259" s="8">
        <v>7</v>
      </c>
      <c r="AK259" s="8">
        <v>5</v>
      </c>
      <c r="AL259" s="8">
        <v>4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60</v>
      </c>
      <c r="AY259" s="8">
        <v>58</v>
      </c>
      <c r="AZ259" s="8">
        <v>23</v>
      </c>
      <c r="BA259" s="8">
        <v>34</v>
      </c>
      <c r="BB259" s="8">
        <v>33</v>
      </c>
      <c r="BC259" s="8">
        <v>21</v>
      </c>
      <c r="BD259" s="8">
        <v>31</v>
      </c>
      <c r="BE259" s="8">
        <v>19</v>
      </c>
      <c r="BF259" s="8">
        <v>13</v>
      </c>
      <c r="BG259" s="8">
        <v>4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</row>
    <row r="260" spans="2:66" ht="39">
      <c r="B260" s="56"/>
      <c r="C260" s="11" t="s">
        <v>42</v>
      </c>
      <c r="D260" s="8">
        <v>0</v>
      </c>
      <c r="E260" s="8">
        <v>0</v>
      </c>
      <c r="F260" s="8">
        <v>0</v>
      </c>
      <c r="G260" s="8">
        <v>0</v>
      </c>
      <c r="H260" s="8">
        <v>21</v>
      </c>
      <c r="I260" s="40">
        <v>32</v>
      </c>
      <c r="J260" s="40">
        <v>21</v>
      </c>
      <c r="K260" s="8">
        <v>21</v>
      </c>
      <c r="L260" s="8">
        <v>34</v>
      </c>
      <c r="M260" s="8">
        <v>39</v>
      </c>
      <c r="N260" s="8">
        <v>31</v>
      </c>
      <c r="O260" s="8">
        <v>23</v>
      </c>
      <c r="P260" s="8">
        <v>22</v>
      </c>
      <c r="Q260" s="8">
        <v>11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17</v>
      </c>
      <c r="AD260" s="44">
        <v>32</v>
      </c>
      <c r="AE260" s="44">
        <v>8</v>
      </c>
      <c r="AF260" s="8">
        <v>43</v>
      </c>
      <c r="AG260" s="8">
        <v>40</v>
      </c>
      <c r="AH260" s="8">
        <v>33</v>
      </c>
      <c r="AI260" s="8">
        <v>34</v>
      </c>
      <c r="AJ260" s="8">
        <v>11</v>
      </c>
      <c r="AK260" s="8">
        <v>14</v>
      </c>
      <c r="AL260" s="8">
        <v>6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38</v>
      </c>
      <c r="AY260" s="8">
        <v>57</v>
      </c>
      <c r="AZ260" s="8">
        <v>31</v>
      </c>
      <c r="BA260" s="8">
        <v>67</v>
      </c>
      <c r="BB260" s="8">
        <v>71</v>
      </c>
      <c r="BC260" s="8">
        <v>69</v>
      </c>
      <c r="BD260" s="8">
        <v>64</v>
      </c>
      <c r="BE260" s="8">
        <v>38</v>
      </c>
      <c r="BF260" s="8">
        <v>33</v>
      </c>
      <c r="BG260" s="8">
        <v>20</v>
      </c>
      <c r="BH260" s="8">
        <v>4</v>
      </c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</row>
    <row r="261" spans="2:66">
      <c r="B261" s="56"/>
      <c r="C261" s="11" t="s">
        <v>43</v>
      </c>
      <c r="D261" s="8">
        <v>0</v>
      </c>
      <c r="E261" s="8">
        <v>0</v>
      </c>
      <c r="F261" s="8">
        <v>0</v>
      </c>
      <c r="G261" s="8">
        <v>0</v>
      </c>
      <c r="H261" s="8">
        <v>39</v>
      </c>
      <c r="I261" s="40">
        <v>49</v>
      </c>
      <c r="J261" s="40">
        <v>16</v>
      </c>
      <c r="K261" s="8">
        <v>8</v>
      </c>
      <c r="L261" s="8">
        <v>13</v>
      </c>
      <c r="M261" s="8">
        <v>9</v>
      </c>
      <c r="N261" s="8">
        <v>14</v>
      </c>
      <c r="O261" s="8">
        <v>9</v>
      </c>
      <c r="P261" s="8">
        <v>8</v>
      </c>
      <c r="Q261" s="8">
        <v>6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32</v>
      </c>
      <c r="AD261" s="44">
        <v>13</v>
      </c>
      <c r="AE261" s="44">
        <v>8</v>
      </c>
      <c r="AF261" s="8">
        <v>8</v>
      </c>
      <c r="AG261" s="8">
        <v>6</v>
      </c>
      <c r="AH261" s="8">
        <v>5</v>
      </c>
      <c r="AI261" s="8">
        <v>9</v>
      </c>
      <c r="AJ261" s="8">
        <v>6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70</v>
      </c>
      <c r="AY261" s="8">
        <v>63</v>
      </c>
      <c r="AZ261" s="8">
        <v>23</v>
      </c>
      <c r="BA261" s="8">
        <v>19</v>
      </c>
      <c r="BB261" s="8">
        <v>19</v>
      </c>
      <c r="BC261" s="8">
        <v>19</v>
      </c>
      <c r="BD261" s="8">
        <v>19</v>
      </c>
      <c r="BE261" s="8">
        <v>10</v>
      </c>
      <c r="BF261" s="8">
        <v>13</v>
      </c>
      <c r="BG261" s="8">
        <v>6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</row>
    <row r="262" spans="2:66" ht="39">
      <c r="B262" s="56"/>
      <c r="C262" s="11" t="s">
        <v>44</v>
      </c>
      <c r="D262" s="8">
        <v>0</v>
      </c>
      <c r="E262" s="8">
        <v>0</v>
      </c>
      <c r="F262" s="8">
        <v>0</v>
      </c>
      <c r="G262" s="8">
        <v>0</v>
      </c>
      <c r="H262" s="8">
        <v>20</v>
      </c>
      <c r="I262" s="40">
        <v>29</v>
      </c>
      <c r="J262" s="40">
        <v>14</v>
      </c>
      <c r="K262" s="8">
        <v>18</v>
      </c>
      <c r="L262" s="8">
        <v>20</v>
      </c>
      <c r="M262" s="8">
        <v>23</v>
      </c>
      <c r="N262" s="8">
        <v>23</v>
      </c>
      <c r="O262" s="8">
        <v>15</v>
      </c>
      <c r="P262" s="8">
        <v>13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44">
        <v>4</v>
      </c>
      <c r="AE262" s="44">
        <v>6</v>
      </c>
      <c r="AF262" s="8">
        <v>0</v>
      </c>
      <c r="AG262" s="8">
        <v>0</v>
      </c>
      <c r="AH262" s="8">
        <v>0</v>
      </c>
      <c r="AI262" s="8">
        <v>0</v>
      </c>
      <c r="AJ262" s="8">
        <v>5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20</v>
      </c>
      <c r="AY262" s="8">
        <v>28</v>
      </c>
      <c r="AZ262" s="8">
        <v>22</v>
      </c>
      <c r="BA262" s="8">
        <v>21</v>
      </c>
      <c r="BB262" s="8">
        <v>22</v>
      </c>
      <c r="BC262" s="8">
        <v>21</v>
      </c>
      <c r="BD262" s="8">
        <v>24</v>
      </c>
      <c r="BE262" s="8">
        <v>15</v>
      </c>
      <c r="BF262" s="8">
        <v>13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</row>
    <row r="263" spans="2:66">
      <c r="B263" s="56"/>
      <c r="C263" s="11" t="s">
        <v>45</v>
      </c>
      <c r="D263" s="8">
        <v>0</v>
      </c>
      <c r="E263" s="8">
        <v>0</v>
      </c>
      <c r="F263" s="8">
        <v>0</v>
      </c>
      <c r="G263" s="8">
        <v>0</v>
      </c>
      <c r="H263" s="8">
        <v>46</v>
      </c>
      <c r="I263" s="40">
        <v>31</v>
      </c>
      <c r="J263" s="40">
        <v>18</v>
      </c>
      <c r="K263" s="8">
        <v>7</v>
      </c>
      <c r="L263" s="8">
        <v>18</v>
      </c>
      <c r="M263" s="8">
        <v>21</v>
      </c>
      <c r="N263" s="8">
        <v>24</v>
      </c>
      <c r="O263" s="8">
        <v>15</v>
      </c>
      <c r="P263" s="8">
        <v>10</v>
      </c>
      <c r="Q263" s="8">
        <v>7</v>
      </c>
      <c r="R263" s="8">
        <v>4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8</v>
      </c>
      <c r="AD263" s="44">
        <v>3</v>
      </c>
      <c r="AE263" s="44">
        <v>0</v>
      </c>
      <c r="AF263" s="8">
        <v>9</v>
      </c>
      <c r="AG263" s="8">
        <v>3</v>
      </c>
      <c r="AH263" s="8">
        <v>10</v>
      </c>
      <c r="AI263" s="8">
        <v>5</v>
      </c>
      <c r="AJ263" s="8">
        <v>6</v>
      </c>
      <c r="AK263" s="8">
        <v>4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55</v>
      </c>
      <c r="AY263" s="8">
        <v>39</v>
      </c>
      <c r="AZ263" s="8">
        <v>25</v>
      </c>
      <c r="BA263" s="8">
        <v>17</v>
      </c>
      <c r="BB263" s="8">
        <v>24</v>
      </c>
      <c r="BC263" s="8">
        <v>26</v>
      </c>
      <c r="BD263" s="8">
        <v>25</v>
      </c>
      <c r="BE263" s="8">
        <v>21</v>
      </c>
      <c r="BF263" s="8">
        <v>15</v>
      </c>
      <c r="BG263" s="8">
        <v>8</v>
      </c>
      <c r="BH263" s="8">
        <v>4</v>
      </c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0</v>
      </c>
    </row>
    <row r="264" spans="2:66" ht="26">
      <c r="B264" s="56"/>
      <c r="C264" s="11" t="s">
        <v>46</v>
      </c>
      <c r="D264" s="8">
        <v>0</v>
      </c>
      <c r="E264" s="8">
        <v>0</v>
      </c>
      <c r="F264" s="8">
        <v>0</v>
      </c>
      <c r="G264" s="8">
        <v>0</v>
      </c>
      <c r="H264" s="8">
        <v>4</v>
      </c>
      <c r="I264" s="40">
        <v>3</v>
      </c>
      <c r="J264" s="40">
        <v>4</v>
      </c>
      <c r="K264" s="8">
        <v>9</v>
      </c>
      <c r="L264" s="8">
        <v>3</v>
      </c>
      <c r="M264" s="8">
        <v>10</v>
      </c>
      <c r="N264" s="8">
        <v>0</v>
      </c>
      <c r="O264" s="8">
        <v>6</v>
      </c>
      <c r="P264" s="8">
        <v>9</v>
      </c>
      <c r="Q264" s="8">
        <v>3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44">
        <v>3</v>
      </c>
      <c r="AE264" s="44">
        <v>0</v>
      </c>
      <c r="AF264" s="8">
        <v>3</v>
      </c>
      <c r="AG264" s="8">
        <v>0</v>
      </c>
      <c r="AH264" s="8">
        <v>0</v>
      </c>
      <c r="AI264" s="8">
        <v>3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9</v>
      </c>
      <c r="AZ264" s="8">
        <v>4</v>
      </c>
      <c r="BA264" s="8">
        <v>15</v>
      </c>
      <c r="BB264" s="8">
        <v>8</v>
      </c>
      <c r="BC264" s="8">
        <v>11</v>
      </c>
      <c r="BD264" s="8">
        <v>6</v>
      </c>
      <c r="BE264" s="8">
        <v>6</v>
      </c>
      <c r="BF264" s="8">
        <v>9</v>
      </c>
      <c r="BG264" s="8">
        <v>3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0</v>
      </c>
    </row>
    <row r="265" spans="2:66">
      <c r="B265" s="56"/>
      <c r="C265" s="11" t="s">
        <v>47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40">
        <v>4</v>
      </c>
      <c r="J265" s="40">
        <v>0</v>
      </c>
      <c r="K265" s="8">
        <v>0</v>
      </c>
      <c r="L265" s="8">
        <v>0</v>
      </c>
      <c r="M265" s="8">
        <v>0</v>
      </c>
      <c r="N265" s="8">
        <v>3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44">
        <v>0</v>
      </c>
      <c r="AE265" s="44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4</v>
      </c>
      <c r="AZ265" s="8">
        <v>0</v>
      </c>
      <c r="BA265" s="8">
        <v>0</v>
      </c>
      <c r="BB265" s="8">
        <v>0</v>
      </c>
      <c r="BC265" s="8">
        <v>0</v>
      </c>
      <c r="BD265" s="8">
        <v>3</v>
      </c>
      <c r="BE265" s="8">
        <v>0</v>
      </c>
      <c r="BF265" s="8">
        <v>0</v>
      </c>
      <c r="BG265" s="8">
        <v>0</v>
      </c>
      <c r="BH265" s="8">
        <v>0</v>
      </c>
      <c r="BI265" s="8">
        <v>0</v>
      </c>
      <c r="BJ265" s="8">
        <v>4</v>
      </c>
      <c r="BK265" s="8">
        <v>0</v>
      </c>
      <c r="BL265" s="8">
        <v>0</v>
      </c>
      <c r="BM265" s="8">
        <v>0</v>
      </c>
      <c r="BN265" s="8">
        <v>0</v>
      </c>
    </row>
    <row r="266" spans="2:66">
      <c r="B266" s="56"/>
      <c r="C266" s="11" t="s">
        <v>11</v>
      </c>
      <c r="D266" s="8">
        <v>0</v>
      </c>
      <c r="E266" s="8">
        <v>0</v>
      </c>
      <c r="F266" s="8">
        <v>0</v>
      </c>
      <c r="G266" s="8">
        <v>0</v>
      </c>
      <c r="H266" s="8">
        <v>105</v>
      </c>
      <c r="I266" s="40">
        <v>126</v>
      </c>
      <c r="J266" s="40">
        <v>66</v>
      </c>
      <c r="K266" s="8">
        <v>67</v>
      </c>
      <c r="L266" s="8">
        <v>90</v>
      </c>
      <c r="M266" s="8">
        <v>91</v>
      </c>
      <c r="N266" s="8">
        <v>125</v>
      </c>
      <c r="O266" s="8">
        <v>173</v>
      </c>
      <c r="P266" s="8">
        <v>310</v>
      </c>
      <c r="Q266" s="8">
        <v>421</v>
      </c>
      <c r="R266" s="8">
        <v>299</v>
      </c>
      <c r="S266" s="8">
        <v>213</v>
      </c>
      <c r="T266" s="8">
        <v>84</v>
      </c>
      <c r="U266" s="8">
        <v>49</v>
      </c>
      <c r="V266" s="8">
        <v>22</v>
      </c>
      <c r="W266" s="8">
        <v>4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55</v>
      </c>
      <c r="AD266" s="44">
        <v>63</v>
      </c>
      <c r="AE266" s="44">
        <v>69</v>
      </c>
      <c r="AF266" s="8">
        <v>81</v>
      </c>
      <c r="AG266" s="8">
        <v>80</v>
      </c>
      <c r="AH266" s="8">
        <v>56</v>
      </c>
      <c r="AI266" s="8">
        <v>61</v>
      </c>
      <c r="AJ266" s="8">
        <v>56</v>
      </c>
      <c r="AK266" s="8">
        <v>51</v>
      </c>
      <c r="AL266" s="8">
        <v>64</v>
      </c>
      <c r="AM266" s="8">
        <v>46</v>
      </c>
      <c r="AN266" s="8">
        <v>27</v>
      </c>
      <c r="AO266" s="8">
        <v>21</v>
      </c>
      <c r="AP266" s="8">
        <v>19</v>
      </c>
      <c r="AQ266" s="8">
        <v>7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162</v>
      </c>
      <c r="AY266" s="8">
        <v>194</v>
      </c>
      <c r="AZ266" s="8">
        <v>131</v>
      </c>
      <c r="BA266" s="8">
        <v>152</v>
      </c>
      <c r="BB266" s="8">
        <v>174</v>
      </c>
      <c r="BC266" s="8">
        <v>146</v>
      </c>
      <c r="BD266" s="8">
        <v>183</v>
      </c>
      <c r="BE266" s="8">
        <v>230</v>
      </c>
      <c r="BF266" s="8">
        <v>360</v>
      </c>
      <c r="BG266" s="8">
        <v>485</v>
      </c>
      <c r="BH266" s="8">
        <v>340</v>
      </c>
      <c r="BI266" s="8">
        <v>246</v>
      </c>
      <c r="BJ266" s="8">
        <v>104</v>
      </c>
      <c r="BK266" s="8">
        <v>63</v>
      </c>
      <c r="BL266" s="8">
        <v>23</v>
      </c>
      <c r="BM266" s="8">
        <v>4</v>
      </c>
      <c r="BN266" s="8">
        <v>0</v>
      </c>
    </row>
    <row r="267" spans="2:66">
      <c r="B267" s="65" t="s">
        <v>131</v>
      </c>
      <c r="C267" s="11" t="s">
        <v>38</v>
      </c>
      <c r="D267" s="8">
        <v>0</v>
      </c>
      <c r="E267" s="8">
        <v>0</v>
      </c>
      <c r="F267" s="8">
        <v>0</v>
      </c>
      <c r="G267" s="8">
        <v>0</v>
      </c>
      <c r="H267" s="8">
        <v>37</v>
      </c>
      <c r="I267" s="40">
        <v>72</v>
      </c>
      <c r="J267" s="40">
        <v>107</v>
      </c>
      <c r="K267" s="8">
        <v>164</v>
      </c>
      <c r="L267" s="8">
        <v>223</v>
      </c>
      <c r="M267" s="8">
        <v>197</v>
      </c>
      <c r="N267" s="8">
        <v>189</v>
      </c>
      <c r="O267" s="8">
        <v>179</v>
      </c>
      <c r="P267" s="8">
        <v>119</v>
      </c>
      <c r="Q267" s="8">
        <v>51</v>
      </c>
      <c r="R267" s="8">
        <v>6</v>
      </c>
      <c r="S267" s="8">
        <v>7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57</v>
      </c>
      <c r="AD267" s="44">
        <v>92</v>
      </c>
      <c r="AE267" s="44">
        <v>147</v>
      </c>
      <c r="AF267" s="8">
        <v>197</v>
      </c>
      <c r="AG267" s="8">
        <v>248</v>
      </c>
      <c r="AH267" s="8">
        <v>174</v>
      </c>
      <c r="AI267" s="8">
        <v>138</v>
      </c>
      <c r="AJ267" s="8">
        <v>110</v>
      </c>
      <c r="AK267" s="8">
        <v>61</v>
      </c>
      <c r="AL267" s="8">
        <v>17</v>
      </c>
      <c r="AM267" s="8">
        <v>9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92</v>
      </c>
      <c r="AY267" s="8">
        <v>169</v>
      </c>
      <c r="AZ267" s="8">
        <v>255</v>
      </c>
      <c r="BA267" s="8">
        <v>363</v>
      </c>
      <c r="BB267" s="8">
        <v>467</v>
      </c>
      <c r="BC267" s="8">
        <v>371</v>
      </c>
      <c r="BD267" s="8">
        <v>325</v>
      </c>
      <c r="BE267" s="8">
        <v>283</v>
      </c>
      <c r="BF267" s="8">
        <v>183</v>
      </c>
      <c r="BG267" s="8">
        <v>71</v>
      </c>
      <c r="BH267" s="8">
        <v>18</v>
      </c>
      <c r="BI267" s="8">
        <v>7</v>
      </c>
      <c r="BJ267" s="8">
        <v>4</v>
      </c>
      <c r="BK267" s="8">
        <v>0</v>
      </c>
      <c r="BL267" s="8">
        <v>0</v>
      </c>
      <c r="BM267" s="8">
        <v>0</v>
      </c>
      <c r="BN267" s="8">
        <v>0</v>
      </c>
    </row>
    <row r="268" spans="2:66">
      <c r="B268" s="56"/>
      <c r="C268" s="11" t="s">
        <v>39</v>
      </c>
      <c r="D268" s="8">
        <v>0</v>
      </c>
      <c r="E268" s="8">
        <v>0</v>
      </c>
      <c r="F268" s="8">
        <v>0</v>
      </c>
      <c r="G268" s="8">
        <v>0</v>
      </c>
      <c r="H268" s="8">
        <v>160</v>
      </c>
      <c r="I268" s="40">
        <v>367</v>
      </c>
      <c r="J268" s="40">
        <v>324</v>
      </c>
      <c r="K268" s="8">
        <v>304</v>
      </c>
      <c r="L268" s="8">
        <v>366</v>
      </c>
      <c r="M268" s="8">
        <v>310</v>
      </c>
      <c r="N268" s="8">
        <v>274</v>
      </c>
      <c r="O268" s="8">
        <v>315</v>
      </c>
      <c r="P268" s="8">
        <v>207</v>
      </c>
      <c r="Q268" s="8">
        <v>86</v>
      </c>
      <c r="R268" s="8">
        <v>24</v>
      </c>
      <c r="S268" s="8">
        <v>12</v>
      </c>
      <c r="T268" s="8">
        <v>5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287</v>
      </c>
      <c r="AD268" s="44">
        <v>536</v>
      </c>
      <c r="AE268" s="44">
        <v>562</v>
      </c>
      <c r="AF268" s="8">
        <v>580</v>
      </c>
      <c r="AG268" s="8">
        <v>465</v>
      </c>
      <c r="AH268" s="8">
        <v>373</v>
      </c>
      <c r="AI268" s="8">
        <v>326</v>
      </c>
      <c r="AJ268" s="8">
        <v>261</v>
      </c>
      <c r="AK268" s="8">
        <v>178</v>
      </c>
      <c r="AL268" s="8">
        <v>60</v>
      </c>
      <c r="AM268" s="8">
        <v>10</v>
      </c>
      <c r="AN268" s="8">
        <v>4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445</v>
      </c>
      <c r="AY268" s="8">
        <v>900</v>
      </c>
      <c r="AZ268" s="8">
        <v>882</v>
      </c>
      <c r="BA268" s="8">
        <v>885</v>
      </c>
      <c r="BB268" s="8">
        <v>831</v>
      </c>
      <c r="BC268" s="8">
        <v>680</v>
      </c>
      <c r="BD268" s="8">
        <v>599</v>
      </c>
      <c r="BE268" s="8">
        <v>579</v>
      </c>
      <c r="BF268" s="8">
        <v>385</v>
      </c>
      <c r="BG268" s="8">
        <v>149</v>
      </c>
      <c r="BH268" s="8">
        <v>39</v>
      </c>
      <c r="BI268" s="8">
        <v>16</v>
      </c>
      <c r="BJ268" s="8">
        <v>4</v>
      </c>
      <c r="BK268" s="8">
        <v>0</v>
      </c>
      <c r="BL268" s="8">
        <v>0</v>
      </c>
      <c r="BM268" s="8">
        <v>0</v>
      </c>
      <c r="BN268" s="8">
        <v>0</v>
      </c>
    </row>
    <row r="269" spans="2:66" ht="26">
      <c r="B269" s="56"/>
      <c r="C269" s="11" t="s">
        <v>40</v>
      </c>
      <c r="D269" s="8">
        <v>0</v>
      </c>
      <c r="E269" s="8">
        <v>0</v>
      </c>
      <c r="F269" s="8">
        <v>0</v>
      </c>
      <c r="G269" s="8">
        <v>4</v>
      </c>
      <c r="H269" s="8">
        <v>77</v>
      </c>
      <c r="I269" s="40">
        <v>166</v>
      </c>
      <c r="J269" s="40">
        <v>115</v>
      </c>
      <c r="K269" s="8">
        <v>98</v>
      </c>
      <c r="L269" s="8">
        <v>83</v>
      </c>
      <c r="M269" s="8">
        <v>76</v>
      </c>
      <c r="N269" s="8">
        <v>65</v>
      </c>
      <c r="O269" s="8">
        <v>60</v>
      </c>
      <c r="P269" s="8">
        <v>44</v>
      </c>
      <c r="Q269" s="8">
        <v>19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169</v>
      </c>
      <c r="AD269" s="44">
        <v>253</v>
      </c>
      <c r="AE269" s="44">
        <v>201</v>
      </c>
      <c r="AF269" s="8">
        <v>146</v>
      </c>
      <c r="AG269" s="8">
        <v>101</v>
      </c>
      <c r="AH269" s="8">
        <v>98</v>
      </c>
      <c r="AI269" s="8">
        <v>82</v>
      </c>
      <c r="AJ269" s="8">
        <v>65</v>
      </c>
      <c r="AK269" s="8">
        <v>41</v>
      </c>
      <c r="AL269" s="8">
        <v>12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245</v>
      </c>
      <c r="AY269" s="8">
        <v>416</v>
      </c>
      <c r="AZ269" s="8">
        <v>309</v>
      </c>
      <c r="BA269" s="8">
        <v>244</v>
      </c>
      <c r="BB269" s="8">
        <v>180</v>
      </c>
      <c r="BC269" s="8">
        <v>174</v>
      </c>
      <c r="BD269" s="8">
        <v>145</v>
      </c>
      <c r="BE269" s="8">
        <v>126</v>
      </c>
      <c r="BF269" s="8">
        <v>84</v>
      </c>
      <c r="BG269" s="8">
        <v>31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</row>
    <row r="270" spans="2:66" ht="39">
      <c r="B270" s="56"/>
      <c r="C270" s="11" t="s">
        <v>41</v>
      </c>
      <c r="D270" s="8">
        <v>0</v>
      </c>
      <c r="E270" s="8">
        <v>0</v>
      </c>
      <c r="F270" s="8">
        <v>0</v>
      </c>
      <c r="G270" s="8">
        <v>0</v>
      </c>
      <c r="H270" s="8">
        <v>104</v>
      </c>
      <c r="I270" s="40">
        <v>89</v>
      </c>
      <c r="J270" s="40">
        <v>64</v>
      </c>
      <c r="K270" s="8">
        <v>56</v>
      </c>
      <c r="L270" s="8">
        <v>51</v>
      </c>
      <c r="M270" s="8">
        <v>52</v>
      </c>
      <c r="N270" s="8">
        <v>36</v>
      </c>
      <c r="O270" s="8">
        <v>19</v>
      </c>
      <c r="P270" s="8">
        <v>24</v>
      </c>
      <c r="Q270" s="8">
        <v>8</v>
      </c>
      <c r="R270" s="8">
        <v>7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304</v>
      </c>
      <c r="AD270" s="44">
        <v>146</v>
      </c>
      <c r="AE270" s="44">
        <v>109</v>
      </c>
      <c r="AF270" s="8">
        <v>115</v>
      </c>
      <c r="AG270" s="8">
        <v>118</v>
      </c>
      <c r="AH270" s="8">
        <v>85</v>
      </c>
      <c r="AI270" s="8">
        <v>75</v>
      </c>
      <c r="AJ270" s="8">
        <v>67</v>
      </c>
      <c r="AK270" s="8">
        <v>28</v>
      </c>
      <c r="AL270" s="8">
        <v>14</v>
      </c>
      <c r="AM270" s="8">
        <v>0</v>
      </c>
      <c r="AN270" s="8">
        <v>3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404</v>
      </c>
      <c r="AY270" s="8">
        <v>238</v>
      </c>
      <c r="AZ270" s="8">
        <v>175</v>
      </c>
      <c r="BA270" s="8">
        <v>176</v>
      </c>
      <c r="BB270" s="8">
        <v>171</v>
      </c>
      <c r="BC270" s="8">
        <v>141</v>
      </c>
      <c r="BD270" s="8">
        <v>116</v>
      </c>
      <c r="BE270" s="8">
        <v>88</v>
      </c>
      <c r="BF270" s="8">
        <v>54</v>
      </c>
      <c r="BG270" s="8">
        <v>18</v>
      </c>
      <c r="BH270" s="8">
        <v>11</v>
      </c>
      <c r="BI270" s="8">
        <v>3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</row>
    <row r="271" spans="2:66" ht="39">
      <c r="B271" s="56"/>
      <c r="C271" s="11" t="s">
        <v>42</v>
      </c>
      <c r="D271" s="8">
        <v>0</v>
      </c>
      <c r="E271" s="8">
        <v>0</v>
      </c>
      <c r="F271" s="8">
        <v>0</v>
      </c>
      <c r="G271" s="8">
        <v>0</v>
      </c>
      <c r="H271" s="8">
        <v>55</v>
      </c>
      <c r="I271" s="40">
        <v>64</v>
      </c>
      <c r="J271" s="40">
        <v>57</v>
      </c>
      <c r="K271" s="8">
        <v>71</v>
      </c>
      <c r="L271" s="8">
        <v>74</v>
      </c>
      <c r="M271" s="8">
        <v>59</v>
      </c>
      <c r="N271" s="8">
        <v>60</v>
      </c>
      <c r="O271" s="8">
        <v>56</v>
      </c>
      <c r="P271" s="8">
        <v>27</v>
      </c>
      <c r="Q271" s="8">
        <v>15</v>
      </c>
      <c r="R271" s="8">
        <v>5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171</v>
      </c>
      <c r="AD271" s="44">
        <v>190</v>
      </c>
      <c r="AE271" s="44">
        <v>189</v>
      </c>
      <c r="AF271" s="8">
        <v>225</v>
      </c>
      <c r="AG271" s="8">
        <v>246</v>
      </c>
      <c r="AH271" s="8">
        <v>175</v>
      </c>
      <c r="AI271" s="8">
        <v>159</v>
      </c>
      <c r="AJ271" s="8">
        <v>121</v>
      </c>
      <c r="AK271" s="8">
        <v>71</v>
      </c>
      <c r="AL271" s="8">
        <v>33</v>
      </c>
      <c r="AM271" s="8">
        <v>12</v>
      </c>
      <c r="AN271" s="8">
        <v>3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228</v>
      </c>
      <c r="AY271" s="8">
        <v>254</v>
      </c>
      <c r="AZ271" s="8">
        <v>245</v>
      </c>
      <c r="BA271" s="8">
        <v>295</v>
      </c>
      <c r="BB271" s="8">
        <v>321</v>
      </c>
      <c r="BC271" s="8">
        <v>231</v>
      </c>
      <c r="BD271" s="8">
        <v>220</v>
      </c>
      <c r="BE271" s="8">
        <v>180</v>
      </c>
      <c r="BF271" s="8">
        <v>104</v>
      </c>
      <c r="BG271" s="8">
        <v>42</v>
      </c>
      <c r="BH271" s="8">
        <v>14</v>
      </c>
      <c r="BI271" s="8">
        <v>3</v>
      </c>
      <c r="BJ271" s="8">
        <v>0</v>
      </c>
      <c r="BK271" s="8">
        <v>0</v>
      </c>
      <c r="BL271" s="8">
        <v>0</v>
      </c>
      <c r="BM271" s="8">
        <v>0</v>
      </c>
      <c r="BN271" s="8">
        <v>0</v>
      </c>
    </row>
    <row r="272" spans="2:66">
      <c r="B272" s="56"/>
      <c r="C272" s="11" t="s">
        <v>43</v>
      </c>
      <c r="D272" s="8">
        <v>0</v>
      </c>
      <c r="E272" s="8">
        <v>0</v>
      </c>
      <c r="F272" s="8">
        <v>0</v>
      </c>
      <c r="G272" s="8">
        <v>0</v>
      </c>
      <c r="H272" s="8">
        <v>132</v>
      </c>
      <c r="I272" s="40">
        <v>85</v>
      </c>
      <c r="J272" s="40">
        <v>35</v>
      </c>
      <c r="K272" s="8">
        <v>31</v>
      </c>
      <c r="L272" s="8">
        <v>31</v>
      </c>
      <c r="M272" s="8">
        <v>24</v>
      </c>
      <c r="N272" s="8">
        <v>26</v>
      </c>
      <c r="O272" s="8">
        <v>10</v>
      </c>
      <c r="P272" s="8">
        <v>24</v>
      </c>
      <c r="Q272" s="8">
        <v>10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301</v>
      </c>
      <c r="AD272" s="44">
        <v>144</v>
      </c>
      <c r="AE272" s="44">
        <v>70</v>
      </c>
      <c r="AF272" s="8">
        <v>54</v>
      </c>
      <c r="AG272" s="8">
        <v>58</v>
      </c>
      <c r="AH272" s="8">
        <v>51</v>
      </c>
      <c r="AI272" s="8">
        <v>37</v>
      </c>
      <c r="AJ272" s="8">
        <v>26</v>
      </c>
      <c r="AK272" s="8">
        <v>15</v>
      </c>
      <c r="AL272" s="8">
        <v>9</v>
      </c>
      <c r="AM272" s="8">
        <v>0</v>
      </c>
      <c r="AN272" s="8">
        <v>4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439</v>
      </c>
      <c r="AY272" s="8">
        <v>226</v>
      </c>
      <c r="AZ272" s="8">
        <v>109</v>
      </c>
      <c r="BA272" s="8">
        <v>87</v>
      </c>
      <c r="BB272" s="8">
        <v>93</v>
      </c>
      <c r="BC272" s="8">
        <v>78</v>
      </c>
      <c r="BD272" s="8">
        <v>58</v>
      </c>
      <c r="BE272" s="8">
        <v>36</v>
      </c>
      <c r="BF272" s="8">
        <v>41</v>
      </c>
      <c r="BG272" s="8">
        <v>16</v>
      </c>
      <c r="BH272" s="8">
        <v>0</v>
      </c>
      <c r="BI272" s="8">
        <v>4</v>
      </c>
      <c r="BJ272" s="8">
        <v>0</v>
      </c>
      <c r="BK272" s="8">
        <v>0</v>
      </c>
      <c r="BL272" s="8">
        <v>0</v>
      </c>
      <c r="BM272" s="8">
        <v>0</v>
      </c>
      <c r="BN272" s="8">
        <v>0</v>
      </c>
    </row>
    <row r="273" spans="2:66" ht="39">
      <c r="B273" s="56"/>
      <c r="C273" s="11" t="s">
        <v>44</v>
      </c>
      <c r="D273" s="8">
        <v>0</v>
      </c>
      <c r="E273" s="8">
        <v>0</v>
      </c>
      <c r="F273" s="8">
        <v>0</v>
      </c>
      <c r="G273" s="8">
        <v>0</v>
      </c>
      <c r="H273" s="8">
        <v>28</v>
      </c>
      <c r="I273" s="40">
        <v>34</v>
      </c>
      <c r="J273" s="40">
        <v>28</v>
      </c>
      <c r="K273" s="8">
        <v>22</v>
      </c>
      <c r="L273" s="8">
        <v>29</v>
      </c>
      <c r="M273" s="8">
        <v>34</v>
      </c>
      <c r="N273" s="8">
        <v>27</v>
      </c>
      <c r="O273" s="8">
        <v>31</v>
      </c>
      <c r="P273" s="8">
        <v>24</v>
      </c>
      <c r="Q273" s="8">
        <v>5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16</v>
      </c>
      <c r="AD273" s="44">
        <v>11</v>
      </c>
      <c r="AE273" s="44">
        <v>18</v>
      </c>
      <c r="AF273" s="8">
        <v>8</v>
      </c>
      <c r="AG273" s="8">
        <v>14</v>
      </c>
      <c r="AH273" s="8">
        <v>7</v>
      </c>
      <c r="AI273" s="8">
        <v>9</v>
      </c>
      <c r="AJ273" s="8">
        <v>7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38</v>
      </c>
      <c r="AY273" s="8">
        <v>39</v>
      </c>
      <c r="AZ273" s="8">
        <v>44</v>
      </c>
      <c r="BA273" s="8">
        <v>29</v>
      </c>
      <c r="BB273" s="8">
        <v>43</v>
      </c>
      <c r="BC273" s="8">
        <v>42</v>
      </c>
      <c r="BD273" s="8">
        <v>30</v>
      </c>
      <c r="BE273" s="8">
        <v>35</v>
      </c>
      <c r="BF273" s="8">
        <v>21</v>
      </c>
      <c r="BG273" s="8">
        <v>5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0</v>
      </c>
    </row>
    <row r="274" spans="2:66">
      <c r="B274" s="56"/>
      <c r="C274" s="11" t="s">
        <v>45</v>
      </c>
      <c r="D274" s="8">
        <v>0</v>
      </c>
      <c r="E274" s="8">
        <v>0</v>
      </c>
      <c r="F274" s="8">
        <v>0</v>
      </c>
      <c r="G274" s="8">
        <v>0</v>
      </c>
      <c r="H274" s="8">
        <v>92</v>
      </c>
      <c r="I274" s="40">
        <v>83</v>
      </c>
      <c r="J274" s="40">
        <v>49</v>
      </c>
      <c r="K274" s="8">
        <v>27</v>
      </c>
      <c r="L274" s="8">
        <v>36</v>
      </c>
      <c r="M274" s="8">
        <v>35</v>
      </c>
      <c r="N274" s="8">
        <v>30</v>
      </c>
      <c r="O274" s="8">
        <v>28</v>
      </c>
      <c r="P274" s="8">
        <v>23</v>
      </c>
      <c r="Q274" s="8">
        <v>10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92</v>
      </c>
      <c r="AD274" s="44">
        <v>45</v>
      </c>
      <c r="AE274" s="44">
        <v>35</v>
      </c>
      <c r="AF274" s="8">
        <v>24</v>
      </c>
      <c r="AG274" s="8">
        <v>39</v>
      </c>
      <c r="AH274" s="8">
        <v>22</v>
      </c>
      <c r="AI274" s="8">
        <v>21</v>
      </c>
      <c r="AJ274" s="8">
        <v>25</v>
      </c>
      <c r="AK274" s="8">
        <v>19</v>
      </c>
      <c r="AL274" s="8">
        <v>5</v>
      </c>
      <c r="AM274" s="8">
        <v>4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183</v>
      </c>
      <c r="AY274" s="8">
        <v>132</v>
      </c>
      <c r="AZ274" s="8">
        <v>84</v>
      </c>
      <c r="BA274" s="8">
        <v>54</v>
      </c>
      <c r="BB274" s="8">
        <v>76</v>
      </c>
      <c r="BC274" s="8">
        <v>52</v>
      </c>
      <c r="BD274" s="8">
        <v>59</v>
      </c>
      <c r="BE274" s="8">
        <v>56</v>
      </c>
      <c r="BF274" s="8">
        <v>35</v>
      </c>
      <c r="BG274" s="8">
        <v>15</v>
      </c>
      <c r="BH274" s="8">
        <v>3</v>
      </c>
      <c r="BI274" s="8">
        <v>0</v>
      </c>
      <c r="BJ274" s="8">
        <v>0</v>
      </c>
      <c r="BK274" s="8">
        <v>0</v>
      </c>
      <c r="BL274" s="8">
        <v>0</v>
      </c>
      <c r="BM274" s="8">
        <v>0</v>
      </c>
      <c r="BN274" s="8">
        <v>0</v>
      </c>
    </row>
    <row r="275" spans="2:66" ht="26">
      <c r="B275" s="56"/>
      <c r="C275" s="11" t="s">
        <v>46</v>
      </c>
      <c r="D275" s="8">
        <v>0</v>
      </c>
      <c r="E275" s="8">
        <v>0</v>
      </c>
      <c r="F275" s="8">
        <v>0</v>
      </c>
      <c r="G275" s="8">
        <v>0</v>
      </c>
      <c r="H275" s="8">
        <v>11</v>
      </c>
      <c r="I275" s="40">
        <v>11</v>
      </c>
      <c r="J275" s="40">
        <v>9</v>
      </c>
      <c r="K275" s="8">
        <v>10</v>
      </c>
      <c r="L275" s="8">
        <v>8</v>
      </c>
      <c r="M275" s="8">
        <v>7</v>
      </c>
      <c r="N275" s="8">
        <v>4</v>
      </c>
      <c r="O275" s="8">
        <v>7</v>
      </c>
      <c r="P275" s="8">
        <v>4</v>
      </c>
      <c r="Q275" s="8">
        <v>3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4</v>
      </c>
      <c r="AD275" s="44">
        <v>8</v>
      </c>
      <c r="AE275" s="44">
        <v>12</v>
      </c>
      <c r="AF275" s="8">
        <v>15</v>
      </c>
      <c r="AG275" s="8">
        <v>15</v>
      </c>
      <c r="AH275" s="8">
        <v>7</v>
      </c>
      <c r="AI275" s="8">
        <v>16</v>
      </c>
      <c r="AJ275" s="8">
        <v>3</v>
      </c>
      <c r="AK275" s="8">
        <v>4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14</v>
      </c>
      <c r="AY275" s="8">
        <v>18</v>
      </c>
      <c r="AZ275" s="8">
        <v>22</v>
      </c>
      <c r="BA275" s="8">
        <v>23</v>
      </c>
      <c r="BB275" s="8">
        <v>18</v>
      </c>
      <c r="BC275" s="8">
        <v>15</v>
      </c>
      <c r="BD275" s="8">
        <v>18</v>
      </c>
      <c r="BE275" s="8">
        <v>11</v>
      </c>
      <c r="BF275" s="8">
        <v>12</v>
      </c>
      <c r="BG275" s="8">
        <v>3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0</v>
      </c>
    </row>
    <row r="276" spans="2:66">
      <c r="B276" s="56"/>
      <c r="C276" s="11" t="s">
        <v>47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40">
        <v>0</v>
      </c>
      <c r="J276" s="40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4</v>
      </c>
      <c r="AD276" s="44">
        <v>7</v>
      </c>
      <c r="AE276" s="44">
        <v>0</v>
      </c>
      <c r="AF276" s="8">
        <v>0</v>
      </c>
      <c r="AG276" s="8">
        <v>0</v>
      </c>
      <c r="AH276" s="8">
        <v>0</v>
      </c>
      <c r="AI276" s="8">
        <v>4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7</v>
      </c>
      <c r="AY276" s="8">
        <v>8</v>
      </c>
      <c r="AZ276" s="8">
        <v>3</v>
      </c>
      <c r="BA276" s="8">
        <v>0</v>
      </c>
      <c r="BB276" s="8">
        <v>6</v>
      </c>
      <c r="BC276" s="8">
        <v>3</v>
      </c>
      <c r="BD276" s="8">
        <v>5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</row>
    <row r="277" spans="2:66">
      <c r="B277" s="56"/>
      <c r="C277" s="11" t="s">
        <v>11</v>
      </c>
      <c r="D277" s="8">
        <v>0</v>
      </c>
      <c r="E277" s="8">
        <v>0</v>
      </c>
      <c r="F277" s="8">
        <v>0</v>
      </c>
      <c r="G277" s="8">
        <v>4</v>
      </c>
      <c r="H277" s="8">
        <v>357</v>
      </c>
      <c r="I277" s="40">
        <v>291</v>
      </c>
      <c r="J277" s="40">
        <v>105</v>
      </c>
      <c r="K277" s="8">
        <v>68</v>
      </c>
      <c r="L277" s="8">
        <v>86</v>
      </c>
      <c r="M277" s="8">
        <v>78</v>
      </c>
      <c r="N277" s="8">
        <v>97</v>
      </c>
      <c r="O277" s="8">
        <v>171</v>
      </c>
      <c r="P277" s="8">
        <v>304</v>
      </c>
      <c r="Q277" s="8">
        <v>353</v>
      </c>
      <c r="R277" s="8">
        <v>222</v>
      </c>
      <c r="S277" s="8">
        <v>120</v>
      </c>
      <c r="T277" s="8">
        <v>55</v>
      </c>
      <c r="U277" s="8">
        <v>37</v>
      </c>
      <c r="V277" s="8">
        <v>13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502</v>
      </c>
      <c r="AD277" s="44">
        <v>378</v>
      </c>
      <c r="AE277" s="44">
        <v>323</v>
      </c>
      <c r="AF277" s="8">
        <v>353</v>
      </c>
      <c r="AG277" s="8">
        <v>309</v>
      </c>
      <c r="AH277" s="8">
        <v>240</v>
      </c>
      <c r="AI277" s="8">
        <v>202</v>
      </c>
      <c r="AJ277" s="8">
        <v>309</v>
      </c>
      <c r="AK277" s="8">
        <v>392</v>
      </c>
      <c r="AL277" s="8">
        <v>392</v>
      </c>
      <c r="AM277" s="8">
        <v>283</v>
      </c>
      <c r="AN277" s="8">
        <v>170</v>
      </c>
      <c r="AO277" s="8">
        <v>106</v>
      </c>
      <c r="AP277" s="8">
        <v>75</v>
      </c>
      <c r="AQ277" s="8">
        <v>20</v>
      </c>
      <c r="AR277" s="8">
        <v>9</v>
      </c>
      <c r="AS277" s="8">
        <v>0</v>
      </c>
      <c r="AT277" s="8">
        <v>0</v>
      </c>
      <c r="AU277" s="8">
        <v>0</v>
      </c>
      <c r="AV277" s="8">
        <v>0</v>
      </c>
      <c r="AW277" s="8">
        <v>4</v>
      </c>
      <c r="AX277" s="8">
        <v>863</v>
      </c>
      <c r="AY277" s="8">
        <v>672</v>
      </c>
      <c r="AZ277" s="8">
        <v>435</v>
      </c>
      <c r="BA277" s="8">
        <v>423</v>
      </c>
      <c r="BB277" s="8">
        <v>395</v>
      </c>
      <c r="BC277" s="8">
        <v>320</v>
      </c>
      <c r="BD277" s="8">
        <v>300</v>
      </c>
      <c r="BE277" s="8">
        <v>487</v>
      </c>
      <c r="BF277" s="8">
        <v>701</v>
      </c>
      <c r="BG277" s="8">
        <v>748</v>
      </c>
      <c r="BH277" s="8">
        <v>505</v>
      </c>
      <c r="BI277" s="8">
        <v>291</v>
      </c>
      <c r="BJ277" s="8">
        <v>161</v>
      </c>
      <c r="BK277" s="8">
        <v>108</v>
      </c>
      <c r="BL277" s="8">
        <v>31</v>
      </c>
      <c r="BM277" s="8">
        <v>10</v>
      </c>
      <c r="BN277" s="8">
        <v>0</v>
      </c>
    </row>
    <row r="278" spans="2:66">
      <c r="B278" s="65" t="s">
        <v>132</v>
      </c>
      <c r="C278" s="11" t="s">
        <v>38</v>
      </c>
      <c r="D278" s="8">
        <v>0</v>
      </c>
      <c r="E278" s="8">
        <v>0</v>
      </c>
      <c r="F278" s="8">
        <v>0</v>
      </c>
      <c r="G278" s="8">
        <v>0</v>
      </c>
      <c r="H278" s="8">
        <v>53</v>
      </c>
      <c r="I278" s="40">
        <v>94</v>
      </c>
      <c r="J278" s="40">
        <v>152</v>
      </c>
      <c r="K278" s="8">
        <v>129</v>
      </c>
      <c r="L278" s="8">
        <v>137</v>
      </c>
      <c r="M278" s="8">
        <v>103</v>
      </c>
      <c r="N278" s="8">
        <v>93</v>
      </c>
      <c r="O278" s="8">
        <v>92</v>
      </c>
      <c r="P278" s="8">
        <v>51</v>
      </c>
      <c r="Q278" s="8">
        <v>28</v>
      </c>
      <c r="R278" s="8">
        <v>10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78</v>
      </c>
      <c r="AD278" s="44">
        <v>157</v>
      </c>
      <c r="AE278" s="44">
        <v>228</v>
      </c>
      <c r="AF278" s="8">
        <v>182</v>
      </c>
      <c r="AG278" s="8">
        <v>164</v>
      </c>
      <c r="AH278" s="8">
        <v>102</v>
      </c>
      <c r="AI278" s="8">
        <v>103</v>
      </c>
      <c r="AJ278" s="8">
        <v>62</v>
      </c>
      <c r="AK278" s="8">
        <v>41</v>
      </c>
      <c r="AL278" s="8">
        <v>7</v>
      </c>
      <c r="AM278" s="8">
        <v>4</v>
      </c>
      <c r="AN278" s="8">
        <v>3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128</v>
      </c>
      <c r="AY278" s="8">
        <v>250</v>
      </c>
      <c r="AZ278" s="8">
        <v>381</v>
      </c>
      <c r="BA278" s="8">
        <v>318</v>
      </c>
      <c r="BB278" s="8">
        <v>298</v>
      </c>
      <c r="BC278" s="8">
        <v>208</v>
      </c>
      <c r="BD278" s="8">
        <v>194</v>
      </c>
      <c r="BE278" s="8">
        <v>153</v>
      </c>
      <c r="BF278" s="8">
        <v>93</v>
      </c>
      <c r="BG278" s="8">
        <v>37</v>
      </c>
      <c r="BH278" s="8">
        <v>15</v>
      </c>
      <c r="BI278" s="8">
        <v>8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</row>
    <row r="279" spans="2:66">
      <c r="B279" s="56"/>
      <c r="C279" s="11" t="s">
        <v>39</v>
      </c>
      <c r="D279" s="8">
        <v>0</v>
      </c>
      <c r="E279" s="8">
        <v>0</v>
      </c>
      <c r="F279" s="8">
        <v>0</v>
      </c>
      <c r="G279" s="8">
        <v>0</v>
      </c>
      <c r="H279" s="8">
        <v>339</v>
      </c>
      <c r="I279" s="40">
        <v>514</v>
      </c>
      <c r="J279" s="40">
        <v>440</v>
      </c>
      <c r="K279" s="8">
        <v>358</v>
      </c>
      <c r="L279" s="8">
        <v>269</v>
      </c>
      <c r="M279" s="8">
        <v>238</v>
      </c>
      <c r="N279" s="8">
        <v>190</v>
      </c>
      <c r="O279" s="8">
        <v>179</v>
      </c>
      <c r="P279" s="8">
        <v>125</v>
      </c>
      <c r="Q279" s="8">
        <v>55</v>
      </c>
      <c r="R279" s="8">
        <v>21</v>
      </c>
      <c r="S279" s="8">
        <v>4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604</v>
      </c>
      <c r="AD279" s="44">
        <v>1026</v>
      </c>
      <c r="AE279" s="44">
        <v>1023</v>
      </c>
      <c r="AF279" s="8">
        <v>709</v>
      </c>
      <c r="AG279" s="8">
        <v>508</v>
      </c>
      <c r="AH279" s="8">
        <v>379</v>
      </c>
      <c r="AI279" s="8">
        <v>352</v>
      </c>
      <c r="AJ279" s="8">
        <v>295</v>
      </c>
      <c r="AK279" s="8">
        <v>159</v>
      </c>
      <c r="AL279" s="8">
        <v>42</v>
      </c>
      <c r="AM279" s="8">
        <v>13</v>
      </c>
      <c r="AN279" s="8">
        <v>4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3</v>
      </c>
      <c r="AX279" s="8">
        <v>940</v>
      </c>
      <c r="AY279" s="8">
        <v>1543</v>
      </c>
      <c r="AZ279" s="8">
        <v>1464</v>
      </c>
      <c r="BA279" s="8">
        <v>1067</v>
      </c>
      <c r="BB279" s="8">
        <v>775</v>
      </c>
      <c r="BC279" s="8">
        <v>619</v>
      </c>
      <c r="BD279" s="8">
        <v>537</v>
      </c>
      <c r="BE279" s="8">
        <v>480</v>
      </c>
      <c r="BF279" s="8">
        <v>278</v>
      </c>
      <c r="BG279" s="8">
        <v>94</v>
      </c>
      <c r="BH279" s="8">
        <v>32</v>
      </c>
      <c r="BI279" s="8">
        <v>9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</row>
    <row r="280" spans="2:66" ht="26">
      <c r="B280" s="56"/>
      <c r="C280" s="11" t="s">
        <v>40</v>
      </c>
      <c r="D280" s="8">
        <v>0</v>
      </c>
      <c r="E280" s="8">
        <v>0</v>
      </c>
      <c r="F280" s="8">
        <v>0</v>
      </c>
      <c r="G280" s="8">
        <v>0</v>
      </c>
      <c r="H280" s="8">
        <v>146</v>
      </c>
      <c r="I280" s="40">
        <v>192</v>
      </c>
      <c r="J280" s="40">
        <v>98</v>
      </c>
      <c r="K280" s="8">
        <v>75</v>
      </c>
      <c r="L280" s="8">
        <v>45</v>
      </c>
      <c r="M280" s="8">
        <v>47</v>
      </c>
      <c r="N280" s="8">
        <v>34</v>
      </c>
      <c r="O280" s="8">
        <v>23</v>
      </c>
      <c r="P280" s="8">
        <v>14</v>
      </c>
      <c r="Q280" s="8">
        <v>8</v>
      </c>
      <c r="R280" s="8">
        <v>3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225</v>
      </c>
      <c r="AD280" s="44">
        <v>287</v>
      </c>
      <c r="AE280" s="44">
        <v>209</v>
      </c>
      <c r="AF280" s="8">
        <v>136</v>
      </c>
      <c r="AG280" s="8">
        <v>109</v>
      </c>
      <c r="AH280" s="8">
        <v>82</v>
      </c>
      <c r="AI280" s="8">
        <v>87</v>
      </c>
      <c r="AJ280" s="8">
        <v>55</v>
      </c>
      <c r="AK280" s="8">
        <v>35</v>
      </c>
      <c r="AL280" s="8">
        <v>22</v>
      </c>
      <c r="AM280" s="8">
        <v>0</v>
      </c>
      <c r="AN280" s="8">
        <v>3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374</v>
      </c>
      <c r="AY280" s="8">
        <v>483</v>
      </c>
      <c r="AZ280" s="8">
        <v>306</v>
      </c>
      <c r="BA280" s="8">
        <v>207</v>
      </c>
      <c r="BB280" s="8">
        <v>152</v>
      </c>
      <c r="BC280" s="8">
        <v>128</v>
      </c>
      <c r="BD280" s="8">
        <v>120</v>
      </c>
      <c r="BE280" s="8">
        <v>78</v>
      </c>
      <c r="BF280" s="8">
        <v>51</v>
      </c>
      <c r="BG280" s="8">
        <v>26</v>
      </c>
      <c r="BH280" s="8">
        <v>9</v>
      </c>
      <c r="BI280" s="8">
        <v>3</v>
      </c>
      <c r="BJ280" s="8">
        <v>0</v>
      </c>
      <c r="BK280" s="8">
        <v>0</v>
      </c>
      <c r="BL280" s="8">
        <v>0</v>
      </c>
      <c r="BM280" s="8">
        <v>0</v>
      </c>
      <c r="BN280" s="8">
        <v>0</v>
      </c>
    </row>
    <row r="281" spans="2:66" ht="39">
      <c r="B281" s="56"/>
      <c r="C281" s="11" t="s">
        <v>41</v>
      </c>
      <c r="D281" s="8">
        <v>0</v>
      </c>
      <c r="E281" s="8">
        <v>0</v>
      </c>
      <c r="F281" s="8">
        <v>0</v>
      </c>
      <c r="G281" s="8">
        <v>0</v>
      </c>
      <c r="H281" s="8">
        <v>163</v>
      </c>
      <c r="I281" s="40">
        <v>118</v>
      </c>
      <c r="J281" s="40">
        <v>74</v>
      </c>
      <c r="K281" s="8">
        <v>30</v>
      </c>
      <c r="L281" s="8">
        <v>35</v>
      </c>
      <c r="M281" s="8">
        <v>20</v>
      </c>
      <c r="N281" s="8">
        <v>23</v>
      </c>
      <c r="O281" s="8">
        <v>5</v>
      </c>
      <c r="P281" s="8">
        <v>3</v>
      </c>
      <c r="Q281" s="8">
        <v>5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318</v>
      </c>
      <c r="AD281" s="44">
        <v>198</v>
      </c>
      <c r="AE281" s="44">
        <v>118</v>
      </c>
      <c r="AF281" s="8">
        <v>99</v>
      </c>
      <c r="AG281" s="8">
        <v>56</v>
      </c>
      <c r="AH281" s="8">
        <v>43</v>
      </c>
      <c r="AI281" s="8">
        <v>38</v>
      </c>
      <c r="AJ281" s="8">
        <v>29</v>
      </c>
      <c r="AK281" s="8">
        <v>27</v>
      </c>
      <c r="AL281" s="8">
        <v>8</v>
      </c>
      <c r="AM281" s="8">
        <v>4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3</v>
      </c>
      <c r="AX281" s="8">
        <v>483</v>
      </c>
      <c r="AY281" s="8">
        <v>312</v>
      </c>
      <c r="AZ281" s="8">
        <v>188</v>
      </c>
      <c r="BA281" s="8">
        <v>130</v>
      </c>
      <c r="BB281" s="8">
        <v>90</v>
      </c>
      <c r="BC281" s="8">
        <v>60</v>
      </c>
      <c r="BD281" s="8">
        <v>64</v>
      </c>
      <c r="BE281" s="8">
        <v>40</v>
      </c>
      <c r="BF281" s="8">
        <v>23</v>
      </c>
      <c r="BG281" s="8">
        <v>14</v>
      </c>
      <c r="BH281" s="8">
        <v>4</v>
      </c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</v>
      </c>
    </row>
    <row r="282" spans="2:66" ht="39">
      <c r="B282" s="56"/>
      <c r="C282" s="11" t="s">
        <v>42</v>
      </c>
      <c r="D282" s="8">
        <v>0</v>
      </c>
      <c r="E282" s="8">
        <v>0</v>
      </c>
      <c r="F282" s="8">
        <v>0</v>
      </c>
      <c r="G282" s="8">
        <v>0</v>
      </c>
      <c r="H282" s="8">
        <v>128</v>
      </c>
      <c r="I282" s="40">
        <v>109</v>
      </c>
      <c r="J282" s="40">
        <v>60</v>
      </c>
      <c r="K282" s="8">
        <v>27</v>
      </c>
      <c r="L282" s="8">
        <v>27</v>
      </c>
      <c r="M282" s="8">
        <v>6</v>
      </c>
      <c r="N282" s="8">
        <v>13</v>
      </c>
      <c r="O282" s="8">
        <v>14</v>
      </c>
      <c r="P282" s="8">
        <v>5</v>
      </c>
      <c r="Q282" s="8">
        <v>7</v>
      </c>
      <c r="R282" s="8">
        <v>3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345</v>
      </c>
      <c r="AD282" s="44">
        <v>287</v>
      </c>
      <c r="AE282" s="44">
        <v>190</v>
      </c>
      <c r="AF282" s="8">
        <v>191</v>
      </c>
      <c r="AG282" s="8">
        <v>130</v>
      </c>
      <c r="AH282" s="8">
        <v>90</v>
      </c>
      <c r="AI282" s="8">
        <v>81</v>
      </c>
      <c r="AJ282" s="8">
        <v>71</v>
      </c>
      <c r="AK282" s="8">
        <v>34</v>
      </c>
      <c r="AL282" s="8">
        <v>15</v>
      </c>
      <c r="AM282" s="8">
        <v>5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471</v>
      </c>
      <c r="AY282" s="8">
        <v>388</v>
      </c>
      <c r="AZ282" s="8">
        <v>251</v>
      </c>
      <c r="BA282" s="8">
        <v>220</v>
      </c>
      <c r="BB282" s="8">
        <v>158</v>
      </c>
      <c r="BC282" s="8">
        <v>100</v>
      </c>
      <c r="BD282" s="8">
        <v>93</v>
      </c>
      <c r="BE282" s="8">
        <v>89</v>
      </c>
      <c r="BF282" s="8">
        <v>42</v>
      </c>
      <c r="BG282" s="8">
        <v>17</v>
      </c>
      <c r="BH282" s="8">
        <v>5</v>
      </c>
      <c r="BI282" s="8">
        <v>3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</row>
    <row r="283" spans="2:66">
      <c r="B283" s="56"/>
      <c r="C283" s="11" t="s">
        <v>43</v>
      </c>
      <c r="D283" s="8">
        <v>0</v>
      </c>
      <c r="E283" s="8">
        <v>0</v>
      </c>
      <c r="F283" s="8">
        <v>0</v>
      </c>
      <c r="G283" s="8">
        <v>0</v>
      </c>
      <c r="H283" s="8">
        <v>254</v>
      </c>
      <c r="I283" s="40">
        <v>99</v>
      </c>
      <c r="J283" s="40">
        <v>40</v>
      </c>
      <c r="K283" s="8">
        <v>28</v>
      </c>
      <c r="L283" s="8">
        <v>18</v>
      </c>
      <c r="M283" s="8">
        <v>12</v>
      </c>
      <c r="N283" s="8">
        <v>9</v>
      </c>
      <c r="O283" s="8">
        <v>6</v>
      </c>
      <c r="P283" s="8">
        <v>7</v>
      </c>
      <c r="Q283" s="8">
        <v>5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3</v>
      </c>
      <c r="AC283" s="8">
        <v>537</v>
      </c>
      <c r="AD283" s="44">
        <v>176</v>
      </c>
      <c r="AE283" s="44">
        <v>58</v>
      </c>
      <c r="AF283" s="8">
        <v>33</v>
      </c>
      <c r="AG283" s="8">
        <v>28</v>
      </c>
      <c r="AH283" s="8">
        <v>27</v>
      </c>
      <c r="AI283" s="8">
        <v>15</v>
      </c>
      <c r="AJ283" s="8">
        <v>19</v>
      </c>
      <c r="AK283" s="8">
        <v>15</v>
      </c>
      <c r="AL283" s="8">
        <v>6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6</v>
      </c>
      <c r="AX283" s="8">
        <v>791</v>
      </c>
      <c r="AY283" s="8">
        <v>274</v>
      </c>
      <c r="AZ283" s="8">
        <v>100</v>
      </c>
      <c r="BA283" s="8">
        <v>60</v>
      </c>
      <c r="BB283" s="8">
        <v>50</v>
      </c>
      <c r="BC283" s="8">
        <v>37</v>
      </c>
      <c r="BD283" s="8">
        <v>19</v>
      </c>
      <c r="BE283" s="8">
        <v>25</v>
      </c>
      <c r="BF283" s="8">
        <v>21</v>
      </c>
      <c r="BG283" s="8">
        <v>8</v>
      </c>
      <c r="BH283" s="8">
        <v>0</v>
      </c>
      <c r="BI283" s="8">
        <v>3</v>
      </c>
      <c r="BJ283" s="8">
        <v>0</v>
      </c>
      <c r="BK283" s="8">
        <v>0</v>
      </c>
      <c r="BL283" s="8">
        <v>0</v>
      </c>
      <c r="BM283" s="8">
        <v>0</v>
      </c>
      <c r="BN283" s="8">
        <v>0</v>
      </c>
    </row>
    <row r="284" spans="2:66" ht="39">
      <c r="B284" s="56"/>
      <c r="C284" s="11" t="s">
        <v>44</v>
      </c>
      <c r="D284" s="8">
        <v>0</v>
      </c>
      <c r="E284" s="8">
        <v>0</v>
      </c>
      <c r="F284" s="8">
        <v>0</v>
      </c>
      <c r="G284" s="8">
        <v>0</v>
      </c>
      <c r="H284" s="8">
        <v>32</v>
      </c>
      <c r="I284" s="40">
        <v>37</v>
      </c>
      <c r="J284" s="40">
        <v>28</v>
      </c>
      <c r="K284" s="8">
        <v>21</v>
      </c>
      <c r="L284" s="8">
        <v>15</v>
      </c>
      <c r="M284" s="8">
        <v>24</v>
      </c>
      <c r="N284" s="8">
        <v>15</v>
      </c>
      <c r="O284" s="8">
        <v>8</v>
      </c>
      <c r="P284" s="8">
        <v>10</v>
      </c>
      <c r="Q284" s="8">
        <v>6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17</v>
      </c>
      <c r="AD284" s="44">
        <v>13</v>
      </c>
      <c r="AE284" s="44">
        <v>5</v>
      </c>
      <c r="AF284" s="8">
        <v>0</v>
      </c>
      <c r="AG284" s="8">
        <v>8</v>
      </c>
      <c r="AH284" s="8">
        <v>5</v>
      </c>
      <c r="AI284" s="8">
        <v>6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48</v>
      </c>
      <c r="AY284" s="8">
        <v>58</v>
      </c>
      <c r="AZ284" s="8">
        <v>37</v>
      </c>
      <c r="BA284" s="8">
        <v>19</v>
      </c>
      <c r="BB284" s="8">
        <v>23</v>
      </c>
      <c r="BC284" s="8">
        <v>30</v>
      </c>
      <c r="BD284" s="8">
        <v>19</v>
      </c>
      <c r="BE284" s="8">
        <v>8</v>
      </c>
      <c r="BF284" s="8">
        <v>6</v>
      </c>
      <c r="BG284" s="8">
        <v>6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</row>
    <row r="285" spans="2:66">
      <c r="B285" s="56"/>
      <c r="C285" s="11" t="s">
        <v>45</v>
      </c>
      <c r="D285" s="8">
        <v>0</v>
      </c>
      <c r="E285" s="8">
        <v>0</v>
      </c>
      <c r="F285" s="8">
        <v>0</v>
      </c>
      <c r="G285" s="8">
        <v>3</v>
      </c>
      <c r="H285" s="8">
        <v>137</v>
      </c>
      <c r="I285" s="40">
        <v>66</v>
      </c>
      <c r="J285" s="40">
        <v>36</v>
      </c>
      <c r="K285" s="8">
        <v>18</v>
      </c>
      <c r="L285" s="8">
        <v>19</v>
      </c>
      <c r="M285" s="8">
        <v>25</v>
      </c>
      <c r="N285" s="8">
        <v>12</v>
      </c>
      <c r="O285" s="8">
        <v>12</v>
      </c>
      <c r="P285" s="8">
        <v>8</v>
      </c>
      <c r="Q285" s="8">
        <v>8</v>
      </c>
      <c r="R285" s="8">
        <v>4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78</v>
      </c>
      <c r="AD285" s="44">
        <v>39</v>
      </c>
      <c r="AE285" s="44">
        <v>34</v>
      </c>
      <c r="AF285" s="8">
        <v>20</v>
      </c>
      <c r="AG285" s="8">
        <v>22</v>
      </c>
      <c r="AH285" s="8">
        <v>22</v>
      </c>
      <c r="AI285" s="8">
        <v>16</v>
      </c>
      <c r="AJ285" s="8">
        <v>10</v>
      </c>
      <c r="AK285" s="8">
        <v>11</v>
      </c>
      <c r="AL285" s="8">
        <v>4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3</v>
      </c>
      <c r="AX285" s="8">
        <v>218</v>
      </c>
      <c r="AY285" s="8">
        <v>109</v>
      </c>
      <c r="AZ285" s="8">
        <v>68</v>
      </c>
      <c r="BA285" s="8">
        <v>34</v>
      </c>
      <c r="BB285" s="8">
        <v>41</v>
      </c>
      <c r="BC285" s="8">
        <v>49</v>
      </c>
      <c r="BD285" s="8">
        <v>25</v>
      </c>
      <c r="BE285" s="8">
        <v>24</v>
      </c>
      <c r="BF285" s="8">
        <v>21</v>
      </c>
      <c r="BG285" s="8">
        <v>11</v>
      </c>
      <c r="BH285" s="8">
        <v>4</v>
      </c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</row>
    <row r="286" spans="2:66" ht="26">
      <c r="B286" s="56"/>
      <c r="C286" s="11" t="s">
        <v>46</v>
      </c>
      <c r="D286" s="8">
        <v>0</v>
      </c>
      <c r="E286" s="8">
        <v>0</v>
      </c>
      <c r="F286" s="8">
        <v>0</v>
      </c>
      <c r="G286" s="8">
        <v>0</v>
      </c>
      <c r="H286" s="8">
        <v>11</v>
      </c>
      <c r="I286" s="40">
        <v>6</v>
      </c>
      <c r="J286" s="40">
        <v>12</v>
      </c>
      <c r="K286" s="8">
        <v>6</v>
      </c>
      <c r="L286" s="8">
        <v>4</v>
      </c>
      <c r="M286" s="8">
        <v>3</v>
      </c>
      <c r="N286" s="8">
        <v>3</v>
      </c>
      <c r="O286" s="8">
        <v>5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5</v>
      </c>
      <c r="AD286" s="44">
        <v>9</v>
      </c>
      <c r="AE286" s="44">
        <v>15</v>
      </c>
      <c r="AF286" s="8">
        <v>5</v>
      </c>
      <c r="AG286" s="8">
        <v>7</v>
      </c>
      <c r="AH286" s="8">
        <v>0</v>
      </c>
      <c r="AI286" s="8">
        <v>0</v>
      </c>
      <c r="AJ286" s="8">
        <v>3</v>
      </c>
      <c r="AK286" s="8">
        <v>4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12</v>
      </c>
      <c r="AY286" s="8">
        <v>19</v>
      </c>
      <c r="AZ286" s="8">
        <v>20</v>
      </c>
      <c r="BA286" s="8">
        <v>18</v>
      </c>
      <c r="BB286" s="8">
        <v>10</v>
      </c>
      <c r="BC286" s="8">
        <v>5</v>
      </c>
      <c r="BD286" s="8">
        <v>8</v>
      </c>
      <c r="BE286" s="8">
        <v>3</v>
      </c>
      <c r="BF286" s="8">
        <v>4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8">
        <v>0</v>
      </c>
      <c r="BN286" s="8">
        <v>0</v>
      </c>
    </row>
    <row r="287" spans="2:66">
      <c r="B287" s="56"/>
      <c r="C287" s="11" t="s">
        <v>47</v>
      </c>
      <c r="D287" s="8">
        <v>0</v>
      </c>
      <c r="E287" s="8">
        <v>0</v>
      </c>
      <c r="F287" s="8">
        <v>0</v>
      </c>
      <c r="G287" s="8">
        <v>0</v>
      </c>
      <c r="H287" s="8">
        <v>3</v>
      </c>
      <c r="I287" s="40">
        <v>5</v>
      </c>
      <c r="J287" s="40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44">
        <v>7</v>
      </c>
      <c r="AE287" s="44">
        <v>10</v>
      </c>
      <c r="AF287" s="8">
        <v>4</v>
      </c>
      <c r="AG287" s="8">
        <v>0</v>
      </c>
      <c r="AH287" s="8">
        <v>0</v>
      </c>
      <c r="AI287" s="8">
        <v>0</v>
      </c>
      <c r="AJ287" s="8">
        <v>0</v>
      </c>
      <c r="AK287" s="8">
        <v>3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6</v>
      </c>
      <c r="AY287" s="8">
        <v>11</v>
      </c>
      <c r="AZ287" s="8">
        <v>8</v>
      </c>
      <c r="BA287" s="8">
        <v>5</v>
      </c>
      <c r="BB287" s="8">
        <v>5</v>
      </c>
      <c r="BC287" s="8">
        <v>3</v>
      </c>
      <c r="BD287" s="8">
        <v>0</v>
      </c>
      <c r="BE287" s="8">
        <v>0</v>
      </c>
      <c r="BF287" s="8">
        <v>3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8">
        <v>0</v>
      </c>
      <c r="BN287" s="8">
        <v>0</v>
      </c>
    </row>
    <row r="288" spans="2:66">
      <c r="B288" s="56"/>
      <c r="C288" s="11" t="s">
        <v>11</v>
      </c>
      <c r="D288" s="8">
        <v>0</v>
      </c>
      <c r="E288" s="8">
        <v>0</v>
      </c>
      <c r="F288" s="8">
        <v>0</v>
      </c>
      <c r="G288" s="8">
        <v>8</v>
      </c>
      <c r="H288" s="8">
        <v>941</v>
      </c>
      <c r="I288" s="40">
        <v>427</v>
      </c>
      <c r="J288" s="40">
        <v>127</v>
      </c>
      <c r="K288" s="8">
        <v>66</v>
      </c>
      <c r="L288" s="8">
        <v>46</v>
      </c>
      <c r="M288" s="8">
        <v>32</v>
      </c>
      <c r="N288" s="8">
        <v>49</v>
      </c>
      <c r="O288" s="8">
        <v>70</v>
      </c>
      <c r="P288" s="8">
        <v>119</v>
      </c>
      <c r="Q288" s="8">
        <v>139</v>
      </c>
      <c r="R288" s="8">
        <v>101</v>
      </c>
      <c r="S288" s="8">
        <v>66</v>
      </c>
      <c r="T288" s="8">
        <v>37</v>
      </c>
      <c r="U288" s="8">
        <v>22</v>
      </c>
      <c r="V288" s="8">
        <v>10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14</v>
      </c>
      <c r="AC288" s="8">
        <v>1151</v>
      </c>
      <c r="AD288" s="44">
        <v>586</v>
      </c>
      <c r="AE288" s="44">
        <v>384</v>
      </c>
      <c r="AF288" s="8">
        <v>287</v>
      </c>
      <c r="AG288" s="8">
        <v>206</v>
      </c>
      <c r="AH288" s="8">
        <v>131</v>
      </c>
      <c r="AI288" s="8">
        <v>123</v>
      </c>
      <c r="AJ288" s="8">
        <v>133</v>
      </c>
      <c r="AK288" s="8">
        <v>210</v>
      </c>
      <c r="AL288" s="8">
        <v>212</v>
      </c>
      <c r="AM288" s="8">
        <v>115</v>
      </c>
      <c r="AN288" s="8">
        <v>56</v>
      </c>
      <c r="AO288" s="8">
        <v>35</v>
      </c>
      <c r="AP288" s="8">
        <v>23</v>
      </c>
      <c r="AQ288" s="8">
        <v>11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21</v>
      </c>
      <c r="AX288" s="8">
        <v>2088</v>
      </c>
      <c r="AY288" s="8">
        <v>1008</v>
      </c>
      <c r="AZ288" s="8">
        <v>509</v>
      </c>
      <c r="BA288" s="8">
        <v>351</v>
      </c>
      <c r="BB288" s="8">
        <v>259</v>
      </c>
      <c r="BC288" s="8">
        <v>167</v>
      </c>
      <c r="BD288" s="8">
        <v>170</v>
      </c>
      <c r="BE288" s="8">
        <v>200</v>
      </c>
      <c r="BF288" s="8">
        <v>337</v>
      </c>
      <c r="BG288" s="8">
        <v>350</v>
      </c>
      <c r="BH288" s="8">
        <v>220</v>
      </c>
      <c r="BI288" s="8">
        <v>124</v>
      </c>
      <c r="BJ288" s="8">
        <v>73</v>
      </c>
      <c r="BK288" s="8">
        <v>44</v>
      </c>
      <c r="BL288" s="8">
        <v>24</v>
      </c>
      <c r="BM288" s="8">
        <v>4</v>
      </c>
      <c r="BN288" s="8">
        <v>0</v>
      </c>
    </row>
    <row r="289" spans="2:66">
      <c r="B289" s="65" t="s">
        <v>195</v>
      </c>
      <c r="C289" s="11" t="s">
        <v>38</v>
      </c>
      <c r="D289" s="8">
        <v>0</v>
      </c>
      <c r="E289" s="8">
        <v>0</v>
      </c>
      <c r="F289" s="8">
        <v>0</v>
      </c>
      <c r="G289" s="8">
        <v>3</v>
      </c>
      <c r="H289" s="8">
        <v>130</v>
      </c>
      <c r="I289" s="40">
        <v>495</v>
      </c>
      <c r="J289" s="40">
        <v>1538</v>
      </c>
      <c r="K289" s="8">
        <v>1983</v>
      </c>
      <c r="L289" s="8">
        <v>1642</v>
      </c>
      <c r="M289" s="8">
        <v>1179</v>
      </c>
      <c r="N289" s="8">
        <v>838</v>
      </c>
      <c r="O289" s="8">
        <v>488</v>
      </c>
      <c r="P289" s="8">
        <v>189</v>
      </c>
      <c r="Q289" s="8">
        <v>51</v>
      </c>
      <c r="R289" s="8">
        <v>8</v>
      </c>
      <c r="S289" s="8">
        <v>3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29</v>
      </c>
      <c r="AD289" s="44">
        <v>110</v>
      </c>
      <c r="AE289" s="44">
        <v>320</v>
      </c>
      <c r="AF289" s="8">
        <v>424</v>
      </c>
      <c r="AG289" s="8">
        <v>388</v>
      </c>
      <c r="AH289" s="8">
        <v>280</v>
      </c>
      <c r="AI289" s="8">
        <v>199</v>
      </c>
      <c r="AJ289" s="8">
        <v>111</v>
      </c>
      <c r="AK289" s="8">
        <v>41</v>
      </c>
      <c r="AL289" s="8">
        <v>11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3</v>
      </c>
      <c r="AX289" s="8">
        <v>156</v>
      </c>
      <c r="AY289" s="8">
        <v>601</v>
      </c>
      <c r="AZ289" s="8">
        <v>1861</v>
      </c>
      <c r="BA289" s="8">
        <v>2409</v>
      </c>
      <c r="BB289" s="8">
        <v>2026</v>
      </c>
      <c r="BC289" s="8">
        <v>1458</v>
      </c>
      <c r="BD289" s="8">
        <v>1039</v>
      </c>
      <c r="BE289" s="8">
        <v>600</v>
      </c>
      <c r="BF289" s="8">
        <v>226</v>
      </c>
      <c r="BG289" s="8">
        <v>57</v>
      </c>
      <c r="BH289" s="8">
        <v>8</v>
      </c>
      <c r="BI289" s="8">
        <v>3</v>
      </c>
      <c r="BJ289" s="8">
        <v>0</v>
      </c>
      <c r="BK289" s="8">
        <v>0</v>
      </c>
      <c r="BL289" s="8">
        <v>0</v>
      </c>
      <c r="BM289" s="8">
        <v>0</v>
      </c>
      <c r="BN289" s="8">
        <v>0</v>
      </c>
    </row>
    <row r="290" spans="2:66">
      <c r="B290" s="56"/>
      <c r="C290" s="11" t="s">
        <v>39</v>
      </c>
      <c r="D290" s="8">
        <v>0</v>
      </c>
      <c r="E290" s="8">
        <v>0</v>
      </c>
      <c r="F290" s="8">
        <v>0</v>
      </c>
      <c r="G290" s="8">
        <v>0</v>
      </c>
      <c r="H290" s="8">
        <v>1302</v>
      </c>
      <c r="I290" s="40">
        <v>2760</v>
      </c>
      <c r="J290" s="40">
        <v>4372</v>
      </c>
      <c r="K290" s="8">
        <v>4679</v>
      </c>
      <c r="L290" s="8">
        <v>3392</v>
      </c>
      <c r="M290" s="8">
        <v>2395</v>
      </c>
      <c r="N290" s="8">
        <v>1581</v>
      </c>
      <c r="O290" s="8">
        <v>923</v>
      </c>
      <c r="P290" s="8">
        <v>349</v>
      </c>
      <c r="Q290" s="8">
        <v>117</v>
      </c>
      <c r="R290" s="8">
        <v>17</v>
      </c>
      <c r="S290" s="8">
        <v>5</v>
      </c>
      <c r="T290" s="8">
        <v>0</v>
      </c>
      <c r="U290" s="8">
        <v>0</v>
      </c>
      <c r="V290" s="8">
        <v>0</v>
      </c>
      <c r="W290" s="8">
        <v>3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245</v>
      </c>
      <c r="AD290" s="44">
        <v>403</v>
      </c>
      <c r="AE290" s="44">
        <v>937</v>
      </c>
      <c r="AF290" s="8">
        <v>1041</v>
      </c>
      <c r="AG290" s="8">
        <v>945</v>
      </c>
      <c r="AH290" s="8">
        <v>711</v>
      </c>
      <c r="AI290" s="8">
        <v>464</v>
      </c>
      <c r="AJ290" s="8">
        <v>303</v>
      </c>
      <c r="AK290" s="8">
        <v>99</v>
      </c>
      <c r="AL290" s="8">
        <v>20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1541</v>
      </c>
      <c r="AY290" s="8">
        <v>3166</v>
      </c>
      <c r="AZ290" s="8">
        <v>5312</v>
      </c>
      <c r="BA290" s="8">
        <v>5715</v>
      </c>
      <c r="BB290" s="8">
        <v>4335</v>
      </c>
      <c r="BC290" s="8">
        <v>3104</v>
      </c>
      <c r="BD290" s="8">
        <v>2046</v>
      </c>
      <c r="BE290" s="8">
        <v>1218</v>
      </c>
      <c r="BF290" s="8">
        <v>446</v>
      </c>
      <c r="BG290" s="8">
        <v>139</v>
      </c>
      <c r="BH290" s="8">
        <v>16</v>
      </c>
      <c r="BI290" s="8">
        <v>8</v>
      </c>
      <c r="BJ290" s="8">
        <v>0</v>
      </c>
      <c r="BK290" s="8">
        <v>0</v>
      </c>
      <c r="BL290" s="8">
        <v>0</v>
      </c>
      <c r="BM290" s="8">
        <v>5</v>
      </c>
      <c r="BN290" s="8">
        <v>0</v>
      </c>
    </row>
    <row r="291" spans="2:66" ht="26">
      <c r="B291" s="56"/>
      <c r="C291" s="11" t="s">
        <v>40</v>
      </c>
      <c r="D291" s="8">
        <v>0</v>
      </c>
      <c r="E291" s="8">
        <v>0</v>
      </c>
      <c r="F291" s="8">
        <v>0</v>
      </c>
      <c r="G291" s="8">
        <v>0</v>
      </c>
      <c r="H291" s="8">
        <v>437</v>
      </c>
      <c r="I291" s="40">
        <v>745</v>
      </c>
      <c r="J291" s="40">
        <v>954</v>
      </c>
      <c r="K291" s="8">
        <v>856</v>
      </c>
      <c r="L291" s="8">
        <v>580</v>
      </c>
      <c r="M291" s="8">
        <v>415</v>
      </c>
      <c r="N291" s="8">
        <v>260</v>
      </c>
      <c r="O291" s="8">
        <v>158</v>
      </c>
      <c r="P291" s="8">
        <v>83</v>
      </c>
      <c r="Q291" s="8">
        <v>16</v>
      </c>
      <c r="R291" s="8">
        <v>6</v>
      </c>
      <c r="S291" s="8">
        <v>0</v>
      </c>
      <c r="T291" s="8">
        <v>0</v>
      </c>
      <c r="U291" s="8">
        <v>4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42</v>
      </c>
      <c r="AD291" s="44">
        <v>87</v>
      </c>
      <c r="AE291" s="44">
        <v>127</v>
      </c>
      <c r="AF291" s="8">
        <v>155</v>
      </c>
      <c r="AG291" s="8">
        <v>120</v>
      </c>
      <c r="AH291" s="8">
        <v>89</v>
      </c>
      <c r="AI291" s="8">
        <v>47</v>
      </c>
      <c r="AJ291" s="8">
        <v>33</v>
      </c>
      <c r="AK291" s="8">
        <v>13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477</v>
      </c>
      <c r="AY291" s="8">
        <v>828</v>
      </c>
      <c r="AZ291" s="8">
        <v>1086</v>
      </c>
      <c r="BA291" s="8">
        <v>1008</v>
      </c>
      <c r="BB291" s="8">
        <v>695</v>
      </c>
      <c r="BC291" s="8">
        <v>505</v>
      </c>
      <c r="BD291" s="8">
        <v>308</v>
      </c>
      <c r="BE291" s="8">
        <v>188</v>
      </c>
      <c r="BF291" s="8">
        <v>93</v>
      </c>
      <c r="BG291" s="8">
        <v>22</v>
      </c>
      <c r="BH291" s="8">
        <v>6</v>
      </c>
      <c r="BI291" s="8">
        <v>0</v>
      </c>
      <c r="BJ291" s="8">
        <v>0</v>
      </c>
      <c r="BK291" s="8">
        <v>4</v>
      </c>
      <c r="BL291" s="8">
        <v>0</v>
      </c>
      <c r="BM291" s="8">
        <v>0</v>
      </c>
      <c r="BN291" s="8">
        <v>0</v>
      </c>
    </row>
    <row r="292" spans="2:66" ht="39">
      <c r="B292" s="56"/>
      <c r="C292" s="11" t="s">
        <v>41</v>
      </c>
      <c r="D292" s="8">
        <v>0</v>
      </c>
      <c r="E292" s="8">
        <v>0</v>
      </c>
      <c r="F292" s="8">
        <v>0</v>
      </c>
      <c r="G292" s="8">
        <v>0</v>
      </c>
      <c r="H292" s="8">
        <v>61</v>
      </c>
      <c r="I292" s="40">
        <v>86</v>
      </c>
      <c r="J292" s="40">
        <v>189</v>
      </c>
      <c r="K292" s="8">
        <v>181</v>
      </c>
      <c r="L292" s="8">
        <v>111</v>
      </c>
      <c r="M292" s="8">
        <v>72</v>
      </c>
      <c r="N292" s="8">
        <v>45</v>
      </c>
      <c r="O292" s="8">
        <v>24</v>
      </c>
      <c r="P292" s="8">
        <v>27</v>
      </c>
      <c r="Q292" s="8">
        <v>8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10</v>
      </c>
      <c r="AD292" s="44">
        <v>37</v>
      </c>
      <c r="AE292" s="44">
        <v>72</v>
      </c>
      <c r="AF292" s="8">
        <v>85</v>
      </c>
      <c r="AG292" s="8">
        <v>76</v>
      </c>
      <c r="AH292" s="8">
        <v>69</v>
      </c>
      <c r="AI292" s="8">
        <v>48</v>
      </c>
      <c r="AJ292" s="8">
        <v>22</v>
      </c>
      <c r="AK292" s="8">
        <v>7</v>
      </c>
      <c r="AL292" s="8">
        <v>5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70</v>
      </c>
      <c r="AY292" s="8">
        <v>118</v>
      </c>
      <c r="AZ292" s="8">
        <v>262</v>
      </c>
      <c r="BA292" s="8">
        <v>265</v>
      </c>
      <c r="BB292" s="8">
        <v>188</v>
      </c>
      <c r="BC292" s="8">
        <v>144</v>
      </c>
      <c r="BD292" s="8">
        <v>96</v>
      </c>
      <c r="BE292" s="8">
        <v>49</v>
      </c>
      <c r="BF292" s="8">
        <v>33</v>
      </c>
      <c r="BG292" s="8">
        <v>11</v>
      </c>
      <c r="BH292" s="8">
        <v>4</v>
      </c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</row>
    <row r="293" spans="2:66" ht="39">
      <c r="B293" s="56"/>
      <c r="C293" s="11" t="s">
        <v>42</v>
      </c>
      <c r="D293" s="8">
        <v>0</v>
      </c>
      <c r="E293" s="8">
        <v>0</v>
      </c>
      <c r="F293" s="8">
        <v>0</v>
      </c>
      <c r="G293" s="8">
        <v>0</v>
      </c>
      <c r="H293" s="8">
        <v>185</v>
      </c>
      <c r="I293" s="40">
        <v>292</v>
      </c>
      <c r="J293" s="40">
        <v>484</v>
      </c>
      <c r="K293" s="8">
        <v>539</v>
      </c>
      <c r="L293" s="8">
        <v>369</v>
      </c>
      <c r="M293" s="8">
        <v>238</v>
      </c>
      <c r="N293" s="8">
        <v>191</v>
      </c>
      <c r="O293" s="8">
        <v>128</v>
      </c>
      <c r="P293" s="8">
        <v>51</v>
      </c>
      <c r="Q293" s="8">
        <v>19</v>
      </c>
      <c r="R293" s="8">
        <v>6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54</v>
      </c>
      <c r="AD293" s="44">
        <v>104</v>
      </c>
      <c r="AE293" s="44">
        <v>308</v>
      </c>
      <c r="AF293" s="8">
        <v>409</v>
      </c>
      <c r="AG293" s="8">
        <v>343</v>
      </c>
      <c r="AH293" s="8">
        <v>294</v>
      </c>
      <c r="AI293" s="8">
        <v>225</v>
      </c>
      <c r="AJ293" s="8">
        <v>109</v>
      </c>
      <c r="AK293" s="8">
        <v>42</v>
      </c>
      <c r="AL293" s="8">
        <v>13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244</v>
      </c>
      <c r="AY293" s="8">
        <v>394</v>
      </c>
      <c r="AZ293" s="8">
        <v>790</v>
      </c>
      <c r="BA293" s="8">
        <v>949</v>
      </c>
      <c r="BB293" s="8">
        <v>714</v>
      </c>
      <c r="BC293" s="8">
        <v>533</v>
      </c>
      <c r="BD293" s="8">
        <v>413</v>
      </c>
      <c r="BE293" s="8">
        <v>238</v>
      </c>
      <c r="BF293" s="8">
        <v>97</v>
      </c>
      <c r="BG293" s="8">
        <v>29</v>
      </c>
      <c r="BH293" s="8">
        <v>12</v>
      </c>
      <c r="BI293" s="8">
        <v>0</v>
      </c>
      <c r="BJ293" s="8">
        <v>0</v>
      </c>
      <c r="BK293" s="8">
        <v>0</v>
      </c>
      <c r="BL293" s="8">
        <v>0</v>
      </c>
      <c r="BM293" s="8">
        <v>0</v>
      </c>
      <c r="BN293" s="8">
        <v>0</v>
      </c>
    </row>
    <row r="294" spans="2:66">
      <c r="B294" s="56"/>
      <c r="C294" s="11" t="s">
        <v>43</v>
      </c>
      <c r="D294" s="8">
        <v>0</v>
      </c>
      <c r="E294" s="8">
        <v>0</v>
      </c>
      <c r="F294" s="8">
        <v>0</v>
      </c>
      <c r="G294" s="8">
        <v>0</v>
      </c>
      <c r="H294" s="8">
        <v>156</v>
      </c>
      <c r="I294" s="40">
        <v>162</v>
      </c>
      <c r="J294" s="40">
        <v>240</v>
      </c>
      <c r="K294" s="8">
        <v>261</v>
      </c>
      <c r="L294" s="8">
        <v>147</v>
      </c>
      <c r="M294" s="8">
        <v>102</v>
      </c>
      <c r="N294" s="8">
        <v>71</v>
      </c>
      <c r="O294" s="8">
        <v>33</v>
      </c>
      <c r="P294" s="8">
        <v>25</v>
      </c>
      <c r="Q294" s="8">
        <v>7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28</v>
      </c>
      <c r="AD294" s="44">
        <v>36</v>
      </c>
      <c r="AE294" s="44">
        <v>77</v>
      </c>
      <c r="AF294" s="8">
        <v>83</v>
      </c>
      <c r="AG294" s="8">
        <v>61</v>
      </c>
      <c r="AH294" s="8">
        <v>62</v>
      </c>
      <c r="AI294" s="8">
        <v>37</v>
      </c>
      <c r="AJ294" s="8">
        <v>23</v>
      </c>
      <c r="AK294" s="8">
        <v>3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178</v>
      </c>
      <c r="AY294" s="8">
        <v>203</v>
      </c>
      <c r="AZ294" s="8">
        <v>321</v>
      </c>
      <c r="BA294" s="8">
        <v>348</v>
      </c>
      <c r="BB294" s="8">
        <v>204</v>
      </c>
      <c r="BC294" s="8">
        <v>163</v>
      </c>
      <c r="BD294" s="8">
        <v>116</v>
      </c>
      <c r="BE294" s="8">
        <v>55</v>
      </c>
      <c r="BF294" s="8">
        <v>28</v>
      </c>
      <c r="BG294" s="8">
        <v>7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8">
        <v>0</v>
      </c>
      <c r="BN294" s="8">
        <v>0</v>
      </c>
    </row>
    <row r="295" spans="2:66" ht="39">
      <c r="B295" s="56"/>
      <c r="C295" s="11" t="s">
        <v>44</v>
      </c>
      <c r="D295" s="8">
        <v>0</v>
      </c>
      <c r="E295" s="8">
        <v>0</v>
      </c>
      <c r="F295" s="8">
        <v>0</v>
      </c>
      <c r="G295" s="8">
        <v>0</v>
      </c>
      <c r="H295" s="8">
        <v>34</v>
      </c>
      <c r="I295" s="40">
        <v>77</v>
      </c>
      <c r="J295" s="40">
        <v>218</v>
      </c>
      <c r="K295" s="8">
        <v>229</v>
      </c>
      <c r="L295" s="8">
        <v>125</v>
      </c>
      <c r="M295" s="8">
        <v>108</v>
      </c>
      <c r="N295" s="8">
        <v>68</v>
      </c>
      <c r="O295" s="8">
        <v>45</v>
      </c>
      <c r="P295" s="8">
        <v>31</v>
      </c>
      <c r="Q295" s="8">
        <v>8</v>
      </c>
      <c r="R295" s="8">
        <v>3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44">
        <v>3</v>
      </c>
      <c r="AE295" s="44">
        <v>7</v>
      </c>
      <c r="AF295" s="8">
        <v>10</v>
      </c>
      <c r="AG295" s="8">
        <v>7</v>
      </c>
      <c r="AH295" s="8">
        <v>8</v>
      </c>
      <c r="AI295" s="8">
        <v>4</v>
      </c>
      <c r="AJ295" s="8">
        <v>7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37</v>
      </c>
      <c r="AY295" s="8">
        <v>78</v>
      </c>
      <c r="AZ295" s="8">
        <v>224</v>
      </c>
      <c r="BA295" s="8">
        <v>236</v>
      </c>
      <c r="BB295" s="8">
        <v>132</v>
      </c>
      <c r="BC295" s="8">
        <v>119</v>
      </c>
      <c r="BD295" s="8">
        <v>77</v>
      </c>
      <c r="BE295" s="8">
        <v>51</v>
      </c>
      <c r="BF295" s="8">
        <v>31</v>
      </c>
      <c r="BG295" s="8">
        <v>12</v>
      </c>
      <c r="BH295" s="8">
        <v>3</v>
      </c>
      <c r="BI295" s="8">
        <v>0</v>
      </c>
      <c r="BJ295" s="8">
        <v>0</v>
      </c>
      <c r="BK295" s="8">
        <v>0</v>
      </c>
      <c r="BL295" s="8">
        <v>0</v>
      </c>
      <c r="BM295" s="8">
        <v>0</v>
      </c>
      <c r="BN295" s="8">
        <v>0</v>
      </c>
    </row>
    <row r="296" spans="2:66">
      <c r="B296" s="56"/>
      <c r="C296" s="11" t="s">
        <v>45</v>
      </c>
      <c r="D296" s="8">
        <v>0</v>
      </c>
      <c r="E296" s="8">
        <v>0</v>
      </c>
      <c r="F296" s="8">
        <v>0</v>
      </c>
      <c r="G296" s="8">
        <v>3</v>
      </c>
      <c r="H296" s="8">
        <v>67</v>
      </c>
      <c r="I296" s="40">
        <v>103</v>
      </c>
      <c r="J296" s="40">
        <v>137</v>
      </c>
      <c r="K296" s="8">
        <v>118</v>
      </c>
      <c r="L296" s="8">
        <v>102</v>
      </c>
      <c r="M296" s="8">
        <v>73</v>
      </c>
      <c r="N296" s="8">
        <v>35</v>
      </c>
      <c r="O296" s="8">
        <v>38</v>
      </c>
      <c r="P296" s="8">
        <v>28</v>
      </c>
      <c r="Q296" s="8">
        <v>17</v>
      </c>
      <c r="R296" s="8">
        <v>6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9</v>
      </c>
      <c r="AD296" s="44">
        <v>8</v>
      </c>
      <c r="AE296" s="44">
        <v>28</v>
      </c>
      <c r="AF296" s="8">
        <v>26</v>
      </c>
      <c r="AG296" s="8">
        <v>14</v>
      </c>
      <c r="AH296" s="8">
        <v>21</v>
      </c>
      <c r="AI296" s="8">
        <v>15</v>
      </c>
      <c r="AJ296" s="8">
        <v>12</v>
      </c>
      <c r="AK296" s="8">
        <v>3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3</v>
      </c>
      <c r="AX296" s="8">
        <v>76</v>
      </c>
      <c r="AY296" s="8">
        <v>110</v>
      </c>
      <c r="AZ296" s="8">
        <v>163</v>
      </c>
      <c r="BA296" s="8">
        <v>141</v>
      </c>
      <c r="BB296" s="8">
        <v>124</v>
      </c>
      <c r="BC296" s="8">
        <v>96</v>
      </c>
      <c r="BD296" s="8">
        <v>47</v>
      </c>
      <c r="BE296" s="8">
        <v>47</v>
      </c>
      <c r="BF296" s="8">
        <v>31</v>
      </c>
      <c r="BG296" s="8">
        <v>17</v>
      </c>
      <c r="BH296" s="8">
        <v>6</v>
      </c>
      <c r="BI296" s="8">
        <v>0</v>
      </c>
      <c r="BJ296" s="8">
        <v>0</v>
      </c>
      <c r="BK296" s="8">
        <v>0</v>
      </c>
      <c r="BL296" s="8">
        <v>0</v>
      </c>
      <c r="BM296" s="8">
        <v>0</v>
      </c>
      <c r="BN296" s="8">
        <v>0</v>
      </c>
    </row>
    <row r="297" spans="2:66" ht="26">
      <c r="B297" s="56"/>
      <c r="C297" s="11" t="s">
        <v>46</v>
      </c>
      <c r="D297" s="8">
        <v>0</v>
      </c>
      <c r="E297" s="8">
        <v>0</v>
      </c>
      <c r="F297" s="8">
        <v>0</v>
      </c>
      <c r="G297" s="8">
        <v>0</v>
      </c>
      <c r="H297" s="8">
        <v>37</v>
      </c>
      <c r="I297" s="40">
        <v>71</v>
      </c>
      <c r="J297" s="40">
        <v>143</v>
      </c>
      <c r="K297" s="8">
        <v>146</v>
      </c>
      <c r="L297" s="8">
        <v>107</v>
      </c>
      <c r="M297" s="8">
        <v>72</v>
      </c>
      <c r="N297" s="8">
        <v>43</v>
      </c>
      <c r="O297" s="8">
        <v>33</v>
      </c>
      <c r="P297" s="8">
        <v>11</v>
      </c>
      <c r="Q297" s="8">
        <v>3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5</v>
      </c>
      <c r="AD297" s="44">
        <v>14</v>
      </c>
      <c r="AE297" s="44">
        <v>27</v>
      </c>
      <c r="AF297" s="8">
        <v>31</v>
      </c>
      <c r="AG297" s="8">
        <v>35</v>
      </c>
      <c r="AH297" s="8">
        <v>19</v>
      </c>
      <c r="AI297" s="8">
        <v>17</v>
      </c>
      <c r="AJ297" s="8">
        <v>7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40</v>
      </c>
      <c r="AY297" s="8">
        <v>84</v>
      </c>
      <c r="AZ297" s="8">
        <v>168</v>
      </c>
      <c r="BA297" s="8">
        <v>177</v>
      </c>
      <c r="BB297" s="8">
        <v>144</v>
      </c>
      <c r="BC297" s="8">
        <v>89</v>
      </c>
      <c r="BD297" s="8">
        <v>63</v>
      </c>
      <c r="BE297" s="8">
        <v>44</v>
      </c>
      <c r="BF297" s="8">
        <v>14</v>
      </c>
      <c r="BG297" s="8">
        <v>0</v>
      </c>
      <c r="BH297" s="8">
        <v>0</v>
      </c>
      <c r="BI297" s="8">
        <v>3</v>
      </c>
      <c r="BJ297" s="8">
        <v>0</v>
      </c>
      <c r="BK297" s="8">
        <v>0</v>
      </c>
      <c r="BL297" s="8">
        <v>0</v>
      </c>
      <c r="BM297" s="8">
        <v>0</v>
      </c>
      <c r="BN297" s="8">
        <v>0</v>
      </c>
    </row>
    <row r="298" spans="2:66">
      <c r="B298" s="56"/>
      <c r="C298" s="11" t="s">
        <v>47</v>
      </c>
      <c r="D298" s="8">
        <v>0</v>
      </c>
      <c r="E298" s="8">
        <v>0</v>
      </c>
      <c r="F298" s="8">
        <v>0</v>
      </c>
      <c r="G298" s="8">
        <v>0</v>
      </c>
      <c r="H298" s="8">
        <v>10</v>
      </c>
      <c r="I298" s="40">
        <v>17</v>
      </c>
      <c r="J298" s="40">
        <v>31</v>
      </c>
      <c r="K298" s="8">
        <v>31</v>
      </c>
      <c r="L298" s="8">
        <v>16</v>
      </c>
      <c r="M298" s="8">
        <v>13</v>
      </c>
      <c r="N298" s="8">
        <v>3</v>
      </c>
      <c r="O298" s="8">
        <v>5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44">
        <v>8</v>
      </c>
      <c r="AE298" s="44">
        <v>7</v>
      </c>
      <c r="AF298" s="8">
        <v>8</v>
      </c>
      <c r="AG298" s="8">
        <v>6</v>
      </c>
      <c r="AH298" s="8">
        <v>0</v>
      </c>
      <c r="AI298" s="8">
        <v>0</v>
      </c>
      <c r="AJ298" s="8">
        <v>4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12</v>
      </c>
      <c r="AY298" s="8">
        <v>22</v>
      </c>
      <c r="AZ298" s="8">
        <v>44</v>
      </c>
      <c r="BA298" s="8">
        <v>40</v>
      </c>
      <c r="BB298" s="8">
        <v>23</v>
      </c>
      <c r="BC298" s="8">
        <v>18</v>
      </c>
      <c r="BD298" s="8">
        <v>3</v>
      </c>
      <c r="BE298" s="8">
        <v>4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8">
        <v>0</v>
      </c>
      <c r="BN298" s="8">
        <v>0</v>
      </c>
    </row>
    <row r="299" spans="2:66">
      <c r="B299" s="56"/>
      <c r="C299" s="11" t="s">
        <v>11</v>
      </c>
      <c r="D299" s="8">
        <v>0</v>
      </c>
      <c r="E299" s="8">
        <v>0</v>
      </c>
      <c r="F299" s="8">
        <v>0</v>
      </c>
      <c r="G299" s="8">
        <v>10</v>
      </c>
      <c r="H299" s="8">
        <v>422</v>
      </c>
      <c r="I299" s="40">
        <v>465</v>
      </c>
      <c r="J299" s="40">
        <v>496</v>
      </c>
      <c r="K299" s="8">
        <v>541</v>
      </c>
      <c r="L299" s="8">
        <v>497</v>
      </c>
      <c r="M299" s="8">
        <v>444</v>
      </c>
      <c r="N299" s="8">
        <v>405</v>
      </c>
      <c r="O299" s="8">
        <v>516</v>
      </c>
      <c r="P299" s="8">
        <v>514</v>
      </c>
      <c r="Q299" s="8">
        <v>450</v>
      </c>
      <c r="R299" s="8">
        <v>208</v>
      </c>
      <c r="S299" s="8">
        <v>48</v>
      </c>
      <c r="T299" s="8">
        <v>18</v>
      </c>
      <c r="U299" s="8">
        <v>4</v>
      </c>
      <c r="V299" s="8">
        <v>3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39</v>
      </c>
      <c r="AD299" s="44">
        <v>113</v>
      </c>
      <c r="AE299" s="44">
        <v>460</v>
      </c>
      <c r="AF299" s="8">
        <v>518</v>
      </c>
      <c r="AG299" s="8">
        <v>438</v>
      </c>
      <c r="AH299" s="8">
        <v>294</v>
      </c>
      <c r="AI299" s="8">
        <v>241</v>
      </c>
      <c r="AJ299" s="8">
        <v>235</v>
      </c>
      <c r="AK299" s="8">
        <v>168</v>
      </c>
      <c r="AL299" s="8">
        <v>113</v>
      </c>
      <c r="AM299" s="8">
        <v>48</v>
      </c>
      <c r="AN299" s="8">
        <v>20</v>
      </c>
      <c r="AO299" s="8">
        <v>5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10</v>
      </c>
      <c r="AX299" s="8">
        <v>461</v>
      </c>
      <c r="AY299" s="8">
        <v>579</v>
      </c>
      <c r="AZ299" s="8">
        <v>952</v>
      </c>
      <c r="BA299" s="8">
        <v>1063</v>
      </c>
      <c r="BB299" s="8">
        <v>931</v>
      </c>
      <c r="BC299" s="8">
        <v>745</v>
      </c>
      <c r="BD299" s="8">
        <v>650</v>
      </c>
      <c r="BE299" s="8">
        <v>750</v>
      </c>
      <c r="BF299" s="8">
        <v>687</v>
      </c>
      <c r="BG299" s="8">
        <v>565</v>
      </c>
      <c r="BH299" s="8">
        <v>256</v>
      </c>
      <c r="BI299" s="8">
        <v>72</v>
      </c>
      <c r="BJ299" s="8">
        <v>21</v>
      </c>
      <c r="BK299" s="8">
        <v>5</v>
      </c>
      <c r="BL299" s="8">
        <v>3</v>
      </c>
      <c r="BM299" s="8">
        <v>0</v>
      </c>
      <c r="BN299" s="8">
        <v>0</v>
      </c>
    </row>
    <row r="300" spans="2:66">
      <c r="B300" s="65" t="s">
        <v>196</v>
      </c>
      <c r="C300" s="11" t="s">
        <v>38</v>
      </c>
      <c r="D300" s="8">
        <v>0</v>
      </c>
      <c r="E300" s="8">
        <v>0</v>
      </c>
      <c r="F300" s="8">
        <v>0</v>
      </c>
      <c r="G300" s="8">
        <v>0</v>
      </c>
      <c r="H300" s="8">
        <v>33</v>
      </c>
      <c r="I300" s="40">
        <v>146</v>
      </c>
      <c r="J300" s="40">
        <v>600</v>
      </c>
      <c r="K300" s="8">
        <v>959</v>
      </c>
      <c r="L300" s="8">
        <v>738</v>
      </c>
      <c r="M300" s="8">
        <v>638</v>
      </c>
      <c r="N300" s="8">
        <v>504</v>
      </c>
      <c r="O300" s="8">
        <v>312</v>
      </c>
      <c r="P300" s="8">
        <v>104</v>
      </c>
      <c r="Q300" s="8">
        <v>25</v>
      </c>
      <c r="R300" s="8">
        <v>3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6</v>
      </c>
      <c r="AD300" s="44">
        <v>14</v>
      </c>
      <c r="AE300" s="44">
        <v>95</v>
      </c>
      <c r="AF300" s="8">
        <v>163</v>
      </c>
      <c r="AG300" s="8">
        <v>149</v>
      </c>
      <c r="AH300" s="8">
        <v>131</v>
      </c>
      <c r="AI300" s="8">
        <v>113</v>
      </c>
      <c r="AJ300" s="8">
        <v>78</v>
      </c>
      <c r="AK300" s="8">
        <v>23</v>
      </c>
      <c r="AL300" s="8">
        <v>5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33</v>
      </c>
      <c r="AY300" s="8">
        <v>159</v>
      </c>
      <c r="AZ300" s="8">
        <v>699</v>
      </c>
      <c r="BA300" s="8">
        <v>1117</v>
      </c>
      <c r="BB300" s="8">
        <v>889</v>
      </c>
      <c r="BC300" s="8">
        <v>771</v>
      </c>
      <c r="BD300" s="8">
        <v>617</v>
      </c>
      <c r="BE300" s="8">
        <v>392</v>
      </c>
      <c r="BF300" s="8">
        <v>126</v>
      </c>
      <c r="BG300" s="8">
        <v>27</v>
      </c>
      <c r="BH300" s="8">
        <v>3</v>
      </c>
      <c r="BI300" s="8">
        <v>0</v>
      </c>
      <c r="BJ300" s="8">
        <v>0</v>
      </c>
      <c r="BK300" s="8">
        <v>0</v>
      </c>
      <c r="BL300" s="8">
        <v>0</v>
      </c>
      <c r="BM300" s="8">
        <v>0</v>
      </c>
      <c r="BN300" s="8">
        <v>0</v>
      </c>
    </row>
    <row r="301" spans="2:66">
      <c r="B301" s="56"/>
      <c r="C301" s="11" t="s">
        <v>39</v>
      </c>
      <c r="D301" s="8">
        <v>0</v>
      </c>
      <c r="E301" s="8">
        <v>0</v>
      </c>
      <c r="F301" s="8">
        <v>0</v>
      </c>
      <c r="G301" s="8">
        <v>4</v>
      </c>
      <c r="H301" s="8">
        <v>752</v>
      </c>
      <c r="I301" s="40">
        <v>1546</v>
      </c>
      <c r="J301" s="40">
        <v>2914</v>
      </c>
      <c r="K301" s="8">
        <v>3123</v>
      </c>
      <c r="L301" s="8">
        <v>2211</v>
      </c>
      <c r="M301" s="8">
        <v>1683</v>
      </c>
      <c r="N301" s="8">
        <v>1140</v>
      </c>
      <c r="O301" s="8">
        <v>714</v>
      </c>
      <c r="P301" s="8">
        <v>221</v>
      </c>
      <c r="Q301" s="8">
        <v>63</v>
      </c>
      <c r="R301" s="8">
        <v>12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77</v>
      </c>
      <c r="AD301" s="44">
        <v>152</v>
      </c>
      <c r="AE301" s="44">
        <v>473</v>
      </c>
      <c r="AF301" s="8">
        <v>559</v>
      </c>
      <c r="AG301" s="8">
        <v>482</v>
      </c>
      <c r="AH301" s="8">
        <v>396</v>
      </c>
      <c r="AI301" s="8">
        <v>278</v>
      </c>
      <c r="AJ301" s="8">
        <v>181</v>
      </c>
      <c r="AK301" s="8">
        <v>47</v>
      </c>
      <c r="AL301" s="8">
        <v>10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7</v>
      </c>
      <c r="AX301" s="8">
        <v>824</v>
      </c>
      <c r="AY301" s="8">
        <v>1692</v>
      </c>
      <c r="AZ301" s="8">
        <v>3394</v>
      </c>
      <c r="BA301" s="8">
        <v>3682</v>
      </c>
      <c r="BB301" s="8">
        <v>2693</v>
      </c>
      <c r="BC301" s="8">
        <v>2076</v>
      </c>
      <c r="BD301" s="8">
        <v>1418</v>
      </c>
      <c r="BE301" s="8">
        <v>896</v>
      </c>
      <c r="BF301" s="8">
        <v>270</v>
      </c>
      <c r="BG301" s="8">
        <v>71</v>
      </c>
      <c r="BH301" s="8">
        <v>12</v>
      </c>
      <c r="BI301" s="8">
        <v>0</v>
      </c>
      <c r="BJ301" s="8">
        <v>5</v>
      </c>
      <c r="BK301" s="8">
        <v>0</v>
      </c>
      <c r="BL301" s="8">
        <v>0</v>
      </c>
      <c r="BM301" s="8">
        <v>0</v>
      </c>
      <c r="BN301" s="8">
        <v>0</v>
      </c>
    </row>
    <row r="302" spans="2:66" ht="26">
      <c r="B302" s="56"/>
      <c r="C302" s="11" t="s">
        <v>40</v>
      </c>
      <c r="D302" s="8">
        <v>0</v>
      </c>
      <c r="E302" s="8">
        <v>0</v>
      </c>
      <c r="F302" s="8">
        <v>0</v>
      </c>
      <c r="G302" s="8">
        <v>0</v>
      </c>
      <c r="H302" s="8">
        <v>59</v>
      </c>
      <c r="I302" s="40">
        <v>155</v>
      </c>
      <c r="J302" s="40">
        <v>267</v>
      </c>
      <c r="K302" s="8">
        <v>319</v>
      </c>
      <c r="L302" s="8">
        <v>215</v>
      </c>
      <c r="M302" s="8">
        <v>158</v>
      </c>
      <c r="N302" s="8">
        <v>111</v>
      </c>
      <c r="O302" s="8">
        <v>90</v>
      </c>
      <c r="P302" s="8">
        <v>42</v>
      </c>
      <c r="Q302" s="8">
        <v>7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6</v>
      </c>
      <c r="AD302" s="44">
        <v>10</v>
      </c>
      <c r="AE302" s="44">
        <v>45</v>
      </c>
      <c r="AF302" s="8">
        <v>55</v>
      </c>
      <c r="AG302" s="8">
        <v>48</v>
      </c>
      <c r="AH302" s="8">
        <v>45</v>
      </c>
      <c r="AI302" s="8">
        <v>31</v>
      </c>
      <c r="AJ302" s="8">
        <v>26</v>
      </c>
      <c r="AK302" s="8">
        <v>8</v>
      </c>
      <c r="AL302" s="8">
        <v>3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65</v>
      </c>
      <c r="AY302" s="8">
        <v>166</v>
      </c>
      <c r="AZ302" s="8">
        <v>318</v>
      </c>
      <c r="BA302" s="8">
        <v>379</v>
      </c>
      <c r="BB302" s="8">
        <v>264</v>
      </c>
      <c r="BC302" s="8">
        <v>204</v>
      </c>
      <c r="BD302" s="8">
        <v>140</v>
      </c>
      <c r="BE302" s="8">
        <v>106</v>
      </c>
      <c r="BF302" s="8">
        <v>49</v>
      </c>
      <c r="BG302" s="8">
        <v>13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8">
        <v>0</v>
      </c>
      <c r="BN302" s="8">
        <v>0</v>
      </c>
    </row>
    <row r="303" spans="2:66" ht="39">
      <c r="B303" s="56"/>
      <c r="C303" s="11" t="s">
        <v>41</v>
      </c>
      <c r="D303" s="8">
        <v>0</v>
      </c>
      <c r="E303" s="8">
        <v>0</v>
      </c>
      <c r="F303" s="8">
        <v>0</v>
      </c>
      <c r="G303" s="8">
        <v>0</v>
      </c>
      <c r="H303" s="8">
        <v>27</v>
      </c>
      <c r="I303" s="40">
        <v>32</v>
      </c>
      <c r="J303" s="40">
        <v>48</v>
      </c>
      <c r="K303" s="8">
        <v>66</v>
      </c>
      <c r="L303" s="8">
        <v>48</v>
      </c>
      <c r="M303" s="8">
        <v>42</v>
      </c>
      <c r="N303" s="8">
        <v>30</v>
      </c>
      <c r="O303" s="8">
        <v>22</v>
      </c>
      <c r="P303" s="8">
        <v>19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6</v>
      </c>
      <c r="AD303" s="44">
        <v>13</v>
      </c>
      <c r="AE303" s="44">
        <v>39</v>
      </c>
      <c r="AF303" s="8">
        <v>58</v>
      </c>
      <c r="AG303" s="8">
        <v>48</v>
      </c>
      <c r="AH303" s="8">
        <v>43</v>
      </c>
      <c r="AI303" s="8">
        <v>24</v>
      </c>
      <c r="AJ303" s="8">
        <v>14</v>
      </c>
      <c r="AK303" s="8">
        <v>11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34</v>
      </c>
      <c r="AY303" s="8">
        <v>45</v>
      </c>
      <c r="AZ303" s="8">
        <v>91</v>
      </c>
      <c r="BA303" s="8">
        <v>116</v>
      </c>
      <c r="BB303" s="8">
        <v>99</v>
      </c>
      <c r="BC303" s="8">
        <v>83</v>
      </c>
      <c r="BD303" s="8">
        <v>57</v>
      </c>
      <c r="BE303" s="8">
        <v>37</v>
      </c>
      <c r="BF303" s="8">
        <v>29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8">
        <v>0</v>
      </c>
      <c r="BN303" s="8">
        <v>0</v>
      </c>
    </row>
    <row r="304" spans="2:66" ht="39">
      <c r="B304" s="56"/>
      <c r="C304" s="11" t="s">
        <v>42</v>
      </c>
      <c r="D304" s="8">
        <v>0</v>
      </c>
      <c r="E304" s="8">
        <v>0</v>
      </c>
      <c r="F304" s="8">
        <v>0</v>
      </c>
      <c r="G304" s="8">
        <v>0</v>
      </c>
      <c r="H304" s="8">
        <v>40</v>
      </c>
      <c r="I304" s="40">
        <v>61</v>
      </c>
      <c r="J304" s="40">
        <v>153</v>
      </c>
      <c r="K304" s="8">
        <v>198</v>
      </c>
      <c r="L304" s="8">
        <v>129</v>
      </c>
      <c r="M304" s="8">
        <v>123</v>
      </c>
      <c r="N304" s="8">
        <v>74</v>
      </c>
      <c r="O304" s="8">
        <v>63</v>
      </c>
      <c r="P304" s="8">
        <v>35</v>
      </c>
      <c r="Q304" s="8">
        <v>8</v>
      </c>
      <c r="R304" s="8">
        <v>4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4</v>
      </c>
      <c r="AD304" s="44">
        <v>23</v>
      </c>
      <c r="AE304" s="44">
        <v>136</v>
      </c>
      <c r="AF304" s="8">
        <v>169</v>
      </c>
      <c r="AG304" s="8">
        <v>152</v>
      </c>
      <c r="AH304" s="8">
        <v>161</v>
      </c>
      <c r="AI304" s="8">
        <v>115</v>
      </c>
      <c r="AJ304" s="8">
        <v>74</v>
      </c>
      <c r="AK304" s="8">
        <v>26</v>
      </c>
      <c r="AL304" s="8">
        <v>8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42</v>
      </c>
      <c r="AY304" s="8">
        <v>88</v>
      </c>
      <c r="AZ304" s="8">
        <v>289</v>
      </c>
      <c r="BA304" s="8">
        <v>368</v>
      </c>
      <c r="BB304" s="8">
        <v>281</v>
      </c>
      <c r="BC304" s="8">
        <v>283</v>
      </c>
      <c r="BD304" s="8">
        <v>191</v>
      </c>
      <c r="BE304" s="8">
        <v>141</v>
      </c>
      <c r="BF304" s="8">
        <v>59</v>
      </c>
      <c r="BG304" s="8">
        <v>22</v>
      </c>
      <c r="BH304" s="8">
        <v>4</v>
      </c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</row>
    <row r="305" spans="2:66">
      <c r="B305" s="56"/>
      <c r="C305" s="11" t="s">
        <v>43</v>
      </c>
      <c r="D305" s="8">
        <v>0</v>
      </c>
      <c r="E305" s="8">
        <v>0</v>
      </c>
      <c r="F305" s="8">
        <v>0</v>
      </c>
      <c r="G305" s="8">
        <v>0</v>
      </c>
      <c r="H305" s="8">
        <v>37</v>
      </c>
      <c r="I305" s="40">
        <v>42</v>
      </c>
      <c r="J305" s="40">
        <v>75</v>
      </c>
      <c r="K305" s="8">
        <v>112</v>
      </c>
      <c r="L305" s="8">
        <v>61</v>
      </c>
      <c r="M305" s="8">
        <v>46</v>
      </c>
      <c r="N305" s="8">
        <v>50</v>
      </c>
      <c r="O305" s="8">
        <v>23</v>
      </c>
      <c r="P305" s="8">
        <v>9</v>
      </c>
      <c r="Q305" s="8">
        <v>7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5</v>
      </c>
      <c r="AD305" s="44">
        <v>12</v>
      </c>
      <c r="AE305" s="44">
        <v>30</v>
      </c>
      <c r="AF305" s="8">
        <v>33</v>
      </c>
      <c r="AG305" s="8">
        <v>33</v>
      </c>
      <c r="AH305" s="8">
        <v>27</v>
      </c>
      <c r="AI305" s="8">
        <v>20</v>
      </c>
      <c r="AJ305" s="8">
        <v>17</v>
      </c>
      <c r="AK305" s="8">
        <v>3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41</v>
      </c>
      <c r="AY305" s="8">
        <v>48</v>
      </c>
      <c r="AZ305" s="8">
        <v>103</v>
      </c>
      <c r="BA305" s="8">
        <v>142</v>
      </c>
      <c r="BB305" s="8">
        <v>92</v>
      </c>
      <c r="BC305" s="8">
        <v>66</v>
      </c>
      <c r="BD305" s="8">
        <v>69</v>
      </c>
      <c r="BE305" s="8">
        <v>42</v>
      </c>
      <c r="BF305" s="8">
        <v>16</v>
      </c>
      <c r="BG305" s="8">
        <v>5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8">
        <v>0</v>
      </c>
      <c r="BN305" s="8">
        <v>0</v>
      </c>
    </row>
    <row r="306" spans="2:66" ht="39">
      <c r="B306" s="56"/>
      <c r="C306" s="11" t="s">
        <v>44</v>
      </c>
      <c r="D306" s="8">
        <v>0</v>
      </c>
      <c r="E306" s="8">
        <v>0</v>
      </c>
      <c r="F306" s="8">
        <v>0</v>
      </c>
      <c r="G306" s="8">
        <v>0</v>
      </c>
      <c r="H306" s="8">
        <v>9</v>
      </c>
      <c r="I306" s="40">
        <v>26</v>
      </c>
      <c r="J306" s="40">
        <v>79</v>
      </c>
      <c r="K306" s="8">
        <v>74</v>
      </c>
      <c r="L306" s="8">
        <v>56</v>
      </c>
      <c r="M306" s="8">
        <v>41</v>
      </c>
      <c r="N306" s="8">
        <v>26</v>
      </c>
      <c r="O306" s="8">
        <v>20</v>
      </c>
      <c r="P306" s="8">
        <v>15</v>
      </c>
      <c r="Q306" s="8">
        <v>5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44">
        <v>0</v>
      </c>
      <c r="AE306" s="44">
        <v>9</v>
      </c>
      <c r="AF306" s="8">
        <v>4</v>
      </c>
      <c r="AG306" s="8">
        <v>7</v>
      </c>
      <c r="AH306" s="8">
        <v>3</v>
      </c>
      <c r="AI306" s="8">
        <v>0</v>
      </c>
      <c r="AJ306" s="8">
        <v>10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9</v>
      </c>
      <c r="AY306" s="8">
        <v>27</v>
      </c>
      <c r="AZ306" s="8">
        <v>85</v>
      </c>
      <c r="BA306" s="8">
        <v>74</v>
      </c>
      <c r="BB306" s="8">
        <v>60</v>
      </c>
      <c r="BC306" s="8">
        <v>41</v>
      </c>
      <c r="BD306" s="8">
        <v>32</v>
      </c>
      <c r="BE306" s="8">
        <v>27</v>
      </c>
      <c r="BF306" s="8">
        <v>15</v>
      </c>
      <c r="BG306" s="8">
        <v>5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8">
        <v>0</v>
      </c>
      <c r="BN306" s="8">
        <v>0</v>
      </c>
    </row>
    <row r="307" spans="2:66">
      <c r="B307" s="56"/>
      <c r="C307" s="11" t="s">
        <v>45</v>
      </c>
      <c r="D307" s="8">
        <v>0</v>
      </c>
      <c r="E307" s="8">
        <v>0</v>
      </c>
      <c r="F307" s="8">
        <v>0</v>
      </c>
      <c r="G307" s="8">
        <v>0</v>
      </c>
      <c r="H307" s="8">
        <v>21</v>
      </c>
      <c r="I307" s="40">
        <v>33</v>
      </c>
      <c r="J307" s="40">
        <v>43</v>
      </c>
      <c r="K307" s="8">
        <v>52</v>
      </c>
      <c r="L307" s="8">
        <v>36</v>
      </c>
      <c r="M307" s="8">
        <v>24</v>
      </c>
      <c r="N307" s="8">
        <v>26</v>
      </c>
      <c r="O307" s="8">
        <v>28</v>
      </c>
      <c r="P307" s="8">
        <v>16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4</v>
      </c>
      <c r="AD307" s="44">
        <v>8</v>
      </c>
      <c r="AE307" s="44">
        <v>15</v>
      </c>
      <c r="AF307" s="8">
        <v>18</v>
      </c>
      <c r="AG307" s="8">
        <v>22</v>
      </c>
      <c r="AH307" s="8">
        <v>15</v>
      </c>
      <c r="AI307" s="8">
        <v>7</v>
      </c>
      <c r="AJ307" s="8">
        <v>6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25</v>
      </c>
      <c r="AY307" s="8">
        <v>41</v>
      </c>
      <c r="AZ307" s="8">
        <v>59</v>
      </c>
      <c r="BA307" s="8">
        <v>68</v>
      </c>
      <c r="BB307" s="8">
        <v>62</v>
      </c>
      <c r="BC307" s="8">
        <v>36</v>
      </c>
      <c r="BD307" s="8">
        <v>33</v>
      </c>
      <c r="BE307" s="8">
        <v>29</v>
      </c>
      <c r="BF307" s="8">
        <v>21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8">
        <v>0</v>
      </c>
      <c r="BN307" s="8">
        <v>0</v>
      </c>
    </row>
    <row r="308" spans="2:66" ht="26">
      <c r="B308" s="56"/>
      <c r="C308" s="11" t="s">
        <v>46</v>
      </c>
      <c r="D308" s="8">
        <v>0</v>
      </c>
      <c r="E308" s="8">
        <v>0</v>
      </c>
      <c r="F308" s="8">
        <v>0</v>
      </c>
      <c r="G308" s="8">
        <v>0</v>
      </c>
      <c r="H308" s="8">
        <v>7</v>
      </c>
      <c r="I308" s="40">
        <v>20</v>
      </c>
      <c r="J308" s="40">
        <v>32</v>
      </c>
      <c r="K308" s="8">
        <v>39</v>
      </c>
      <c r="L308" s="8">
        <v>28</v>
      </c>
      <c r="M308" s="8">
        <v>21</v>
      </c>
      <c r="N308" s="8">
        <v>12</v>
      </c>
      <c r="O308" s="8">
        <v>9</v>
      </c>
      <c r="P308" s="8">
        <v>6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44">
        <v>9</v>
      </c>
      <c r="AE308" s="44">
        <v>9</v>
      </c>
      <c r="AF308" s="8">
        <v>5</v>
      </c>
      <c r="AG308" s="8">
        <v>3</v>
      </c>
      <c r="AH308" s="8">
        <v>12</v>
      </c>
      <c r="AI308" s="8">
        <v>6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7</v>
      </c>
      <c r="AY308" s="8">
        <v>26</v>
      </c>
      <c r="AZ308" s="8">
        <v>40</v>
      </c>
      <c r="BA308" s="8">
        <v>47</v>
      </c>
      <c r="BB308" s="8">
        <v>32</v>
      </c>
      <c r="BC308" s="8">
        <v>31</v>
      </c>
      <c r="BD308" s="8">
        <v>17</v>
      </c>
      <c r="BE308" s="8">
        <v>15</v>
      </c>
      <c r="BF308" s="8">
        <v>6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8">
        <v>0</v>
      </c>
      <c r="BN308" s="8">
        <v>0</v>
      </c>
    </row>
    <row r="309" spans="2:66">
      <c r="B309" s="56"/>
      <c r="C309" s="11" t="s">
        <v>47</v>
      </c>
      <c r="D309" s="8">
        <v>0</v>
      </c>
      <c r="E309" s="8">
        <v>0</v>
      </c>
      <c r="F309" s="8">
        <v>0</v>
      </c>
      <c r="G309" s="8">
        <v>0</v>
      </c>
      <c r="H309" s="8">
        <v>4</v>
      </c>
      <c r="I309" s="40">
        <v>7</v>
      </c>
      <c r="J309" s="40">
        <v>0</v>
      </c>
      <c r="K309" s="8">
        <v>10</v>
      </c>
      <c r="L309" s="8">
        <v>6</v>
      </c>
      <c r="M309" s="8">
        <v>9</v>
      </c>
      <c r="N309" s="8">
        <v>8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44">
        <v>0</v>
      </c>
      <c r="AE309" s="44">
        <v>8</v>
      </c>
      <c r="AF309" s="8">
        <v>5</v>
      </c>
      <c r="AG309" s="8">
        <v>0</v>
      </c>
      <c r="AH309" s="8">
        <v>5</v>
      </c>
      <c r="AI309" s="8">
        <v>4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4</v>
      </c>
      <c r="AY309" s="8">
        <v>7</v>
      </c>
      <c r="AZ309" s="8">
        <v>12</v>
      </c>
      <c r="BA309" s="8">
        <v>11</v>
      </c>
      <c r="BB309" s="8">
        <v>9</v>
      </c>
      <c r="BC309" s="8">
        <v>8</v>
      </c>
      <c r="BD309" s="8">
        <v>8</v>
      </c>
      <c r="BE309" s="8">
        <v>0</v>
      </c>
      <c r="BF309" s="8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8">
        <v>0</v>
      </c>
      <c r="BN309" s="8">
        <v>0</v>
      </c>
    </row>
    <row r="310" spans="2:66">
      <c r="B310" s="56"/>
      <c r="C310" s="11" t="s">
        <v>11</v>
      </c>
      <c r="D310" s="8">
        <v>0</v>
      </c>
      <c r="E310" s="8">
        <v>0</v>
      </c>
      <c r="F310" s="8">
        <v>0</v>
      </c>
      <c r="G310" s="8">
        <v>7</v>
      </c>
      <c r="H310" s="8">
        <v>207</v>
      </c>
      <c r="I310" s="40">
        <v>191</v>
      </c>
      <c r="J310" s="40">
        <v>237</v>
      </c>
      <c r="K310" s="8">
        <v>291</v>
      </c>
      <c r="L310" s="8">
        <v>275</v>
      </c>
      <c r="M310" s="8">
        <v>283</v>
      </c>
      <c r="N310" s="8">
        <v>281</v>
      </c>
      <c r="O310" s="8">
        <v>329</v>
      </c>
      <c r="P310" s="8">
        <v>292</v>
      </c>
      <c r="Q310" s="8">
        <v>241</v>
      </c>
      <c r="R310" s="8">
        <v>90</v>
      </c>
      <c r="S310" s="8">
        <v>23</v>
      </c>
      <c r="T310" s="8">
        <v>3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10</v>
      </c>
      <c r="AD310" s="44">
        <v>38</v>
      </c>
      <c r="AE310" s="44">
        <v>265</v>
      </c>
      <c r="AF310" s="8">
        <v>303</v>
      </c>
      <c r="AG310" s="8">
        <v>222</v>
      </c>
      <c r="AH310" s="8">
        <v>202</v>
      </c>
      <c r="AI310" s="8">
        <v>154</v>
      </c>
      <c r="AJ310" s="8">
        <v>140</v>
      </c>
      <c r="AK310" s="8">
        <v>97</v>
      </c>
      <c r="AL310" s="8">
        <v>65</v>
      </c>
      <c r="AM310" s="8">
        <v>28</v>
      </c>
      <c r="AN310" s="8">
        <v>5</v>
      </c>
      <c r="AO310" s="8">
        <v>4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7</v>
      </c>
      <c r="AX310" s="8">
        <v>222</v>
      </c>
      <c r="AY310" s="8">
        <v>228</v>
      </c>
      <c r="AZ310" s="8">
        <v>503</v>
      </c>
      <c r="BA310" s="8">
        <v>592</v>
      </c>
      <c r="BB310" s="8">
        <v>502</v>
      </c>
      <c r="BC310" s="8">
        <v>480</v>
      </c>
      <c r="BD310" s="8">
        <v>438</v>
      </c>
      <c r="BE310" s="8">
        <v>471</v>
      </c>
      <c r="BF310" s="8">
        <v>386</v>
      </c>
      <c r="BG310" s="8">
        <v>305</v>
      </c>
      <c r="BH310" s="8">
        <v>117</v>
      </c>
      <c r="BI310" s="8">
        <v>29</v>
      </c>
      <c r="BJ310" s="8">
        <v>12</v>
      </c>
      <c r="BK310" s="8">
        <v>0</v>
      </c>
      <c r="BL310" s="8">
        <v>0</v>
      </c>
      <c r="BM310" s="8">
        <v>0</v>
      </c>
      <c r="BN310" s="8">
        <v>0</v>
      </c>
    </row>
    <row r="311" spans="2:66">
      <c r="B311" s="65" t="s">
        <v>197</v>
      </c>
      <c r="C311" s="11" t="s">
        <v>38</v>
      </c>
      <c r="D311" s="8">
        <v>0</v>
      </c>
      <c r="E311" s="8">
        <v>0</v>
      </c>
      <c r="F311" s="8">
        <v>0</v>
      </c>
      <c r="G311" s="8">
        <v>0</v>
      </c>
      <c r="H311" s="8">
        <v>10</v>
      </c>
      <c r="I311" s="40">
        <v>73</v>
      </c>
      <c r="J311" s="40">
        <v>154</v>
      </c>
      <c r="K311" s="8">
        <v>194</v>
      </c>
      <c r="L311" s="8">
        <v>131</v>
      </c>
      <c r="M311" s="8">
        <v>61</v>
      </c>
      <c r="N311" s="8">
        <v>27</v>
      </c>
      <c r="O311" s="8">
        <v>15</v>
      </c>
      <c r="P311" s="8">
        <v>5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10</v>
      </c>
      <c r="AD311" s="44">
        <v>21</v>
      </c>
      <c r="AE311" s="44">
        <v>62</v>
      </c>
      <c r="AF311" s="8">
        <v>72</v>
      </c>
      <c r="AG311" s="8">
        <v>45</v>
      </c>
      <c r="AH311" s="8">
        <v>23</v>
      </c>
      <c r="AI311" s="8">
        <v>6</v>
      </c>
      <c r="AJ311" s="8">
        <v>9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18</v>
      </c>
      <c r="AY311" s="8">
        <v>91</v>
      </c>
      <c r="AZ311" s="8">
        <v>214</v>
      </c>
      <c r="BA311" s="8">
        <v>268</v>
      </c>
      <c r="BB311" s="8">
        <v>175</v>
      </c>
      <c r="BC311" s="8">
        <v>85</v>
      </c>
      <c r="BD311" s="8">
        <v>39</v>
      </c>
      <c r="BE311" s="8">
        <v>20</v>
      </c>
      <c r="BF311" s="8">
        <v>5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</row>
    <row r="312" spans="2:66">
      <c r="B312" s="56"/>
      <c r="C312" s="11" t="s">
        <v>39</v>
      </c>
      <c r="D312" s="8">
        <v>0</v>
      </c>
      <c r="E312" s="8">
        <v>0</v>
      </c>
      <c r="F312" s="8">
        <v>0</v>
      </c>
      <c r="G312" s="8">
        <v>0</v>
      </c>
      <c r="H312" s="8">
        <v>94</v>
      </c>
      <c r="I312" s="40">
        <v>222</v>
      </c>
      <c r="J312" s="40">
        <v>345</v>
      </c>
      <c r="K312" s="8">
        <v>394</v>
      </c>
      <c r="L312" s="8">
        <v>194</v>
      </c>
      <c r="M312" s="8">
        <v>118</v>
      </c>
      <c r="N312" s="8">
        <v>80</v>
      </c>
      <c r="O312" s="8">
        <v>36</v>
      </c>
      <c r="P312" s="8">
        <v>16</v>
      </c>
      <c r="Q312" s="8">
        <v>4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39</v>
      </c>
      <c r="AD312" s="44">
        <v>70</v>
      </c>
      <c r="AE312" s="44">
        <v>143</v>
      </c>
      <c r="AF312" s="8">
        <v>172</v>
      </c>
      <c r="AG312" s="8">
        <v>94</v>
      </c>
      <c r="AH312" s="8">
        <v>64</v>
      </c>
      <c r="AI312" s="8">
        <v>31</v>
      </c>
      <c r="AJ312" s="8">
        <v>9</v>
      </c>
      <c r="AK312" s="8">
        <v>3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132</v>
      </c>
      <c r="AY312" s="8">
        <v>293</v>
      </c>
      <c r="AZ312" s="8">
        <v>488</v>
      </c>
      <c r="BA312" s="8">
        <v>568</v>
      </c>
      <c r="BB312" s="8">
        <v>285</v>
      </c>
      <c r="BC312" s="8">
        <v>186</v>
      </c>
      <c r="BD312" s="8">
        <v>110</v>
      </c>
      <c r="BE312" s="8">
        <v>43</v>
      </c>
      <c r="BF312" s="8">
        <v>20</v>
      </c>
      <c r="BG312" s="8">
        <v>8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</row>
    <row r="313" spans="2:66" ht="26">
      <c r="B313" s="56"/>
      <c r="C313" s="11" t="s">
        <v>40</v>
      </c>
      <c r="D313" s="8">
        <v>0</v>
      </c>
      <c r="E313" s="8">
        <v>0</v>
      </c>
      <c r="F313" s="8">
        <v>0</v>
      </c>
      <c r="G313" s="8">
        <v>0</v>
      </c>
      <c r="H313" s="8">
        <v>26</v>
      </c>
      <c r="I313" s="40">
        <v>62</v>
      </c>
      <c r="J313" s="40">
        <v>56</v>
      </c>
      <c r="K313" s="8">
        <v>64</v>
      </c>
      <c r="L313" s="8">
        <v>28</v>
      </c>
      <c r="M313" s="8">
        <v>18</v>
      </c>
      <c r="N313" s="8">
        <v>17</v>
      </c>
      <c r="O313" s="8">
        <v>5</v>
      </c>
      <c r="P313" s="8">
        <v>6</v>
      </c>
      <c r="Q313" s="8">
        <v>4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6</v>
      </c>
      <c r="AD313" s="44">
        <v>7</v>
      </c>
      <c r="AE313" s="44">
        <v>11</v>
      </c>
      <c r="AF313" s="8">
        <v>26</v>
      </c>
      <c r="AG313" s="8">
        <v>8</v>
      </c>
      <c r="AH313" s="8">
        <v>10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30</v>
      </c>
      <c r="AY313" s="8">
        <v>65</v>
      </c>
      <c r="AZ313" s="8">
        <v>72</v>
      </c>
      <c r="BA313" s="8">
        <v>90</v>
      </c>
      <c r="BB313" s="8">
        <v>43</v>
      </c>
      <c r="BC313" s="8">
        <v>20</v>
      </c>
      <c r="BD313" s="8">
        <v>21</v>
      </c>
      <c r="BE313" s="8">
        <v>3</v>
      </c>
      <c r="BF313" s="8">
        <v>4</v>
      </c>
      <c r="BG313" s="8">
        <v>4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8">
        <v>0</v>
      </c>
      <c r="BN313" s="8">
        <v>0</v>
      </c>
    </row>
    <row r="314" spans="2:66" ht="39">
      <c r="B314" s="56"/>
      <c r="C314" s="11" t="s">
        <v>41</v>
      </c>
      <c r="D314" s="8">
        <v>0</v>
      </c>
      <c r="E314" s="8">
        <v>0</v>
      </c>
      <c r="F314" s="8">
        <v>0</v>
      </c>
      <c r="G314" s="8">
        <v>0</v>
      </c>
      <c r="H314" s="8">
        <v>7</v>
      </c>
      <c r="I314" s="40">
        <v>13</v>
      </c>
      <c r="J314" s="40">
        <v>26</v>
      </c>
      <c r="K314" s="8">
        <v>23</v>
      </c>
      <c r="L314" s="8">
        <v>9</v>
      </c>
      <c r="M314" s="8">
        <v>7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44">
        <v>4</v>
      </c>
      <c r="AE314" s="44">
        <v>10</v>
      </c>
      <c r="AF314" s="8">
        <v>11</v>
      </c>
      <c r="AG314" s="8">
        <v>6</v>
      </c>
      <c r="AH314" s="8">
        <v>10</v>
      </c>
      <c r="AI314" s="8">
        <v>3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6</v>
      </c>
      <c r="AY314" s="8">
        <v>20</v>
      </c>
      <c r="AZ314" s="8">
        <v>34</v>
      </c>
      <c r="BA314" s="8">
        <v>29</v>
      </c>
      <c r="BB314" s="8">
        <v>15</v>
      </c>
      <c r="BC314" s="8">
        <v>10</v>
      </c>
      <c r="BD314" s="8">
        <v>4</v>
      </c>
      <c r="BE314" s="8">
        <v>6</v>
      </c>
      <c r="BF314" s="8">
        <v>3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8">
        <v>0</v>
      </c>
      <c r="BN314" s="8">
        <v>0</v>
      </c>
    </row>
    <row r="315" spans="2:66" ht="39">
      <c r="B315" s="56"/>
      <c r="C315" s="11" t="s">
        <v>42</v>
      </c>
      <c r="D315" s="8">
        <v>0</v>
      </c>
      <c r="E315" s="8">
        <v>0</v>
      </c>
      <c r="F315" s="8">
        <v>0</v>
      </c>
      <c r="G315" s="8">
        <v>0</v>
      </c>
      <c r="H315" s="8">
        <v>14</v>
      </c>
      <c r="I315" s="40">
        <v>35</v>
      </c>
      <c r="J315" s="40">
        <v>79</v>
      </c>
      <c r="K315" s="8">
        <v>86</v>
      </c>
      <c r="L315" s="8">
        <v>28</v>
      </c>
      <c r="M315" s="8">
        <v>16</v>
      </c>
      <c r="N315" s="8">
        <v>14</v>
      </c>
      <c r="O315" s="8">
        <v>6</v>
      </c>
      <c r="P315" s="8">
        <v>4</v>
      </c>
      <c r="Q315" s="8">
        <v>5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11</v>
      </c>
      <c r="AD315" s="44">
        <v>22</v>
      </c>
      <c r="AE315" s="44">
        <v>70</v>
      </c>
      <c r="AF315" s="8">
        <v>87</v>
      </c>
      <c r="AG315" s="8">
        <v>44</v>
      </c>
      <c r="AH315" s="8">
        <v>22</v>
      </c>
      <c r="AI315" s="8">
        <v>20</v>
      </c>
      <c r="AJ315" s="8">
        <v>8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23</v>
      </c>
      <c r="AY315" s="8">
        <v>60</v>
      </c>
      <c r="AZ315" s="8">
        <v>151</v>
      </c>
      <c r="BA315" s="8">
        <v>170</v>
      </c>
      <c r="BB315" s="8">
        <v>74</v>
      </c>
      <c r="BC315" s="8">
        <v>39</v>
      </c>
      <c r="BD315" s="8">
        <v>38</v>
      </c>
      <c r="BE315" s="8">
        <v>12</v>
      </c>
      <c r="BF315" s="8">
        <v>3</v>
      </c>
      <c r="BG315" s="8">
        <v>8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8">
        <v>0</v>
      </c>
      <c r="BN315" s="8">
        <v>0</v>
      </c>
    </row>
    <row r="316" spans="2:66">
      <c r="B316" s="56"/>
      <c r="C316" s="11" t="s">
        <v>43</v>
      </c>
      <c r="D316" s="8">
        <v>0</v>
      </c>
      <c r="E316" s="8">
        <v>0</v>
      </c>
      <c r="F316" s="8">
        <v>0</v>
      </c>
      <c r="G316" s="8">
        <v>0</v>
      </c>
      <c r="H316" s="8">
        <v>6</v>
      </c>
      <c r="I316" s="40">
        <v>16</v>
      </c>
      <c r="J316" s="40">
        <v>33</v>
      </c>
      <c r="K316" s="8">
        <v>32</v>
      </c>
      <c r="L316" s="8">
        <v>12</v>
      </c>
      <c r="M316" s="8">
        <v>3</v>
      </c>
      <c r="N316" s="8">
        <v>3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5</v>
      </c>
      <c r="AD316" s="44">
        <v>0</v>
      </c>
      <c r="AE316" s="44">
        <v>16</v>
      </c>
      <c r="AF316" s="8">
        <v>16</v>
      </c>
      <c r="AG316" s="8">
        <v>5</v>
      </c>
      <c r="AH316" s="8">
        <v>5</v>
      </c>
      <c r="AI316" s="8">
        <v>4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12</v>
      </c>
      <c r="AY316" s="8">
        <v>19</v>
      </c>
      <c r="AZ316" s="8">
        <v>53</v>
      </c>
      <c r="BA316" s="8">
        <v>48</v>
      </c>
      <c r="BB316" s="8">
        <v>20</v>
      </c>
      <c r="BC316" s="8">
        <v>10</v>
      </c>
      <c r="BD316" s="8">
        <v>4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8">
        <v>0</v>
      </c>
      <c r="BN316" s="8">
        <v>0</v>
      </c>
    </row>
    <row r="317" spans="2:66" ht="39">
      <c r="B317" s="56"/>
      <c r="C317" s="11" t="s">
        <v>44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40">
        <v>3</v>
      </c>
      <c r="J317" s="40">
        <v>21</v>
      </c>
      <c r="K317" s="8">
        <v>14</v>
      </c>
      <c r="L317" s="8">
        <v>7</v>
      </c>
      <c r="M317" s="8">
        <v>4</v>
      </c>
      <c r="N317" s="8">
        <v>5</v>
      </c>
      <c r="O317" s="8">
        <v>6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44">
        <v>0</v>
      </c>
      <c r="AE317" s="44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3</v>
      </c>
      <c r="AZ317" s="8">
        <v>22</v>
      </c>
      <c r="BA317" s="8">
        <v>14</v>
      </c>
      <c r="BB317" s="8">
        <v>7</v>
      </c>
      <c r="BC317" s="8">
        <v>4</v>
      </c>
      <c r="BD317" s="8">
        <v>5</v>
      </c>
      <c r="BE317" s="8">
        <v>6</v>
      </c>
      <c r="BF317" s="8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8">
        <v>0</v>
      </c>
      <c r="BN317" s="8">
        <v>0</v>
      </c>
    </row>
    <row r="318" spans="2:66">
      <c r="B318" s="56"/>
      <c r="C318" s="11" t="s">
        <v>45</v>
      </c>
      <c r="D318" s="8">
        <v>0</v>
      </c>
      <c r="E318" s="8">
        <v>0</v>
      </c>
      <c r="F318" s="8">
        <v>0</v>
      </c>
      <c r="G318" s="8">
        <v>0</v>
      </c>
      <c r="H318" s="8">
        <v>4</v>
      </c>
      <c r="I318" s="40">
        <v>0</v>
      </c>
      <c r="J318" s="40">
        <v>9</v>
      </c>
      <c r="K318" s="8">
        <v>3</v>
      </c>
      <c r="L318" s="8">
        <v>4</v>
      </c>
      <c r="M318" s="8">
        <v>4</v>
      </c>
      <c r="N318" s="8">
        <v>5</v>
      </c>
      <c r="O318" s="8">
        <v>0</v>
      </c>
      <c r="P318" s="8">
        <v>3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44">
        <v>0</v>
      </c>
      <c r="AE318" s="44">
        <v>5</v>
      </c>
      <c r="AF318" s="8">
        <v>6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4</v>
      </c>
      <c r="AY318" s="8">
        <v>0</v>
      </c>
      <c r="AZ318" s="8">
        <v>9</v>
      </c>
      <c r="BA318" s="8">
        <v>12</v>
      </c>
      <c r="BB318" s="8">
        <v>0</v>
      </c>
      <c r="BC318" s="8">
        <v>4</v>
      </c>
      <c r="BD318" s="8">
        <v>5</v>
      </c>
      <c r="BE318" s="8">
        <v>0</v>
      </c>
      <c r="BF318" s="8">
        <v>3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8">
        <v>0</v>
      </c>
      <c r="BN318" s="8">
        <v>0</v>
      </c>
    </row>
    <row r="319" spans="2:66" ht="26">
      <c r="B319" s="56"/>
      <c r="C319" s="11" t="s">
        <v>46</v>
      </c>
      <c r="D319" s="8">
        <v>0</v>
      </c>
      <c r="E319" s="8">
        <v>0</v>
      </c>
      <c r="F319" s="8">
        <v>0</v>
      </c>
      <c r="G319" s="8">
        <v>0</v>
      </c>
      <c r="H319" s="8">
        <v>6</v>
      </c>
      <c r="I319" s="40">
        <v>7</v>
      </c>
      <c r="J319" s="40">
        <v>11</v>
      </c>
      <c r="K319" s="8">
        <v>17</v>
      </c>
      <c r="L319" s="8">
        <v>0</v>
      </c>
      <c r="M319" s="8">
        <v>3</v>
      </c>
      <c r="N319" s="8">
        <v>6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44">
        <v>4</v>
      </c>
      <c r="AE319" s="44">
        <v>3</v>
      </c>
      <c r="AF319" s="8">
        <v>7</v>
      </c>
      <c r="AG319" s="8">
        <v>10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3</v>
      </c>
      <c r="AY319" s="8">
        <v>9</v>
      </c>
      <c r="AZ319" s="8">
        <v>16</v>
      </c>
      <c r="BA319" s="8">
        <v>24</v>
      </c>
      <c r="BB319" s="8">
        <v>9</v>
      </c>
      <c r="BC319" s="8">
        <v>10</v>
      </c>
      <c r="BD319" s="8">
        <v>6</v>
      </c>
      <c r="BE319" s="8">
        <v>0</v>
      </c>
      <c r="BF319" s="8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8">
        <v>0</v>
      </c>
      <c r="BN319" s="8">
        <v>0</v>
      </c>
    </row>
    <row r="320" spans="2:66">
      <c r="B320" s="56"/>
      <c r="C320" s="11" t="s">
        <v>47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40">
        <v>4</v>
      </c>
      <c r="J320" s="40">
        <v>3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44">
        <v>0</v>
      </c>
      <c r="AE320" s="44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4</v>
      </c>
      <c r="AZ320" s="8">
        <v>3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8">
        <v>0</v>
      </c>
      <c r="BN320" s="8">
        <v>0</v>
      </c>
    </row>
    <row r="321" spans="2:66">
      <c r="B321" s="56"/>
      <c r="C321" s="11" t="s">
        <v>11</v>
      </c>
      <c r="D321" s="8">
        <v>0</v>
      </c>
      <c r="E321" s="8">
        <v>0</v>
      </c>
      <c r="F321" s="8">
        <v>0</v>
      </c>
      <c r="G321" s="8">
        <v>0</v>
      </c>
      <c r="H321" s="8">
        <v>19</v>
      </c>
      <c r="I321" s="40">
        <v>30</v>
      </c>
      <c r="J321" s="40">
        <v>38</v>
      </c>
      <c r="K321" s="8">
        <v>43</v>
      </c>
      <c r="L321" s="8">
        <v>40</v>
      </c>
      <c r="M321" s="8">
        <v>18</v>
      </c>
      <c r="N321" s="8">
        <v>23</v>
      </c>
      <c r="O321" s="8">
        <v>24</v>
      </c>
      <c r="P321" s="8">
        <v>18</v>
      </c>
      <c r="Q321" s="8">
        <v>22</v>
      </c>
      <c r="R321" s="8">
        <v>11</v>
      </c>
      <c r="S321" s="8">
        <v>3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13</v>
      </c>
      <c r="AD321" s="44">
        <v>8</v>
      </c>
      <c r="AE321" s="44">
        <v>53</v>
      </c>
      <c r="AF321" s="8">
        <v>97</v>
      </c>
      <c r="AG321" s="8">
        <v>47</v>
      </c>
      <c r="AH321" s="8">
        <v>32</v>
      </c>
      <c r="AI321" s="8">
        <v>19</v>
      </c>
      <c r="AJ321" s="8">
        <v>12</v>
      </c>
      <c r="AK321" s="8">
        <v>0</v>
      </c>
      <c r="AL321" s="8">
        <v>7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29</v>
      </c>
      <c r="AY321" s="8">
        <v>37</v>
      </c>
      <c r="AZ321" s="8">
        <v>87</v>
      </c>
      <c r="BA321" s="8">
        <v>142</v>
      </c>
      <c r="BB321" s="8">
        <v>85</v>
      </c>
      <c r="BC321" s="8">
        <v>54</v>
      </c>
      <c r="BD321" s="8">
        <v>43</v>
      </c>
      <c r="BE321" s="8">
        <v>39</v>
      </c>
      <c r="BF321" s="8">
        <v>22</v>
      </c>
      <c r="BG321" s="8">
        <v>29</v>
      </c>
      <c r="BH321" s="8">
        <v>6</v>
      </c>
      <c r="BI321" s="8">
        <v>6</v>
      </c>
      <c r="BJ321" s="8">
        <v>0</v>
      </c>
      <c r="BK321" s="8">
        <v>0</v>
      </c>
      <c r="BL321" s="8">
        <v>0</v>
      </c>
      <c r="BM321" s="8">
        <v>0</v>
      </c>
      <c r="BN321" s="8">
        <v>0</v>
      </c>
    </row>
    <row r="322" spans="2:66">
      <c r="B322" s="65" t="s">
        <v>198</v>
      </c>
      <c r="C322" s="11" t="s">
        <v>38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40">
        <v>4</v>
      </c>
      <c r="J322" s="40">
        <v>5</v>
      </c>
      <c r="K322" s="8">
        <v>6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44">
        <v>0</v>
      </c>
      <c r="AE322" s="44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5</v>
      </c>
      <c r="AZ322" s="8">
        <v>8</v>
      </c>
      <c r="BA322" s="8">
        <v>6</v>
      </c>
      <c r="BB322" s="8">
        <v>3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8">
        <v>0</v>
      </c>
      <c r="BN322" s="8">
        <v>0</v>
      </c>
    </row>
    <row r="323" spans="2:66">
      <c r="B323" s="56"/>
      <c r="C323" s="11" t="s">
        <v>39</v>
      </c>
      <c r="D323" s="8">
        <v>0</v>
      </c>
      <c r="E323" s="8">
        <v>0</v>
      </c>
      <c r="F323" s="8">
        <v>0</v>
      </c>
      <c r="G323" s="8">
        <v>0</v>
      </c>
      <c r="H323" s="8">
        <v>12</v>
      </c>
      <c r="I323" s="40">
        <v>27</v>
      </c>
      <c r="J323" s="40">
        <v>11</v>
      </c>
      <c r="K323" s="8">
        <v>12</v>
      </c>
      <c r="L323" s="8">
        <v>3</v>
      </c>
      <c r="M323" s="8">
        <v>5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44">
        <v>0</v>
      </c>
      <c r="AE323" s="44">
        <v>5</v>
      </c>
      <c r="AF323" s="8">
        <v>0</v>
      </c>
      <c r="AG323" s="8">
        <v>0</v>
      </c>
      <c r="AH323" s="8">
        <v>3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15</v>
      </c>
      <c r="AY323" s="8">
        <v>29</v>
      </c>
      <c r="AZ323" s="8">
        <v>13</v>
      </c>
      <c r="BA323" s="8">
        <v>9</v>
      </c>
      <c r="BB323" s="8">
        <v>7</v>
      </c>
      <c r="BC323" s="8">
        <v>6</v>
      </c>
      <c r="BD323" s="8">
        <v>0</v>
      </c>
      <c r="BE323" s="8">
        <v>0</v>
      </c>
      <c r="BF323" s="8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8">
        <v>0</v>
      </c>
      <c r="BN323" s="8">
        <v>0</v>
      </c>
    </row>
    <row r="324" spans="2:66" ht="26">
      <c r="B324" s="56"/>
      <c r="C324" s="11" t="s">
        <v>40</v>
      </c>
      <c r="D324" s="8">
        <v>0</v>
      </c>
      <c r="E324" s="8">
        <v>0</v>
      </c>
      <c r="F324" s="8">
        <v>0</v>
      </c>
      <c r="G324" s="8">
        <v>0</v>
      </c>
      <c r="H324" s="8">
        <v>4</v>
      </c>
      <c r="I324" s="40">
        <v>4</v>
      </c>
      <c r="J324" s="40">
        <v>4</v>
      </c>
      <c r="K324" s="8">
        <v>3</v>
      </c>
      <c r="L324" s="8">
        <v>4</v>
      </c>
      <c r="M324" s="8">
        <v>5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44">
        <v>0</v>
      </c>
      <c r="AE324" s="44">
        <v>0</v>
      </c>
      <c r="AF324" s="8">
        <v>3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4</v>
      </c>
      <c r="AY324" s="8">
        <v>4</v>
      </c>
      <c r="AZ324" s="8">
        <v>4</v>
      </c>
      <c r="BA324" s="8">
        <v>3</v>
      </c>
      <c r="BB324" s="8">
        <v>5</v>
      </c>
      <c r="BC324" s="8">
        <v>3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8">
        <v>0</v>
      </c>
      <c r="BN324" s="8">
        <v>0</v>
      </c>
    </row>
    <row r="325" spans="2:66" ht="39">
      <c r="B325" s="56"/>
      <c r="C325" s="11" t="s">
        <v>41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40">
        <v>6</v>
      </c>
      <c r="J325" s="40">
        <v>4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44">
        <v>0</v>
      </c>
      <c r="AE325" s="44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4</v>
      </c>
      <c r="AY325" s="8">
        <v>6</v>
      </c>
      <c r="AZ325" s="8">
        <v>4</v>
      </c>
      <c r="BA325" s="8">
        <v>0</v>
      </c>
      <c r="BB325" s="8">
        <v>0</v>
      </c>
      <c r="BC325" s="8">
        <v>0</v>
      </c>
      <c r="BD325" s="8">
        <v>0</v>
      </c>
      <c r="BE325" s="8">
        <v>0</v>
      </c>
      <c r="BF325" s="8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8">
        <v>0</v>
      </c>
      <c r="BN325" s="8">
        <v>0</v>
      </c>
    </row>
    <row r="326" spans="2:66" ht="39">
      <c r="B326" s="56"/>
      <c r="C326" s="11" t="s">
        <v>42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40">
        <v>0</v>
      </c>
      <c r="J326" s="40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44">
        <v>0</v>
      </c>
      <c r="AE326" s="44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3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8">
        <v>0</v>
      </c>
      <c r="BN326" s="8">
        <v>0</v>
      </c>
    </row>
    <row r="327" spans="2:66">
      <c r="B327" s="56"/>
      <c r="C327" s="11" t="s">
        <v>43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40">
        <v>0</v>
      </c>
      <c r="J327" s="40">
        <v>0</v>
      </c>
      <c r="K327" s="8">
        <v>3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44">
        <v>0</v>
      </c>
      <c r="AE327" s="44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3</v>
      </c>
      <c r="AY327" s="8">
        <v>3</v>
      </c>
      <c r="AZ327" s="8">
        <v>0</v>
      </c>
      <c r="BA327" s="8">
        <v>3</v>
      </c>
      <c r="BB327" s="8">
        <v>0</v>
      </c>
      <c r="BC327" s="8">
        <v>0</v>
      </c>
      <c r="BD327" s="8">
        <v>0</v>
      </c>
      <c r="BE327" s="8">
        <v>0</v>
      </c>
      <c r="BF327" s="8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8">
        <v>0</v>
      </c>
      <c r="BN327" s="8">
        <v>0</v>
      </c>
    </row>
    <row r="328" spans="2:66" ht="39">
      <c r="B328" s="56"/>
      <c r="C328" s="11" t="s">
        <v>44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40">
        <v>0</v>
      </c>
      <c r="J328" s="40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44">
        <v>0</v>
      </c>
      <c r="AE328" s="44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8">
        <v>0</v>
      </c>
      <c r="BN328" s="8">
        <v>0</v>
      </c>
    </row>
    <row r="329" spans="2:66">
      <c r="B329" s="56"/>
      <c r="C329" s="11" t="s">
        <v>45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40">
        <v>0</v>
      </c>
      <c r="J329" s="40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44">
        <v>0</v>
      </c>
      <c r="AE329" s="44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  <c r="BD329" s="8">
        <v>0</v>
      </c>
      <c r="BE329" s="8">
        <v>0</v>
      </c>
      <c r="BF329" s="8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8">
        <v>0</v>
      </c>
      <c r="BN329" s="8">
        <v>0</v>
      </c>
    </row>
    <row r="330" spans="2:66" ht="26">
      <c r="B330" s="56"/>
      <c r="C330" s="11" t="s">
        <v>46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40">
        <v>5</v>
      </c>
      <c r="J330" s="40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44">
        <v>0</v>
      </c>
      <c r="AE330" s="44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5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8">
        <v>0</v>
      </c>
      <c r="BN330" s="8">
        <v>0</v>
      </c>
    </row>
    <row r="331" spans="2:66">
      <c r="B331" s="56"/>
      <c r="C331" s="11" t="s">
        <v>47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40">
        <v>0</v>
      </c>
      <c r="J331" s="40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44">
        <v>0</v>
      </c>
      <c r="AE331" s="44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  <c r="BD331" s="8">
        <v>0</v>
      </c>
      <c r="BE331" s="8">
        <v>0</v>
      </c>
      <c r="BF331" s="8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8">
        <v>0</v>
      </c>
      <c r="BN331" s="8">
        <v>0</v>
      </c>
    </row>
    <row r="332" spans="2:66">
      <c r="B332" s="56"/>
      <c r="C332" s="11" t="s">
        <v>11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40">
        <v>7</v>
      </c>
      <c r="J332" s="40">
        <v>0</v>
      </c>
      <c r="K332" s="8">
        <v>3</v>
      </c>
      <c r="L332" s="8">
        <v>0</v>
      </c>
      <c r="M332" s="8">
        <v>0</v>
      </c>
      <c r="N332" s="8">
        <v>0</v>
      </c>
      <c r="O332" s="8">
        <v>4</v>
      </c>
      <c r="P332" s="8">
        <v>0</v>
      </c>
      <c r="Q332" s="8">
        <v>4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44">
        <v>0</v>
      </c>
      <c r="AE332" s="44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7</v>
      </c>
      <c r="AZ332" s="8">
        <v>0</v>
      </c>
      <c r="BA332" s="8">
        <v>3</v>
      </c>
      <c r="BB332" s="8">
        <v>0</v>
      </c>
      <c r="BC332" s="8">
        <v>0</v>
      </c>
      <c r="BD332" s="8">
        <v>0</v>
      </c>
      <c r="BE332" s="8">
        <v>4</v>
      </c>
      <c r="BF332" s="8">
        <v>0</v>
      </c>
      <c r="BG332" s="8">
        <v>4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8">
        <v>0</v>
      </c>
      <c r="BN332" s="8">
        <v>0</v>
      </c>
    </row>
    <row r="333" spans="2:66">
      <c r="B333" s="65" t="s">
        <v>199</v>
      </c>
      <c r="C333" s="11" t="s">
        <v>38</v>
      </c>
      <c r="D333" s="8">
        <v>0</v>
      </c>
      <c r="E333" s="8">
        <v>0</v>
      </c>
      <c r="F333" s="8">
        <v>0</v>
      </c>
      <c r="G333" s="8">
        <v>0</v>
      </c>
      <c r="H333" s="8">
        <v>161</v>
      </c>
      <c r="I333" s="40">
        <v>924</v>
      </c>
      <c r="J333" s="40">
        <v>1688</v>
      </c>
      <c r="K333" s="8">
        <v>2291</v>
      </c>
      <c r="L333" s="8">
        <v>2633</v>
      </c>
      <c r="M333" s="8">
        <v>2319</v>
      </c>
      <c r="N333" s="8">
        <v>1919</v>
      </c>
      <c r="O333" s="8">
        <v>1416</v>
      </c>
      <c r="P333" s="8">
        <v>879</v>
      </c>
      <c r="Q333" s="8">
        <v>411</v>
      </c>
      <c r="R333" s="8">
        <v>135</v>
      </c>
      <c r="S333" s="8">
        <v>41</v>
      </c>
      <c r="T333" s="8">
        <v>31</v>
      </c>
      <c r="U333" s="8">
        <v>3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37</v>
      </c>
      <c r="AD333" s="44">
        <v>137</v>
      </c>
      <c r="AE333" s="44">
        <v>268</v>
      </c>
      <c r="AF333" s="8">
        <v>305</v>
      </c>
      <c r="AG333" s="8">
        <v>315</v>
      </c>
      <c r="AH333" s="8">
        <v>176</v>
      </c>
      <c r="AI333" s="8">
        <v>127</v>
      </c>
      <c r="AJ333" s="8">
        <v>61</v>
      </c>
      <c r="AK333" s="8">
        <v>26</v>
      </c>
      <c r="AL333" s="8">
        <v>6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196</v>
      </c>
      <c r="AY333" s="8">
        <v>1055</v>
      </c>
      <c r="AZ333" s="8">
        <v>1958</v>
      </c>
      <c r="BA333" s="8">
        <v>2600</v>
      </c>
      <c r="BB333" s="8">
        <v>2951</v>
      </c>
      <c r="BC333" s="8">
        <v>2494</v>
      </c>
      <c r="BD333" s="8">
        <v>2047</v>
      </c>
      <c r="BE333" s="8">
        <v>1477</v>
      </c>
      <c r="BF333" s="8">
        <v>902</v>
      </c>
      <c r="BG333" s="8">
        <v>420</v>
      </c>
      <c r="BH333" s="8">
        <v>134</v>
      </c>
      <c r="BI333" s="8">
        <v>48</v>
      </c>
      <c r="BJ333" s="8">
        <v>31</v>
      </c>
      <c r="BK333" s="8">
        <v>3</v>
      </c>
      <c r="BL333" s="8">
        <v>0</v>
      </c>
      <c r="BM333" s="8">
        <v>0</v>
      </c>
      <c r="BN333" s="8">
        <v>0</v>
      </c>
    </row>
    <row r="334" spans="2:66">
      <c r="B334" s="56"/>
      <c r="C334" s="11" t="s">
        <v>39</v>
      </c>
      <c r="D334" s="8">
        <v>0</v>
      </c>
      <c r="E334" s="8">
        <v>0</v>
      </c>
      <c r="F334" s="8">
        <v>0</v>
      </c>
      <c r="G334" s="8">
        <v>8</v>
      </c>
      <c r="H334" s="8">
        <v>2104</v>
      </c>
      <c r="I334" s="40">
        <v>6461</v>
      </c>
      <c r="J334" s="40">
        <v>5852</v>
      </c>
      <c r="K334" s="8">
        <v>4722</v>
      </c>
      <c r="L334" s="8">
        <v>4361</v>
      </c>
      <c r="M334" s="8">
        <v>3289</v>
      </c>
      <c r="N334" s="8">
        <v>2721</v>
      </c>
      <c r="O334" s="8">
        <v>2019</v>
      </c>
      <c r="P334" s="8">
        <v>1314</v>
      </c>
      <c r="Q334" s="8">
        <v>694</v>
      </c>
      <c r="R334" s="8">
        <v>236</v>
      </c>
      <c r="S334" s="8">
        <v>66</v>
      </c>
      <c r="T334" s="8">
        <v>23</v>
      </c>
      <c r="U334" s="8">
        <v>15</v>
      </c>
      <c r="V334" s="8">
        <v>5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509</v>
      </c>
      <c r="AD334" s="44">
        <v>1198</v>
      </c>
      <c r="AE334" s="44">
        <v>958</v>
      </c>
      <c r="AF334" s="8">
        <v>759</v>
      </c>
      <c r="AG334" s="8">
        <v>602</v>
      </c>
      <c r="AH334" s="8">
        <v>318</v>
      </c>
      <c r="AI334" s="8">
        <v>236</v>
      </c>
      <c r="AJ334" s="8">
        <v>115</v>
      </c>
      <c r="AK334" s="8">
        <v>37</v>
      </c>
      <c r="AL334" s="8">
        <v>12</v>
      </c>
      <c r="AM334" s="8">
        <v>3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9</v>
      </c>
      <c r="AX334" s="8">
        <v>2613</v>
      </c>
      <c r="AY334" s="8">
        <v>7660</v>
      </c>
      <c r="AZ334" s="8">
        <v>6809</v>
      </c>
      <c r="BA334" s="8">
        <v>5481</v>
      </c>
      <c r="BB334" s="8">
        <v>4958</v>
      </c>
      <c r="BC334" s="8">
        <v>3611</v>
      </c>
      <c r="BD334" s="8">
        <v>2959</v>
      </c>
      <c r="BE334" s="8">
        <v>2130</v>
      </c>
      <c r="BF334" s="8">
        <v>1354</v>
      </c>
      <c r="BG334" s="8">
        <v>705</v>
      </c>
      <c r="BH334" s="8">
        <v>239</v>
      </c>
      <c r="BI334" s="8">
        <v>66</v>
      </c>
      <c r="BJ334" s="8">
        <v>23</v>
      </c>
      <c r="BK334" s="8">
        <v>15</v>
      </c>
      <c r="BL334" s="8">
        <v>5</v>
      </c>
      <c r="BM334" s="8">
        <v>6</v>
      </c>
      <c r="BN334" s="8">
        <v>0</v>
      </c>
    </row>
    <row r="335" spans="2:66" ht="26">
      <c r="B335" s="56"/>
      <c r="C335" s="11" t="s">
        <v>40</v>
      </c>
      <c r="D335" s="8">
        <v>0</v>
      </c>
      <c r="E335" s="8">
        <v>0</v>
      </c>
      <c r="F335" s="8">
        <v>0</v>
      </c>
      <c r="G335" s="8">
        <v>0</v>
      </c>
      <c r="H335" s="8">
        <v>192</v>
      </c>
      <c r="I335" s="40">
        <v>595</v>
      </c>
      <c r="J335" s="40">
        <v>586</v>
      </c>
      <c r="K335" s="8">
        <v>614</v>
      </c>
      <c r="L335" s="8">
        <v>583</v>
      </c>
      <c r="M335" s="8">
        <v>554</v>
      </c>
      <c r="N335" s="8">
        <v>532</v>
      </c>
      <c r="O335" s="8">
        <v>417</v>
      </c>
      <c r="P335" s="8">
        <v>246</v>
      </c>
      <c r="Q335" s="8">
        <v>105</v>
      </c>
      <c r="R335" s="8">
        <v>29</v>
      </c>
      <c r="S335" s="8">
        <v>6</v>
      </c>
      <c r="T335" s="8">
        <v>5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23</v>
      </c>
      <c r="AD335" s="44">
        <v>91</v>
      </c>
      <c r="AE335" s="44">
        <v>90</v>
      </c>
      <c r="AF335" s="8">
        <v>65</v>
      </c>
      <c r="AG335" s="8">
        <v>89</v>
      </c>
      <c r="AH335" s="8">
        <v>57</v>
      </c>
      <c r="AI335" s="8">
        <v>42</v>
      </c>
      <c r="AJ335" s="8">
        <v>18</v>
      </c>
      <c r="AK335" s="8">
        <v>18</v>
      </c>
      <c r="AL335" s="8">
        <v>5</v>
      </c>
      <c r="AM335" s="8">
        <v>4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208</v>
      </c>
      <c r="AY335" s="8">
        <v>686</v>
      </c>
      <c r="AZ335" s="8">
        <v>679</v>
      </c>
      <c r="BA335" s="8">
        <v>679</v>
      </c>
      <c r="BB335" s="8">
        <v>674</v>
      </c>
      <c r="BC335" s="8">
        <v>617</v>
      </c>
      <c r="BD335" s="8">
        <v>573</v>
      </c>
      <c r="BE335" s="8">
        <v>438</v>
      </c>
      <c r="BF335" s="8">
        <v>268</v>
      </c>
      <c r="BG335" s="8">
        <v>108</v>
      </c>
      <c r="BH335" s="8">
        <v>31</v>
      </c>
      <c r="BI335" s="8">
        <v>6</v>
      </c>
      <c r="BJ335" s="8">
        <v>5</v>
      </c>
      <c r="BK335" s="8">
        <v>0</v>
      </c>
      <c r="BL335" s="8">
        <v>0</v>
      </c>
      <c r="BM335" s="8">
        <v>0</v>
      </c>
      <c r="BN335" s="8">
        <v>0</v>
      </c>
    </row>
    <row r="336" spans="2:66" ht="39">
      <c r="B336" s="56"/>
      <c r="C336" s="11" t="s">
        <v>41</v>
      </c>
      <c r="D336" s="8">
        <v>0</v>
      </c>
      <c r="E336" s="8">
        <v>0</v>
      </c>
      <c r="F336" s="8">
        <v>0</v>
      </c>
      <c r="G336" s="8">
        <v>0</v>
      </c>
      <c r="H336" s="8">
        <v>118</v>
      </c>
      <c r="I336" s="40">
        <v>132</v>
      </c>
      <c r="J336" s="40">
        <v>99</v>
      </c>
      <c r="K336" s="8">
        <v>84</v>
      </c>
      <c r="L336" s="8">
        <v>104</v>
      </c>
      <c r="M336" s="8">
        <v>97</v>
      </c>
      <c r="N336" s="8">
        <v>94</v>
      </c>
      <c r="O336" s="8">
        <v>76</v>
      </c>
      <c r="P336" s="8">
        <v>51</v>
      </c>
      <c r="Q336" s="8">
        <v>20</v>
      </c>
      <c r="R336" s="8">
        <v>11</v>
      </c>
      <c r="S336" s="8">
        <v>3</v>
      </c>
      <c r="T336" s="8">
        <v>3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6</v>
      </c>
      <c r="AC336" s="8">
        <v>28</v>
      </c>
      <c r="AD336" s="44">
        <v>27</v>
      </c>
      <c r="AE336" s="44">
        <v>32</v>
      </c>
      <c r="AF336" s="8">
        <v>43</v>
      </c>
      <c r="AG336" s="8">
        <v>44</v>
      </c>
      <c r="AH336" s="8">
        <v>33</v>
      </c>
      <c r="AI336" s="8">
        <v>42</v>
      </c>
      <c r="AJ336" s="8">
        <v>41</v>
      </c>
      <c r="AK336" s="8">
        <v>13</v>
      </c>
      <c r="AL336" s="8">
        <v>6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6</v>
      </c>
      <c r="AX336" s="8">
        <v>146</v>
      </c>
      <c r="AY336" s="8">
        <v>159</v>
      </c>
      <c r="AZ336" s="8">
        <v>131</v>
      </c>
      <c r="BA336" s="8">
        <v>124</v>
      </c>
      <c r="BB336" s="8">
        <v>149</v>
      </c>
      <c r="BC336" s="8">
        <v>129</v>
      </c>
      <c r="BD336" s="8">
        <v>132</v>
      </c>
      <c r="BE336" s="8">
        <v>110</v>
      </c>
      <c r="BF336" s="8">
        <v>65</v>
      </c>
      <c r="BG336" s="8">
        <v>29</v>
      </c>
      <c r="BH336" s="8">
        <v>11</v>
      </c>
      <c r="BI336" s="8">
        <v>3</v>
      </c>
      <c r="BJ336" s="8">
        <v>3</v>
      </c>
      <c r="BK336" s="8">
        <v>0</v>
      </c>
      <c r="BL336" s="8">
        <v>0</v>
      </c>
      <c r="BM336" s="8">
        <v>0</v>
      </c>
      <c r="BN336" s="8">
        <v>0</v>
      </c>
    </row>
    <row r="337" spans="2:66" ht="39">
      <c r="B337" s="56"/>
      <c r="C337" s="11" t="s">
        <v>42</v>
      </c>
      <c r="D337" s="8">
        <v>0</v>
      </c>
      <c r="E337" s="8">
        <v>0</v>
      </c>
      <c r="F337" s="8">
        <v>0</v>
      </c>
      <c r="G337" s="8">
        <v>0</v>
      </c>
      <c r="H337" s="8">
        <v>170</v>
      </c>
      <c r="I337" s="40">
        <v>424</v>
      </c>
      <c r="J337" s="40">
        <v>440</v>
      </c>
      <c r="K337" s="8">
        <v>437</v>
      </c>
      <c r="L337" s="8">
        <v>459</v>
      </c>
      <c r="M337" s="8">
        <v>385</v>
      </c>
      <c r="N337" s="8">
        <v>375</v>
      </c>
      <c r="O337" s="8">
        <v>295</v>
      </c>
      <c r="P337" s="8">
        <v>202</v>
      </c>
      <c r="Q337" s="8">
        <v>89</v>
      </c>
      <c r="R337" s="8">
        <v>32</v>
      </c>
      <c r="S337" s="8">
        <v>5</v>
      </c>
      <c r="T337" s="8">
        <v>5</v>
      </c>
      <c r="U337" s="8">
        <v>3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38</v>
      </c>
      <c r="AD337" s="44">
        <v>116</v>
      </c>
      <c r="AE337" s="44">
        <v>164</v>
      </c>
      <c r="AF337" s="8">
        <v>172</v>
      </c>
      <c r="AG337" s="8">
        <v>185</v>
      </c>
      <c r="AH337" s="8">
        <v>155</v>
      </c>
      <c r="AI337" s="8">
        <v>144</v>
      </c>
      <c r="AJ337" s="8">
        <v>76</v>
      </c>
      <c r="AK337" s="8">
        <v>28</v>
      </c>
      <c r="AL337" s="8">
        <v>7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210</v>
      </c>
      <c r="AY337" s="8">
        <v>536</v>
      </c>
      <c r="AZ337" s="8">
        <v>601</v>
      </c>
      <c r="BA337" s="8">
        <v>613</v>
      </c>
      <c r="BB337" s="8">
        <v>646</v>
      </c>
      <c r="BC337" s="8">
        <v>537</v>
      </c>
      <c r="BD337" s="8">
        <v>521</v>
      </c>
      <c r="BE337" s="8">
        <v>374</v>
      </c>
      <c r="BF337" s="8">
        <v>228</v>
      </c>
      <c r="BG337" s="8">
        <v>96</v>
      </c>
      <c r="BH337" s="8">
        <v>32</v>
      </c>
      <c r="BI337" s="8">
        <v>5</v>
      </c>
      <c r="BJ337" s="8">
        <v>5</v>
      </c>
      <c r="BK337" s="8">
        <v>3</v>
      </c>
      <c r="BL337" s="8">
        <v>4</v>
      </c>
      <c r="BM337" s="8">
        <v>0</v>
      </c>
      <c r="BN337" s="8">
        <v>0</v>
      </c>
    </row>
    <row r="338" spans="2:66">
      <c r="B338" s="56"/>
      <c r="C338" s="11" t="s">
        <v>43</v>
      </c>
      <c r="D338" s="8">
        <v>0</v>
      </c>
      <c r="E338" s="8">
        <v>0</v>
      </c>
      <c r="F338" s="8">
        <v>0</v>
      </c>
      <c r="G338" s="8">
        <v>0</v>
      </c>
      <c r="H338" s="8">
        <v>175</v>
      </c>
      <c r="I338" s="40">
        <v>193</v>
      </c>
      <c r="J338" s="40">
        <v>132</v>
      </c>
      <c r="K338" s="8">
        <v>124</v>
      </c>
      <c r="L338" s="8">
        <v>185</v>
      </c>
      <c r="M338" s="8">
        <v>141</v>
      </c>
      <c r="N338" s="8">
        <v>155</v>
      </c>
      <c r="O338" s="8">
        <v>99</v>
      </c>
      <c r="P338" s="8">
        <v>80</v>
      </c>
      <c r="Q338" s="8">
        <v>37</v>
      </c>
      <c r="R338" s="8">
        <v>18</v>
      </c>
      <c r="S338" s="8">
        <v>4</v>
      </c>
      <c r="T338" s="8">
        <v>6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49</v>
      </c>
      <c r="AD338" s="44">
        <v>41</v>
      </c>
      <c r="AE338" s="44">
        <v>29</v>
      </c>
      <c r="AF338" s="8">
        <v>31</v>
      </c>
      <c r="AG338" s="8">
        <v>27</v>
      </c>
      <c r="AH338" s="8">
        <v>36</v>
      </c>
      <c r="AI338" s="8">
        <v>40</v>
      </c>
      <c r="AJ338" s="8">
        <v>23</v>
      </c>
      <c r="AK338" s="8">
        <v>8</v>
      </c>
      <c r="AL338" s="8">
        <v>4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4</v>
      </c>
      <c r="AX338" s="8">
        <v>227</v>
      </c>
      <c r="AY338" s="8">
        <v>240</v>
      </c>
      <c r="AZ338" s="8">
        <v>160</v>
      </c>
      <c r="BA338" s="8">
        <v>157</v>
      </c>
      <c r="BB338" s="8">
        <v>211</v>
      </c>
      <c r="BC338" s="8">
        <v>175</v>
      </c>
      <c r="BD338" s="8">
        <v>202</v>
      </c>
      <c r="BE338" s="8">
        <v>112</v>
      </c>
      <c r="BF338" s="8">
        <v>89</v>
      </c>
      <c r="BG338" s="8">
        <v>44</v>
      </c>
      <c r="BH338" s="8">
        <v>18</v>
      </c>
      <c r="BI338" s="8">
        <v>4</v>
      </c>
      <c r="BJ338" s="8">
        <v>6</v>
      </c>
      <c r="BK338" s="8">
        <v>0</v>
      </c>
      <c r="BL338" s="8">
        <v>0</v>
      </c>
      <c r="BM338" s="8">
        <v>0</v>
      </c>
      <c r="BN338" s="8">
        <v>0</v>
      </c>
    </row>
    <row r="339" spans="2:66" ht="39">
      <c r="B339" s="56"/>
      <c r="C339" s="11" t="s">
        <v>44</v>
      </c>
      <c r="D339" s="8">
        <v>0</v>
      </c>
      <c r="E339" s="8">
        <v>0</v>
      </c>
      <c r="F339" s="8">
        <v>0</v>
      </c>
      <c r="G339" s="8">
        <v>0</v>
      </c>
      <c r="H339" s="8">
        <v>57</v>
      </c>
      <c r="I339" s="40">
        <v>99</v>
      </c>
      <c r="J339" s="40">
        <v>130</v>
      </c>
      <c r="K339" s="8">
        <v>120</v>
      </c>
      <c r="L339" s="8">
        <v>138</v>
      </c>
      <c r="M339" s="8">
        <v>117</v>
      </c>
      <c r="N339" s="8">
        <v>246</v>
      </c>
      <c r="O339" s="8">
        <v>208</v>
      </c>
      <c r="P339" s="8">
        <v>135</v>
      </c>
      <c r="Q339" s="8">
        <v>48</v>
      </c>
      <c r="R339" s="8">
        <v>14</v>
      </c>
      <c r="S339" s="8">
        <v>3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44">
        <v>8</v>
      </c>
      <c r="AE339" s="44">
        <v>8</v>
      </c>
      <c r="AF339" s="8">
        <v>10</v>
      </c>
      <c r="AG339" s="8">
        <v>6</v>
      </c>
      <c r="AH339" s="8">
        <v>4</v>
      </c>
      <c r="AI339" s="8">
        <v>18</v>
      </c>
      <c r="AJ339" s="8">
        <v>10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58</v>
      </c>
      <c r="AY339" s="8">
        <v>110</v>
      </c>
      <c r="AZ339" s="8">
        <v>138</v>
      </c>
      <c r="BA339" s="8">
        <v>134</v>
      </c>
      <c r="BB339" s="8">
        <v>145</v>
      </c>
      <c r="BC339" s="8">
        <v>125</v>
      </c>
      <c r="BD339" s="8">
        <v>262</v>
      </c>
      <c r="BE339" s="8">
        <v>219</v>
      </c>
      <c r="BF339" s="8">
        <v>138</v>
      </c>
      <c r="BG339" s="8">
        <v>48</v>
      </c>
      <c r="BH339" s="8">
        <v>14</v>
      </c>
      <c r="BI339" s="8">
        <v>3</v>
      </c>
      <c r="BJ339" s="8">
        <v>0</v>
      </c>
      <c r="BK339" s="8">
        <v>0</v>
      </c>
      <c r="BL339" s="8">
        <v>0</v>
      </c>
      <c r="BM339" s="8">
        <v>0</v>
      </c>
      <c r="BN339" s="8">
        <v>0</v>
      </c>
    </row>
    <row r="340" spans="2:66">
      <c r="B340" s="56"/>
      <c r="C340" s="11" t="s">
        <v>45</v>
      </c>
      <c r="D340" s="8">
        <v>0</v>
      </c>
      <c r="E340" s="8">
        <v>0</v>
      </c>
      <c r="F340" s="8">
        <v>0</v>
      </c>
      <c r="G340" s="8">
        <v>0</v>
      </c>
      <c r="H340" s="8">
        <v>135</v>
      </c>
      <c r="I340" s="40">
        <v>166</v>
      </c>
      <c r="J340" s="40">
        <v>107</v>
      </c>
      <c r="K340" s="8">
        <v>105</v>
      </c>
      <c r="L340" s="8">
        <v>127</v>
      </c>
      <c r="M340" s="8">
        <v>139</v>
      </c>
      <c r="N340" s="8">
        <v>176</v>
      </c>
      <c r="O340" s="8">
        <v>150</v>
      </c>
      <c r="P340" s="8">
        <v>105</v>
      </c>
      <c r="Q340" s="8">
        <v>57</v>
      </c>
      <c r="R340" s="8">
        <v>8</v>
      </c>
      <c r="S340" s="8">
        <v>4</v>
      </c>
      <c r="T340" s="8">
        <v>6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12</v>
      </c>
      <c r="AD340" s="44">
        <v>7</v>
      </c>
      <c r="AE340" s="44">
        <v>16</v>
      </c>
      <c r="AF340" s="8">
        <v>13</v>
      </c>
      <c r="AG340" s="8">
        <v>22</v>
      </c>
      <c r="AH340" s="8">
        <v>26</v>
      </c>
      <c r="AI340" s="8">
        <v>35</v>
      </c>
      <c r="AJ340" s="8">
        <v>21</v>
      </c>
      <c r="AK340" s="8">
        <v>9</v>
      </c>
      <c r="AL340" s="8">
        <v>3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150</v>
      </c>
      <c r="AY340" s="8">
        <v>173</v>
      </c>
      <c r="AZ340" s="8">
        <v>126</v>
      </c>
      <c r="BA340" s="8">
        <v>119</v>
      </c>
      <c r="BB340" s="8">
        <v>149</v>
      </c>
      <c r="BC340" s="8">
        <v>159</v>
      </c>
      <c r="BD340" s="8">
        <v>213</v>
      </c>
      <c r="BE340" s="8">
        <v>166</v>
      </c>
      <c r="BF340" s="8">
        <v>116</v>
      </c>
      <c r="BG340" s="8">
        <v>61</v>
      </c>
      <c r="BH340" s="8">
        <v>13</v>
      </c>
      <c r="BI340" s="8">
        <v>4</v>
      </c>
      <c r="BJ340" s="8">
        <v>6</v>
      </c>
      <c r="BK340" s="8">
        <v>0</v>
      </c>
      <c r="BL340" s="8">
        <v>0</v>
      </c>
      <c r="BM340" s="8">
        <v>0</v>
      </c>
      <c r="BN340" s="8">
        <v>0</v>
      </c>
    </row>
    <row r="341" spans="2:66" ht="26">
      <c r="B341" s="56"/>
      <c r="C341" s="11" t="s">
        <v>46</v>
      </c>
      <c r="D341" s="8">
        <v>0</v>
      </c>
      <c r="E341" s="8">
        <v>0</v>
      </c>
      <c r="F341" s="8">
        <v>0</v>
      </c>
      <c r="G341" s="8">
        <v>0</v>
      </c>
      <c r="H341" s="8">
        <v>14</v>
      </c>
      <c r="I341" s="40">
        <v>47</v>
      </c>
      <c r="J341" s="40">
        <v>66</v>
      </c>
      <c r="K341" s="8">
        <v>74</v>
      </c>
      <c r="L341" s="8">
        <v>75</v>
      </c>
      <c r="M341" s="8">
        <v>70</v>
      </c>
      <c r="N341" s="8">
        <v>86</v>
      </c>
      <c r="O341" s="8">
        <v>48</v>
      </c>
      <c r="P341" s="8">
        <v>43</v>
      </c>
      <c r="Q341" s="8">
        <v>24</v>
      </c>
      <c r="R341" s="8">
        <v>8</v>
      </c>
      <c r="S341" s="8">
        <v>4</v>
      </c>
      <c r="T341" s="8">
        <v>3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5</v>
      </c>
      <c r="AD341" s="44">
        <v>7</v>
      </c>
      <c r="AE341" s="44">
        <v>12</v>
      </c>
      <c r="AF341" s="8">
        <v>22</v>
      </c>
      <c r="AG341" s="8">
        <v>8</v>
      </c>
      <c r="AH341" s="8">
        <v>8</v>
      </c>
      <c r="AI341" s="8">
        <v>13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25</v>
      </c>
      <c r="AY341" s="8">
        <v>56</v>
      </c>
      <c r="AZ341" s="8">
        <v>79</v>
      </c>
      <c r="BA341" s="8">
        <v>94</v>
      </c>
      <c r="BB341" s="8">
        <v>90</v>
      </c>
      <c r="BC341" s="8">
        <v>85</v>
      </c>
      <c r="BD341" s="8">
        <v>99</v>
      </c>
      <c r="BE341" s="8">
        <v>45</v>
      </c>
      <c r="BF341" s="8">
        <v>49</v>
      </c>
      <c r="BG341" s="8">
        <v>23</v>
      </c>
      <c r="BH341" s="8">
        <v>8</v>
      </c>
      <c r="BI341" s="8">
        <v>4</v>
      </c>
      <c r="BJ341" s="8">
        <v>3</v>
      </c>
      <c r="BK341" s="8">
        <v>0</v>
      </c>
      <c r="BL341" s="8">
        <v>0</v>
      </c>
      <c r="BM341" s="8">
        <v>0</v>
      </c>
      <c r="BN341" s="8">
        <v>0</v>
      </c>
    </row>
    <row r="342" spans="2:66">
      <c r="B342" s="56"/>
      <c r="C342" s="11" t="s">
        <v>47</v>
      </c>
      <c r="D342" s="8">
        <v>0</v>
      </c>
      <c r="E342" s="8">
        <v>0</v>
      </c>
      <c r="F342" s="8">
        <v>0</v>
      </c>
      <c r="G342" s="8">
        <v>0</v>
      </c>
      <c r="H342" s="8">
        <v>15</v>
      </c>
      <c r="I342" s="40">
        <v>44</v>
      </c>
      <c r="J342" s="40">
        <v>24</v>
      </c>
      <c r="K342" s="8">
        <v>15</v>
      </c>
      <c r="L342" s="8">
        <v>34</v>
      </c>
      <c r="M342" s="8">
        <v>16</v>
      </c>
      <c r="N342" s="8">
        <v>19</v>
      </c>
      <c r="O342" s="8">
        <v>10</v>
      </c>
      <c r="P342" s="8">
        <v>6</v>
      </c>
      <c r="Q342" s="8">
        <v>6</v>
      </c>
      <c r="R342" s="8">
        <v>3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5</v>
      </c>
      <c r="AD342" s="44">
        <v>5</v>
      </c>
      <c r="AE342" s="44">
        <v>4</v>
      </c>
      <c r="AF342" s="8">
        <v>3</v>
      </c>
      <c r="AG342" s="8">
        <v>0</v>
      </c>
      <c r="AH342" s="8">
        <v>3</v>
      </c>
      <c r="AI342" s="8">
        <v>0</v>
      </c>
      <c r="AJ342" s="8">
        <v>4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22</v>
      </c>
      <c r="AY342" s="8">
        <v>45</v>
      </c>
      <c r="AZ342" s="8">
        <v>31</v>
      </c>
      <c r="BA342" s="8">
        <v>22</v>
      </c>
      <c r="BB342" s="8">
        <v>37</v>
      </c>
      <c r="BC342" s="8">
        <v>22</v>
      </c>
      <c r="BD342" s="8">
        <v>19</v>
      </c>
      <c r="BE342" s="8">
        <v>13</v>
      </c>
      <c r="BF342" s="8">
        <v>6</v>
      </c>
      <c r="BG342" s="8">
        <v>5</v>
      </c>
      <c r="BH342" s="8">
        <v>3</v>
      </c>
      <c r="BI342" s="8">
        <v>0</v>
      </c>
      <c r="BJ342" s="8">
        <v>0</v>
      </c>
      <c r="BK342" s="8">
        <v>0</v>
      </c>
      <c r="BL342" s="8">
        <v>0</v>
      </c>
      <c r="BM342" s="8">
        <v>0</v>
      </c>
      <c r="BN342" s="8">
        <v>0</v>
      </c>
    </row>
    <row r="343" spans="2:66">
      <c r="B343" s="56"/>
      <c r="C343" s="11" t="s">
        <v>11</v>
      </c>
      <c r="D343" s="8">
        <v>0</v>
      </c>
      <c r="E343" s="8">
        <v>0</v>
      </c>
      <c r="F343" s="8">
        <v>0</v>
      </c>
      <c r="G343" s="8">
        <v>8</v>
      </c>
      <c r="H343" s="8">
        <v>592</v>
      </c>
      <c r="I343" s="40">
        <v>623</v>
      </c>
      <c r="J343" s="40">
        <v>450</v>
      </c>
      <c r="K343" s="8">
        <v>448</v>
      </c>
      <c r="L343" s="8">
        <v>532</v>
      </c>
      <c r="M343" s="8">
        <v>613</v>
      </c>
      <c r="N343" s="8">
        <v>674</v>
      </c>
      <c r="O343" s="8">
        <v>984</v>
      </c>
      <c r="P343" s="8">
        <v>1685</v>
      </c>
      <c r="Q343" s="8">
        <v>2253</v>
      </c>
      <c r="R343" s="8">
        <v>1728</v>
      </c>
      <c r="S343" s="8">
        <v>1212</v>
      </c>
      <c r="T343" s="8">
        <v>815</v>
      </c>
      <c r="U343" s="8">
        <v>551</v>
      </c>
      <c r="V343" s="8">
        <v>261</v>
      </c>
      <c r="W343" s="8">
        <v>45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110</v>
      </c>
      <c r="AD343" s="44">
        <v>143</v>
      </c>
      <c r="AE343" s="44">
        <v>262</v>
      </c>
      <c r="AF343" s="8">
        <v>332</v>
      </c>
      <c r="AG343" s="8">
        <v>305</v>
      </c>
      <c r="AH343" s="8">
        <v>234</v>
      </c>
      <c r="AI343" s="8">
        <v>206</v>
      </c>
      <c r="AJ343" s="8">
        <v>166</v>
      </c>
      <c r="AK343" s="8">
        <v>156</v>
      </c>
      <c r="AL343" s="8">
        <v>107</v>
      </c>
      <c r="AM343" s="8">
        <v>76</v>
      </c>
      <c r="AN343" s="8">
        <v>98</v>
      </c>
      <c r="AO343" s="8">
        <v>57</v>
      </c>
      <c r="AP343" s="8">
        <v>18</v>
      </c>
      <c r="AQ343" s="8">
        <v>5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8</v>
      </c>
      <c r="AX343" s="8">
        <v>703</v>
      </c>
      <c r="AY343" s="8">
        <v>767</v>
      </c>
      <c r="AZ343" s="8">
        <v>713</v>
      </c>
      <c r="BA343" s="8">
        <v>782</v>
      </c>
      <c r="BB343" s="8">
        <v>832</v>
      </c>
      <c r="BC343" s="8">
        <v>853</v>
      </c>
      <c r="BD343" s="8">
        <v>882</v>
      </c>
      <c r="BE343" s="8">
        <v>1153</v>
      </c>
      <c r="BF343" s="8">
        <v>1838</v>
      </c>
      <c r="BG343" s="8">
        <v>2359</v>
      </c>
      <c r="BH343" s="8">
        <v>1806</v>
      </c>
      <c r="BI343" s="8">
        <v>1308</v>
      </c>
      <c r="BJ343" s="8">
        <v>876</v>
      </c>
      <c r="BK343" s="8">
        <v>567</v>
      </c>
      <c r="BL343" s="8">
        <v>269</v>
      </c>
      <c r="BM343" s="8">
        <v>45</v>
      </c>
      <c r="BN343" s="8">
        <v>0</v>
      </c>
    </row>
    <row r="344" spans="2:66">
      <c r="B344" s="65" t="s">
        <v>200</v>
      </c>
      <c r="C344" s="11" t="s">
        <v>38</v>
      </c>
      <c r="D344" s="8">
        <v>0</v>
      </c>
      <c r="E344" s="8">
        <v>0</v>
      </c>
      <c r="F344" s="8">
        <v>0</v>
      </c>
      <c r="G344" s="8">
        <v>0</v>
      </c>
      <c r="H344" s="8">
        <v>5</v>
      </c>
      <c r="I344" s="40">
        <v>18</v>
      </c>
      <c r="J344" s="40">
        <v>33</v>
      </c>
      <c r="K344" s="8">
        <v>48</v>
      </c>
      <c r="L344" s="8">
        <v>66</v>
      </c>
      <c r="M344" s="8">
        <v>44</v>
      </c>
      <c r="N344" s="8">
        <v>51</v>
      </c>
      <c r="O344" s="8">
        <v>28</v>
      </c>
      <c r="P344" s="8">
        <v>9</v>
      </c>
      <c r="Q344" s="8">
        <v>13</v>
      </c>
      <c r="R344" s="8">
        <v>10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3</v>
      </c>
      <c r="AD344" s="44">
        <v>13</v>
      </c>
      <c r="AE344" s="44">
        <v>8</v>
      </c>
      <c r="AF344" s="8">
        <v>10</v>
      </c>
      <c r="AG344" s="8">
        <v>20</v>
      </c>
      <c r="AH344" s="8">
        <v>14</v>
      </c>
      <c r="AI344" s="8">
        <v>5</v>
      </c>
      <c r="AJ344" s="8">
        <v>9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7</v>
      </c>
      <c r="AY344" s="8">
        <v>32</v>
      </c>
      <c r="AZ344" s="8">
        <v>37</v>
      </c>
      <c r="BA344" s="8">
        <v>60</v>
      </c>
      <c r="BB344" s="8">
        <v>85</v>
      </c>
      <c r="BC344" s="8">
        <v>59</v>
      </c>
      <c r="BD344" s="8">
        <v>56</v>
      </c>
      <c r="BE344" s="8">
        <v>39</v>
      </c>
      <c r="BF344" s="8">
        <v>9</v>
      </c>
      <c r="BG344" s="8">
        <v>10</v>
      </c>
      <c r="BH344" s="8">
        <v>10</v>
      </c>
      <c r="BI344" s="8">
        <v>0</v>
      </c>
      <c r="BJ344" s="8">
        <v>0</v>
      </c>
      <c r="BK344" s="8">
        <v>0</v>
      </c>
      <c r="BL344" s="8">
        <v>0</v>
      </c>
      <c r="BM344" s="8">
        <v>0</v>
      </c>
      <c r="BN344" s="8">
        <v>0</v>
      </c>
    </row>
    <row r="345" spans="2:66">
      <c r="B345" s="56"/>
      <c r="C345" s="11" t="s">
        <v>39</v>
      </c>
      <c r="D345" s="8">
        <v>0</v>
      </c>
      <c r="E345" s="8">
        <v>0</v>
      </c>
      <c r="F345" s="8">
        <v>0</v>
      </c>
      <c r="G345" s="8">
        <v>0</v>
      </c>
      <c r="H345" s="8">
        <v>100</v>
      </c>
      <c r="I345" s="40">
        <v>194</v>
      </c>
      <c r="J345" s="40">
        <v>153</v>
      </c>
      <c r="K345" s="8">
        <v>95</v>
      </c>
      <c r="L345" s="8">
        <v>56</v>
      </c>
      <c r="M345" s="8">
        <v>39</v>
      </c>
      <c r="N345" s="8">
        <v>31</v>
      </c>
      <c r="O345" s="8">
        <v>16</v>
      </c>
      <c r="P345" s="8">
        <v>12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15</v>
      </c>
      <c r="AD345" s="44">
        <v>25</v>
      </c>
      <c r="AE345" s="44">
        <v>21</v>
      </c>
      <c r="AF345" s="8">
        <v>29</v>
      </c>
      <c r="AG345" s="8">
        <v>25</v>
      </c>
      <c r="AH345" s="8">
        <v>20</v>
      </c>
      <c r="AI345" s="8">
        <v>17</v>
      </c>
      <c r="AJ345" s="8">
        <v>3</v>
      </c>
      <c r="AK345" s="8">
        <v>4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112</v>
      </c>
      <c r="AY345" s="8">
        <v>219</v>
      </c>
      <c r="AZ345" s="8">
        <v>177</v>
      </c>
      <c r="BA345" s="8">
        <v>122</v>
      </c>
      <c r="BB345" s="8">
        <v>81</v>
      </c>
      <c r="BC345" s="8">
        <v>56</v>
      </c>
      <c r="BD345" s="8">
        <v>44</v>
      </c>
      <c r="BE345" s="8">
        <v>23</v>
      </c>
      <c r="BF345" s="8">
        <v>14</v>
      </c>
      <c r="BG345" s="8">
        <v>4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8">
        <v>0</v>
      </c>
      <c r="BN345" s="8">
        <v>0</v>
      </c>
    </row>
    <row r="346" spans="2:66" ht="26">
      <c r="B346" s="56"/>
      <c r="C346" s="11" t="s">
        <v>40</v>
      </c>
      <c r="D346" s="8">
        <v>0</v>
      </c>
      <c r="E346" s="8">
        <v>0</v>
      </c>
      <c r="F346" s="8">
        <v>0</v>
      </c>
      <c r="G346" s="8">
        <v>0</v>
      </c>
      <c r="H346" s="8">
        <v>13</v>
      </c>
      <c r="I346" s="40">
        <v>20</v>
      </c>
      <c r="J346" s="40">
        <v>26</v>
      </c>
      <c r="K346" s="8">
        <v>30</v>
      </c>
      <c r="L346" s="8">
        <v>24</v>
      </c>
      <c r="M346" s="8">
        <v>19</v>
      </c>
      <c r="N346" s="8">
        <v>12</v>
      </c>
      <c r="O346" s="8">
        <v>16</v>
      </c>
      <c r="P346" s="8">
        <v>7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6</v>
      </c>
      <c r="AD346" s="44">
        <v>11</v>
      </c>
      <c r="AE346" s="44">
        <v>10</v>
      </c>
      <c r="AF346" s="8">
        <v>3</v>
      </c>
      <c r="AG346" s="8">
        <v>6</v>
      </c>
      <c r="AH346" s="8">
        <v>12</v>
      </c>
      <c r="AI346" s="8">
        <v>0</v>
      </c>
      <c r="AJ346" s="8">
        <v>5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13</v>
      </c>
      <c r="AY346" s="8">
        <v>35</v>
      </c>
      <c r="AZ346" s="8">
        <v>32</v>
      </c>
      <c r="BA346" s="8">
        <v>35</v>
      </c>
      <c r="BB346" s="8">
        <v>33</v>
      </c>
      <c r="BC346" s="8">
        <v>27</v>
      </c>
      <c r="BD346" s="8">
        <v>13</v>
      </c>
      <c r="BE346" s="8">
        <v>20</v>
      </c>
      <c r="BF346" s="8">
        <v>9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8">
        <v>0</v>
      </c>
      <c r="BN346" s="8">
        <v>0</v>
      </c>
    </row>
    <row r="347" spans="2:66" ht="39">
      <c r="B347" s="56"/>
      <c r="C347" s="11" t="s">
        <v>41</v>
      </c>
      <c r="D347" s="8">
        <v>0</v>
      </c>
      <c r="E347" s="8">
        <v>0</v>
      </c>
      <c r="F347" s="8">
        <v>0</v>
      </c>
      <c r="G347" s="8">
        <v>0</v>
      </c>
      <c r="H347" s="8">
        <v>3</v>
      </c>
      <c r="I347" s="40">
        <v>8</v>
      </c>
      <c r="J347" s="40">
        <v>0</v>
      </c>
      <c r="K347" s="8">
        <v>6</v>
      </c>
      <c r="L347" s="8">
        <v>10</v>
      </c>
      <c r="M347" s="8">
        <v>0</v>
      </c>
      <c r="N347" s="8">
        <v>3</v>
      </c>
      <c r="O347" s="8">
        <v>7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3</v>
      </c>
      <c r="AD347" s="44">
        <v>9</v>
      </c>
      <c r="AE347" s="44">
        <v>10</v>
      </c>
      <c r="AF347" s="8">
        <v>5</v>
      </c>
      <c r="AG347" s="8">
        <v>5</v>
      </c>
      <c r="AH347" s="8">
        <v>10</v>
      </c>
      <c r="AI347" s="8">
        <v>11</v>
      </c>
      <c r="AJ347" s="8">
        <v>4</v>
      </c>
      <c r="AK347" s="8">
        <v>3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6</v>
      </c>
      <c r="AY347" s="8">
        <v>13</v>
      </c>
      <c r="AZ347" s="8">
        <v>14</v>
      </c>
      <c r="BA347" s="8">
        <v>8</v>
      </c>
      <c r="BB347" s="8">
        <v>11</v>
      </c>
      <c r="BC347" s="8">
        <v>5</v>
      </c>
      <c r="BD347" s="8">
        <v>11</v>
      </c>
      <c r="BE347" s="8">
        <v>10</v>
      </c>
      <c r="BF347" s="8">
        <v>7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8">
        <v>0</v>
      </c>
      <c r="BN347" s="8">
        <v>0</v>
      </c>
    </row>
    <row r="348" spans="2:66" ht="39">
      <c r="B348" s="56"/>
      <c r="C348" s="11" t="s">
        <v>42</v>
      </c>
      <c r="D348" s="8">
        <v>0</v>
      </c>
      <c r="E348" s="8">
        <v>0</v>
      </c>
      <c r="F348" s="8">
        <v>0</v>
      </c>
      <c r="G348" s="8">
        <v>0</v>
      </c>
      <c r="H348" s="8">
        <v>4</v>
      </c>
      <c r="I348" s="40">
        <v>9</v>
      </c>
      <c r="J348" s="40">
        <v>9</v>
      </c>
      <c r="K348" s="8">
        <v>19</v>
      </c>
      <c r="L348" s="8">
        <v>16</v>
      </c>
      <c r="M348" s="8">
        <v>7</v>
      </c>
      <c r="N348" s="8">
        <v>7</v>
      </c>
      <c r="O348" s="8">
        <v>4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44">
        <v>10</v>
      </c>
      <c r="AE348" s="44">
        <v>9</v>
      </c>
      <c r="AF348" s="8">
        <v>20</v>
      </c>
      <c r="AG348" s="8">
        <v>25</v>
      </c>
      <c r="AH348" s="8">
        <v>9</v>
      </c>
      <c r="AI348" s="8">
        <v>9</v>
      </c>
      <c r="AJ348" s="8">
        <v>13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5</v>
      </c>
      <c r="AY348" s="8">
        <v>17</v>
      </c>
      <c r="AZ348" s="8">
        <v>20</v>
      </c>
      <c r="BA348" s="8">
        <v>31</v>
      </c>
      <c r="BB348" s="8">
        <v>41</v>
      </c>
      <c r="BC348" s="8">
        <v>23</v>
      </c>
      <c r="BD348" s="8">
        <v>21</v>
      </c>
      <c r="BE348" s="8">
        <v>9</v>
      </c>
      <c r="BF348" s="8">
        <v>5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8">
        <v>0</v>
      </c>
      <c r="BN348" s="8">
        <v>0</v>
      </c>
    </row>
    <row r="349" spans="2:66">
      <c r="B349" s="56"/>
      <c r="C349" s="11" t="s">
        <v>43</v>
      </c>
      <c r="D349" s="8">
        <v>0</v>
      </c>
      <c r="E349" s="8">
        <v>0</v>
      </c>
      <c r="F349" s="8">
        <v>0</v>
      </c>
      <c r="G349" s="8">
        <v>0</v>
      </c>
      <c r="H349" s="8">
        <v>3</v>
      </c>
      <c r="I349" s="40">
        <v>4</v>
      </c>
      <c r="J349" s="40">
        <v>8</v>
      </c>
      <c r="K349" s="8">
        <v>10</v>
      </c>
      <c r="L349" s="8">
        <v>3</v>
      </c>
      <c r="M349" s="8">
        <v>10</v>
      </c>
      <c r="N349" s="8">
        <v>3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3</v>
      </c>
      <c r="AD349" s="44">
        <v>14</v>
      </c>
      <c r="AE349" s="44">
        <v>3</v>
      </c>
      <c r="AF349" s="8">
        <v>12</v>
      </c>
      <c r="AG349" s="8">
        <v>7</v>
      </c>
      <c r="AH349" s="8">
        <v>9</v>
      </c>
      <c r="AI349" s="8">
        <v>10</v>
      </c>
      <c r="AJ349" s="8">
        <v>6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12</v>
      </c>
      <c r="AY349" s="8">
        <v>12</v>
      </c>
      <c r="AZ349" s="8">
        <v>12</v>
      </c>
      <c r="BA349" s="8">
        <v>16</v>
      </c>
      <c r="BB349" s="8">
        <v>12</v>
      </c>
      <c r="BC349" s="8">
        <v>15</v>
      </c>
      <c r="BD349" s="8">
        <v>17</v>
      </c>
      <c r="BE349" s="8">
        <v>5</v>
      </c>
      <c r="BF349" s="8">
        <v>4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8">
        <v>0</v>
      </c>
      <c r="BN349" s="8">
        <v>0</v>
      </c>
    </row>
    <row r="350" spans="2:66" ht="39">
      <c r="B350" s="56"/>
      <c r="C350" s="11" t="s">
        <v>44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40">
        <v>0</v>
      </c>
      <c r="J350" s="40">
        <v>3</v>
      </c>
      <c r="K350" s="8">
        <v>10</v>
      </c>
      <c r="L350" s="8">
        <v>19</v>
      </c>
      <c r="M350" s="8">
        <v>7</v>
      </c>
      <c r="N350" s="8">
        <v>5</v>
      </c>
      <c r="O350" s="8">
        <v>7</v>
      </c>
      <c r="P350" s="8">
        <v>5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44">
        <v>0</v>
      </c>
      <c r="AE350" s="44">
        <v>0</v>
      </c>
      <c r="AF350" s="8">
        <v>0</v>
      </c>
      <c r="AG350" s="8">
        <v>0</v>
      </c>
      <c r="AH350" s="8">
        <v>0</v>
      </c>
      <c r="AI350" s="8">
        <v>6</v>
      </c>
      <c r="AJ350" s="8">
        <v>3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3</v>
      </c>
      <c r="BA350" s="8">
        <v>13</v>
      </c>
      <c r="BB350" s="8">
        <v>21</v>
      </c>
      <c r="BC350" s="8">
        <v>7</v>
      </c>
      <c r="BD350" s="8">
        <v>13</v>
      </c>
      <c r="BE350" s="8">
        <v>10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</row>
    <row r="351" spans="2:66">
      <c r="B351" s="56"/>
      <c r="C351" s="11" t="s">
        <v>45</v>
      </c>
      <c r="D351" s="8">
        <v>0</v>
      </c>
      <c r="E351" s="8">
        <v>0</v>
      </c>
      <c r="F351" s="8">
        <v>0</v>
      </c>
      <c r="G351" s="8">
        <v>0</v>
      </c>
      <c r="H351" s="8">
        <v>6</v>
      </c>
      <c r="I351" s="40">
        <v>3</v>
      </c>
      <c r="J351" s="40">
        <v>3</v>
      </c>
      <c r="K351" s="8">
        <v>5</v>
      </c>
      <c r="L351" s="8">
        <v>3</v>
      </c>
      <c r="M351" s="8">
        <v>11</v>
      </c>
      <c r="N351" s="8">
        <v>6</v>
      </c>
      <c r="O351" s="8">
        <v>4</v>
      </c>
      <c r="P351" s="8">
        <v>3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44">
        <v>6</v>
      </c>
      <c r="AE351" s="44">
        <v>0</v>
      </c>
      <c r="AF351" s="8">
        <v>7</v>
      </c>
      <c r="AG351" s="8">
        <v>7</v>
      </c>
      <c r="AH351" s="8">
        <v>6</v>
      </c>
      <c r="AI351" s="8">
        <v>4</v>
      </c>
      <c r="AJ351" s="8">
        <v>3</v>
      </c>
      <c r="AK351" s="8">
        <v>4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4</v>
      </c>
      <c r="AY351" s="8">
        <v>6</v>
      </c>
      <c r="AZ351" s="8">
        <v>3</v>
      </c>
      <c r="BA351" s="8">
        <v>9</v>
      </c>
      <c r="BB351" s="8">
        <v>8</v>
      </c>
      <c r="BC351" s="8">
        <v>18</v>
      </c>
      <c r="BD351" s="8">
        <v>5</v>
      </c>
      <c r="BE351" s="8">
        <v>11</v>
      </c>
      <c r="BF351" s="8">
        <v>4</v>
      </c>
      <c r="BG351" s="8">
        <v>4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8">
        <v>0</v>
      </c>
      <c r="BN351" s="8">
        <v>0</v>
      </c>
    </row>
    <row r="352" spans="2:66" ht="26">
      <c r="B352" s="56"/>
      <c r="C352" s="11" t="s">
        <v>46</v>
      </c>
      <c r="D352" s="8">
        <v>0</v>
      </c>
      <c r="E352" s="8">
        <v>0</v>
      </c>
      <c r="F352" s="8">
        <v>0</v>
      </c>
      <c r="G352" s="8">
        <v>0</v>
      </c>
      <c r="H352" s="8">
        <v>4</v>
      </c>
      <c r="I352" s="40">
        <v>0</v>
      </c>
      <c r="J352" s="40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44">
        <v>0</v>
      </c>
      <c r="AE352" s="44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3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4</v>
      </c>
      <c r="AY352" s="8">
        <v>3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3</v>
      </c>
      <c r="BF352" s="8">
        <v>3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8">
        <v>0</v>
      </c>
      <c r="BN352" s="8">
        <v>0</v>
      </c>
    </row>
    <row r="353" spans="2:66">
      <c r="B353" s="56"/>
      <c r="C353" s="11" t="s">
        <v>47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40">
        <v>0</v>
      </c>
      <c r="J353" s="40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44">
        <v>0</v>
      </c>
      <c r="AE353" s="44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8">
        <v>0</v>
      </c>
      <c r="BB353" s="8">
        <v>0</v>
      </c>
      <c r="BC353" s="8">
        <v>0</v>
      </c>
      <c r="BD353" s="8">
        <v>0</v>
      </c>
      <c r="BE353" s="8">
        <v>0</v>
      </c>
      <c r="BF353" s="8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8">
        <v>0</v>
      </c>
      <c r="BN353" s="8">
        <v>0</v>
      </c>
    </row>
    <row r="354" spans="2:66">
      <c r="B354" s="56"/>
      <c r="C354" s="11" t="s">
        <v>11</v>
      </c>
      <c r="D354" s="8">
        <v>0</v>
      </c>
      <c r="E354" s="8">
        <v>0</v>
      </c>
      <c r="F354" s="8">
        <v>0</v>
      </c>
      <c r="G354" s="8">
        <v>0</v>
      </c>
      <c r="H354" s="8">
        <v>31</v>
      </c>
      <c r="I354" s="40">
        <v>24</v>
      </c>
      <c r="J354" s="40">
        <v>19</v>
      </c>
      <c r="K354" s="8">
        <v>18</v>
      </c>
      <c r="L354" s="8">
        <v>12</v>
      </c>
      <c r="M354" s="8">
        <v>15</v>
      </c>
      <c r="N354" s="8">
        <v>18</v>
      </c>
      <c r="O354" s="8">
        <v>17</v>
      </c>
      <c r="P354" s="8">
        <v>26</v>
      </c>
      <c r="Q354" s="8">
        <v>34</v>
      </c>
      <c r="R354" s="8">
        <v>30</v>
      </c>
      <c r="S354" s="8">
        <v>17</v>
      </c>
      <c r="T354" s="8">
        <v>11</v>
      </c>
      <c r="U354" s="8">
        <v>10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3</v>
      </c>
      <c r="AD354" s="44">
        <v>12</v>
      </c>
      <c r="AE354" s="44">
        <v>31</v>
      </c>
      <c r="AF354" s="8">
        <v>30</v>
      </c>
      <c r="AG354" s="8">
        <v>25</v>
      </c>
      <c r="AH354" s="8">
        <v>21</v>
      </c>
      <c r="AI354" s="8">
        <v>31</v>
      </c>
      <c r="AJ354" s="8">
        <v>20</v>
      </c>
      <c r="AK354" s="8">
        <v>18</v>
      </c>
      <c r="AL354" s="8">
        <v>25</v>
      </c>
      <c r="AM354" s="8">
        <v>19</v>
      </c>
      <c r="AN354" s="8">
        <v>16</v>
      </c>
      <c r="AO354" s="8">
        <v>7</v>
      </c>
      <c r="AP354" s="8">
        <v>7</v>
      </c>
      <c r="AQ354" s="8">
        <v>5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38</v>
      </c>
      <c r="AY354" s="8">
        <v>39</v>
      </c>
      <c r="AZ354" s="8">
        <v>46</v>
      </c>
      <c r="BA354" s="8">
        <v>47</v>
      </c>
      <c r="BB354" s="8">
        <v>40</v>
      </c>
      <c r="BC354" s="8">
        <v>40</v>
      </c>
      <c r="BD354" s="8">
        <v>48</v>
      </c>
      <c r="BE354" s="8">
        <v>36</v>
      </c>
      <c r="BF354" s="8">
        <v>42</v>
      </c>
      <c r="BG354" s="8">
        <v>54</v>
      </c>
      <c r="BH354" s="8">
        <v>44</v>
      </c>
      <c r="BI354" s="8">
        <v>34</v>
      </c>
      <c r="BJ354" s="8">
        <v>12</v>
      </c>
      <c r="BK354" s="8">
        <v>11</v>
      </c>
      <c r="BL354" s="8">
        <v>8</v>
      </c>
      <c r="BM354" s="8">
        <v>0</v>
      </c>
      <c r="BN354" s="8">
        <v>0</v>
      </c>
    </row>
    <row r="355" spans="2:66">
      <c r="B355" s="65" t="s">
        <v>201</v>
      </c>
      <c r="C355" s="11" t="s">
        <v>38</v>
      </c>
      <c r="D355" s="8">
        <v>0</v>
      </c>
      <c r="E355" s="8">
        <v>0</v>
      </c>
      <c r="F355" s="8">
        <v>0</v>
      </c>
      <c r="G355" s="8">
        <v>0</v>
      </c>
      <c r="H355" s="8">
        <v>22</v>
      </c>
      <c r="I355" s="40">
        <v>107</v>
      </c>
      <c r="J355" s="40">
        <v>150</v>
      </c>
      <c r="K355" s="8">
        <v>301</v>
      </c>
      <c r="L355" s="8">
        <v>353</v>
      </c>
      <c r="M355" s="8">
        <v>345</v>
      </c>
      <c r="N355" s="8">
        <v>396</v>
      </c>
      <c r="O355" s="8">
        <v>251</v>
      </c>
      <c r="P355" s="8">
        <v>194</v>
      </c>
      <c r="Q355" s="8">
        <v>97</v>
      </c>
      <c r="R355" s="8">
        <v>39</v>
      </c>
      <c r="S355" s="8">
        <v>17</v>
      </c>
      <c r="T355" s="8">
        <v>0</v>
      </c>
      <c r="U355" s="8">
        <v>4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10</v>
      </c>
      <c r="AD355" s="44">
        <v>35</v>
      </c>
      <c r="AE355" s="44">
        <v>64</v>
      </c>
      <c r="AF355" s="8">
        <v>86</v>
      </c>
      <c r="AG355" s="8">
        <v>119</v>
      </c>
      <c r="AH355" s="8">
        <v>100</v>
      </c>
      <c r="AI355" s="8">
        <v>57</v>
      </c>
      <c r="AJ355" s="8">
        <v>26</v>
      </c>
      <c r="AK355" s="8">
        <v>3</v>
      </c>
      <c r="AL355" s="8">
        <v>3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29</v>
      </c>
      <c r="AY355" s="8">
        <v>144</v>
      </c>
      <c r="AZ355" s="8">
        <v>209</v>
      </c>
      <c r="BA355" s="8">
        <v>384</v>
      </c>
      <c r="BB355" s="8">
        <v>470</v>
      </c>
      <c r="BC355" s="8">
        <v>445</v>
      </c>
      <c r="BD355" s="8">
        <v>444</v>
      </c>
      <c r="BE355" s="8">
        <v>273</v>
      </c>
      <c r="BF355" s="8">
        <v>201</v>
      </c>
      <c r="BG355" s="8">
        <v>99</v>
      </c>
      <c r="BH355" s="8">
        <v>35</v>
      </c>
      <c r="BI355" s="8">
        <v>17</v>
      </c>
      <c r="BJ355" s="8">
        <v>0</v>
      </c>
      <c r="BK355" s="8">
        <v>4</v>
      </c>
      <c r="BL355" s="8">
        <v>0</v>
      </c>
      <c r="BM355" s="8">
        <v>0</v>
      </c>
      <c r="BN355" s="8">
        <v>0</v>
      </c>
    </row>
    <row r="356" spans="2:66">
      <c r="B356" s="56"/>
      <c r="C356" s="11" t="s">
        <v>39</v>
      </c>
      <c r="D356" s="8">
        <v>0</v>
      </c>
      <c r="E356" s="8">
        <v>0</v>
      </c>
      <c r="F356" s="8">
        <v>0</v>
      </c>
      <c r="G356" s="8">
        <v>0</v>
      </c>
      <c r="H356" s="8">
        <v>235</v>
      </c>
      <c r="I356" s="40">
        <v>713</v>
      </c>
      <c r="J356" s="40">
        <v>441</v>
      </c>
      <c r="K356" s="8">
        <v>387</v>
      </c>
      <c r="L356" s="8">
        <v>385</v>
      </c>
      <c r="M356" s="8">
        <v>319</v>
      </c>
      <c r="N356" s="8">
        <v>357</v>
      </c>
      <c r="O356" s="8">
        <v>252</v>
      </c>
      <c r="P356" s="8">
        <v>204</v>
      </c>
      <c r="Q356" s="8">
        <v>122</v>
      </c>
      <c r="R356" s="8">
        <v>46</v>
      </c>
      <c r="S356" s="8">
        <v>14</v>
      </c>
      <c r="T356" s="8">
        <v>5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110</v>
      </c>
      <c r="AD356" s="44">
        <v>235</v>
      </c>
      <c r="AE356" s="44">
        <v>188</v>
      </c>
      <c r="AF356" s="8">
        <v>187</v>
      </c>
      <c r="AG356" s="8">
        <v>159</v>
      </c>
      <c r="AH356" s="8">
        <v>121</v>
      </c>
      <c r="AI356" s="8">
        <v>90</v>
      </c>
      <c r="AJ356" s="8">
        <v>61</v>
      </c>
      <c r="AK356" s="8">
        <v>25</v>
      </c>
      <c r="AL356" s="8">
        <v>4</v>
      </c>
      <c r="AM356" s="8">
        <v>4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350</v>
      </c>
      <c r="AY356" s="8">
        <v>948</v>
      </c>
      <c r="AZ356" s="8">
        <v>623</v>
      </c>
      <c r="BA356" s="8">
        <v>573</v>
      </c>
      <c r="BB356" s="8">
        <v>546</v>
      </c>
      <c r="BC356" s="8">
        <v>444</v>
      </c>
      <c r="BD356" s="8">
        <v>446</v>
      </c>
      <c r="BE356" s="8">
        <v>319</v>
      </c>
      <c r="BF356" s="8">
        <v>230</v>
      </c>
      <c r="BG356" s="8">
        <v>125</v>
      </c>
      <c r="BH356" s="8">
        <v>47</v>
      </c>
      <c r="BI356" s="8">
        <v>14</v>
      </c>
      <c r="BJ356" s="8">
        <v>5</v>
      </c>
      <c r="BK356" s="8">
        <v>0</v>
      </c>
      <c r="BL356" s="8">
        <v>0</v>
      </c>
      <c r="BM356" s="8">
        <v>0</v>
      </c>
      <c r="BN356" s="8">
        <v>0</v>
      </c>
    </row>
    <row r="357" spans="2:66" ht="26">
      <c r="B357" s="56"/>
      <c r="C357" s="11" t="s">
        <v>40</v>
      </c>
      <c r="D357" s="8">
        <v>0</v>
      </c>
      <c r="E357" s="8">
        <v>0</v>
      </c>
      <c r="F357" s="8">
        <v>0</v>
      </c>
      <c r="G357" s="8">
        <v>0</v>
      </c>
      <c r="H357" s="8">
        <v>24</v>
      </c>
      <c r="I357" s="40">
        <v>78</v>
      </c>
      <c r="J357" s="40">
        <v>51</v>
      </c>
      <c r="K357" s="8">
        <v>67</v>
      </c>
      <c r="L357" s="8">
        <v>57</v>
      </c>
      <c r="M357" s="8">
        <v>57</v>
      </c>
      <c r="N357" s="8">
        <v>72</v>
      </c>
      <c r="O357" s="8">
        <v>36</v>
      </c>
      <c r="P357" s="8">
        <v>35</v>
      </c>
      <c r="Q357" s="8">
        <v>24</v>
      </c>
      <c r="R357" s="8">
        <v>5</v>
      </c>
      <c r="S357" s="8">
        <v>3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6</v>
      </c>
      <c r="AD357" s="44">
        <v>19</v>
      </c>
      <c r="AE357" s="44">
        <v>21</v>
      </c>
      <c r="AF357" s="8">
        <v>32</v>
      </c>
      <c r="AG357" s="8">
        <v>29</v>
      </c>
      <c r="AH357" s="8">
        <v>22</v>
      </c>
      <c r="AI357" s="8">
        <v>26</v>
      </c>
      <c r="AJ357" s="8">
        <v>13</v>
      </c>
      <c r="AK357" s="8">
        <v>8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30</v>
      </c>
      <c r="AY357" s="8">
        <v>100</v>
      </c>
      <c r="AZ357" s="8">
        <v>78</v>
      </c>
      <c r="BA357" s="8">
        <v>97</v>
      </c>
      <c r="BB357" s="8">
        <v>84</v>
      </c>
      <c r="BC357" s="8">
        <v>75</v>
      </c>
      <c r="BD357" s="8">
        <v>92</v>
      </c>
      <c r="BE357" s="8">
        <v>50</v>
      </c>
      <c r="BF357" s="8">
        <v>41</v>
      </c>
      <c r="BG357" s="8">
        <v>24</v>
      </c>
      <c r="BH357" s="8">
        <v>5</v>
      </c>
      <c r="BI357" s="8">
        <v>3</v>
      </c>
      <c r="BJ357" s="8">
        <v>0</v>
      </c>
      <c r="BK357" s="8">
        <v>0</v>
      </c>
      <c r="BL357" s="8">
        <v>0</v>
      </c>
      <c r="BM357" s="8">
        <v>0</v>
      </c>
      <c r="BN357" s="8">
        <v>0</v>
      </c>
    </row>
    <row r="358" spans="2:66" ht="39">
      <c r="B358" s="56"/>
      <c r="C358" s="11" t="s">
        <v>41</v>
      </c>
      <c r="D358" s="8">
        <v>0</v>
      </c>
      <c r="E358" s="8">
        <v>0</v>
      </c>
      <c r="F358" s="8">
        <v>0</v>
      </c>
      <c r="G358" s="8">
        <v>0</v>
      </c>
      <c r="H358" s="8">
        <v>22</v>
      </c>
      <c r="I358" s="40">
        <v>19</v>
      </c>
      <c r="J358" s="40">
        <v>7</v>
      </c>
      <c r="K358" s="8">
        <v>18</v>
      </c>
      <c r="L358" s="8">
        <v>19</v>
      </c>
      <c r="M358" s="8">
        <v>15</v>
      </c>
      <c r="N358" s="8">
        <v>19</v>
      </c>
      <c r="O358" s="8">
        <v>13</v>
      </c>
      <c r="P358" s="8">
        <v>11</v>
      </c>
      <c r="Q358" s="8">
        <v>3</v>
      </c>
      <c r="R358" s="8">
        <v>0</v>
      </c>
      <c r="S358" s="8">
        <v>4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3</v>
      </c>
      <c r="AD358" s="44">
        <v>10</v>
      </c>
      <c r="AE358" s="44">
        <v>8</v>
      </c>
      <c r="AF358" s="8">
        <v>22</v>
      </c>
      <c r="AG358" s="8">
        <v>23</v>
      </c>
      <c r="AH358" s="8">
        <v>26</v>
      </c>
      <c r="AI358" s="8">
        <v>28</v>
      </c>
      <c r="AJ358" s="8">
        <v>22</v>
      </c>
      <c r="AK358" s="8">
        <v>6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29</v>
      </c>
      <c r="AY358" s="8">
        <v>33</v>
      </c>
      <c r="AZ358" s="8">
        <v>16</v>
      </c>
      <c r="BA358" s="8">
        <v>36</v>
      </c>
      <c r="BB358" s="8">
        <v>39</v>
      </c>
      <c r="BC358" s="8">
        <v>36</v>
      </c>
      <c r="BD358" s="8">
        <v>40</v>
      </c>
      <c r="BE358" s="8">
        <v>34</v>
      </c>
      <c r="BF358" s="8">
        <v>19</v>
      </c>
      <c r="BG358" s="8">
        <v>6</v>
      </c>
      <c r="BH358" s="8">
        <v>0</v>
      </c>
      <c r="BI358" s="8">
        <v>4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</row>
    <row r="359" spans="2:66" ht="39">
      <c r="B359" s="56"/>
      <c r="C359" s="11" t="s">
        <v>42</v>
      </c>
      <c r="D359" s="8">
        <v>0</v>
      </c>
      <c r="E359" s="8">
        <v>0</v>
      </c>
      <c r="F359" s="8">
        <v>0</v>
      </c>
      <c r="G359" s="8">
        <v>0</v>
      </c>
      <c r="H359" s="8">
        <v>17</v>
      </c>
      <c r="I359" s="40">
        <v>60</v>
      </c>
      <c r="J359" s="40">
        <v>20</v>
      </c>
      <c r="K359" s="8">
        <v>41</v>
      </c>
      <c r="L359" s="8">
        <v>46</v>
      </c>
      <c r="M359" s="8">
        <v>41</v>
      </c>
      <c r="N359" s="8">
        <v>49</v>
      </c>
      <c r="O359" s="8">
        <v>42</v>
      </c>
      <c r="P359" s="8">
        <v>18</v>
      </c>
      <c r="Q359" s="8">
        <v>16</v>
      </c>
      <c r="R359" s="8">
        <v>5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14</v>
      </c>
      <c r="AD359" s="44">
        <v>28</v>
      </c>
      <c r="AE359" s="44">
        <v>33</v>
      </c>
      <c r="AF359" s="8">
        <v>52</v>
      </c>
      <c r="AG359" s="8">
        <v>51</v>
      </c>
      <c r="AH359" s="8">
        <v>46</v>
      </c>
      <c r="AI359" s="8">
        <v>51</v>
      </c>
      <c r="AJ359" s="8">
        <v>44</v>
      </c>
      <c r="AK359" s="8">
        <v>13</v>
      </c>
      <c r="AL359" s="8">
        <v>5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30</v>
      </c>
      <c r="AY359" s="8">
        <v>83</v>
      </c>
      <c r="AZ359" s="8">
        <v>54</v>
      </c>
      <c r="BA359" s="8">
        <v>92</v>
      </c>
      <c r="BB359" s="8">
        <v>99</v>
      </c>
      <c r="BC359" s="8">
        <v>87</v>
      </c>
      <c r="BD359" s="8">
        <v>98</v>
      </c>
      <c r="BE359" s="8">
        <v>88</v>
      </c>
      <c r="BF359" s="8">
        <v>37</v>
      </c>
      <c r="BG359" s="8">
        <v>15</v>
      </c>
      <c r="BH359" s="8">
        <v>5</v>
      </c>
      <c r="BI359" s="8">
        <v>0</v>
      </c>
      <c r="BJ359" s="8">
        <v>0</v>
      </c>
      <c r="BK359" s="8">
        <v>0</v>
      </c>
      <c r="BL359" s="8">
        <v>0</v>
      </c>
      <c r="BM359" s="8">
        <v>0</v>
      </c>
      <c r="BN359" s="8">
        <v>0</v>
      </c>
    </row>
    <row r="360" spans="2:66">
      <c r="B360" s="56"/>
      <c r="C360" s="11" t="s">
        <v>43</v>
      </c>
      <c r="D360" s="8">
        <v>0</v>
      </c>
      <c r="E360" s="8">
        <v>0</v>
      </c>
      <c r="F360" s="8">
        <v>0</v>
      </c>
      <c r="G360" s="8">
        <v>0</v>
      </c>
      <c r="H360" s="8">
        <v>33</v>
      </c>
      <c r="I360" s="40">
        <v>29</v>
      </c>
      <c r="J360" s="40">
        <v>9</v>
      </c>
      <c r="K360" s="8">
        <v>20</v>
      </c>
      <c r="L360" s="8">
        <v>22</v>
      </c>
      <c r="M360" s="8">
        <v>12</v>
      </c>
      <c r="N360" s="8">
        <v>19</v>
      </c>
      <c r="O360" s="8">
        <v>32</v>
      </c>
      <c r="P360" s="8">
        <v>24</v>
      </c>
      <c r="Q360" s="8">
        <v>13</v>
      </c>
      <c r="R360" s="8">
        <v>4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19</v>
      </c>
      <c r="AD360" s="44">
        <v>16</v>
      </c>
      <c r="AE360" s="44">
        <v>15</v>
      </c>
      <c r="AF360" s="8">
        <v>10</v>
      </c>
      <c r="AG360" s="8">
        <v>15</v>
      </c>
      <c r="AH360" s="8">
        <v>19</v>
      </c>
      <c r="AI360" s="8">
        <v>23</v>
      </c>
      <c r="AJ360" s="8">
        <v>11</v>
      </c>
      <c r="AK360" s="8">
        <v>4</v>
      </c>
      <c r="AL360" s="8">
        <v>3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48</v>
      </c>
      <c r="AY360" s="8">
        <v>43</v>
      </c>
      <c r="AZ360" s="8">
        <v>26</v>
      </c>
      <c r="BA360" s="8">
        <v>32</v>
      </c>
      <c r="BB360" s="8">
        <v>37</v>
      </c>
      <c r="BC360" s="8">
        <v>35</v>
      </c>
      <c r="BD360" s="8">
        <v>42</v>
      </c>
      <c r="BE360" s="8">
        <v>38</v>
      </c>
      <c r="BF360" s="8">
        <v>22</v>
      </c>
      <c r="BG360" s="8">
        <v>14</v>
      </c>
      <c r="BH360" s="8">
        <v>4</v>
      </c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</row>
    <row r="361" spans="2:66" ht="39">
      <c r="B361" s="56"/>
      <c r="C361" s="11" t="s">
        <v>44</v>
      </c>
      <c r="D361" s="8">
        <v>0</v>
      </c>
      <c r="E361" s="8">
        <v>0</v>
      </c>
      <c r="F361" s="8">
        <v>0</v>
      </c>
      <c r="G361" s="8">
        <v>0</v>
      </c>
      <c r="H361" s="8">
        <v>30</v>
      </c>
      <c r="I361" s="40">
        <v>40</v>
      </c>
      <c r="J361" s="40">
        <v>27</v>
      </c>
      <c r="K361" s="8">
        <v>31</v>
      </c>
      <c r="L361" s="8">
        <v>37</v>
      </c>
      <c r="M361" s="8">
        <v>30</v>
      </c>
      <c r="N361" s="8">
        <v>46</v>
      </c>
      <c r="O361" s="8">
        <v>31</v>
      </c>
      <c r="P361" s="8">
        <v>27</v>
      </c>
      <c r="Q361" s="8">
        <v>10</v>
      </c>
      <c r="R361" s="8">
        <v>4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44">
        <v>8</v>
      </c>
      <c r="AE361" s="44">
        <v>4</v>
      </c>
      <c r="AF361" s="8">
        <v>11</v>
      </c>
      <c r="AG361" s="8">
        <v>3</v>
      </c>
      <c r="AH361" s="8">
        <v>3</v>
      </c>
      <c r="AI361" s="8">
        <v>4</v>
      </c>
      <c r="AJ361" s="8">
        <v>5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30</v>
      </c>
      <c r="AY361" s="8">
        <v>48</v>
      </c>
      <c r="AZ361" s="8">
        <v>40</v>
      </c>
      <c r="BA361" s="8">
        <v>40</v>
      </c>
      <c r="BB361" s="8">
        <v>40</v>
      </c>
      <c r="BC361" s="8">
        <v>36</v>
      </c>
      <c r="BD361" s="8">
        <v>45</v>
      </c>
      <c r="BE361" s="8">
        <v>35</v>
      </c>
      <c r="BF361" s="8">
        <v>29</v>
      </c>
      <c r="BG361" s="8">
        <v>10</v>
      </c>
      <c r="BH361" s="8">
        <v>4</v>
      </c>
      <c r="BI361" s="8">
        <v>0</v>
      </c>
      <c r="BJ361" s="8">
        <v>0</v>
      </c>
      <c r="BK361" s="8">
        <v>0</v>
      </c>
      <c r="BL361" s="8">
        <v>0</v>
      </c>
      <c r="BM361" s="8">
        <v>0</v>
      </c>
      <c r="BN361" s="8">
        <v>0</v>
      </c>
    </row>
    <row r="362" spans="2:66">
      <c r="B362" s="56"/>
      <c r="C362" s="11" t="s">
        <v>45</v>
      </c>
      <c r="D362" s="8">
        <v>0</v>
      </c>
      <c r="E362" s="8">
        <v>0</v>
      </c>
      <c r="F362" s="8">
        <v>0</v>
      </c>
      <c r="G362" s="8">
        <v>0</v>
      </c>
      <c r="H362" s="8">
        <v>30</v>
      </c>
      <c r="I362" s="40">
        <v>28</v>
      </c>
      <c r="J362" s="40">
        <v>17</v>
      </c>
      <c r="K362" s="8">
        <v>24</v>
      </c>
      <c r="L362" s="8">
        <v>25</v>
      </c>
      <c r="M362" s="8">
        <v>18</v>
      </c>
      <c r="N362" s="8">
        <v>33</v>
      </c>
      <c r="O362" s="8">
        <v>23</v>
      </c>
      <c r="P362" s="8">
        <v>20</v>
      </c>
      <c r="Q362" s="8">
        <v>16</v>
      </c>
      <c r="R362" s="8">
        <v>5</v>
      </c>
      <c r="S362" s="8">
        <v>3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4</v>
      </c>
      <c r="AD362" s="44">
        <v>7</v>
      </c>
      <c r="AE362" s="44">
        <v>9</v>
      </c>
      <c r="AF362" s="8">
        <v>15</v>
      </c>
      <c r="AG362" s="8">
        <v>8</v>
      </c>
      <c r="AH362" s="8">
        <v>9</v>
      </c>
      <c r="AI362" s="8">
        <v>19</v>
      </c>
      <c r="AJ362" s="8">
        <v>19</v>
      </c>
      <c r="AK362" s="8">
        <v>9</v>
      </c>
      <c r="AL362" s="8">
        <v>3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36</v>
      </c>
      <c r="AY362" s="8">
        <v>39</v>
      </c>
      <c r="AZ362" s="8">
        <v>26</v>
      </c>
      <c r="BA362" s="8">
        <v>37</v>
      </c>
      <c r="BB362" s="8">
        <v>37</v>
      </c>
      <c r="BC362" s="8">
        <v>24</v>
      </c>
      <c r="BD362" s="8">
        <v>51</v>
      </c>
      <c r="BE362" s="8">
        <v>39</v>
      </c>
      <c r="BF362" s="8">
        <v>31</v>
      </c>
      <c r="BG362" s="8">
        <v>15</v>
      </c>
      <c r="BH362" s="8">
        <v>4</v>
      </c>
      <c r="BI362" s="8">
        <v>3</v>
      </c>
      <c r="BJ362" s="8">
        <v>0</v>
      </c>
      <c r="BK362" s="8">
        <v>0</v>
      </c>
      <c r="BL362" s="8">
        <v>0</v>
      </c>
      <c r="BM362" s="8">
        <v>0</v>
      </c>
      <c r="BN362" s="8">
        <v>0</v>
      </c>
    </row>
    <row r="363" spans="2:66" ht="26">
      <c r="B363" s="56"/>
      <c r="C363" s="11" t="s">
        <v>46</v>
      </c>
      <c r="D363" s="8">
        <v>0</v>
      </c>
      <c r="E363" s="8">
        <v>0</v>
      </c>
      <c r="F363" s="8">
        <v>0</v>
      </c>
      <c r="G363" s="8">
        <v>0</v>
      </c>
      <c r="H363" s="8">
        <v>3</v>
      </c>
      <c r="I363" s="40">
        <v>7</v>
      </c>
      <c r="J363" s="40">
        <v>3</v>
      </c>
      <c r="K363" s="8">
        <v>9</v>
      </c>
      <c r="L363" s="8">
        <v>5</v>
      </c>
      <c r="M363" s="8">
        <v>0</v>
      </c>
      <c r="N363" s="8">
        <v>10</v>
      </c>
      <c r="O363" s="8">
        <v>5</v>
      </c>
      <c r="P363" s="8">
        <v>5</v>
      </c>
      <c r="Q363" s="8">
        <v>4</v>
      </c>
      <c r="R363" s="8">
        <v>3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4</v>
      </c>
      <c r="AD363" s="44">
        <v>0</v>
      </c>
      <c r="AE363" s="44">
        <v>7</v>
      </c>
      <c r="AF363" s="8">
        <v>4</v>
      </c>
      <c r="AG363" s="8">
        <v>3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10</v>
      </c>
      <c r="AY363" s="8">
        <v>8</v>
      </c>
      <c r="AZ363" s="8">
        <v>10</v>
      </c>
      <c r="BA363" s="8">
        <v>11</v>
      </c>
      <c r="BB363" s="8">
        <v>7</v>
      </c>
      <c r="BC363" s="8">
        <v>4</v>
      </c>
      <c r="BD363" s="8">
        <v>12</v>
      </c>
      <c r="BE363" s="8">
        <v>6</v>
      </c>
      <c r="BF363" s="8">
        <v>5</v>
      </c>
      <c r="BG363" s="8">
        <v>4</v>
      </c>
      <c r="BH363" s="8">
        <v>3</v>
      </c>
      <c r="BI363" s="8">
        <v>0</v>
      </c>
      <c r="BJ363" s="8">
        <v>0</v>
      </c>
      <c r="BK363" s="8">
        <v>0</v>
      </c>
      <c r="BL363" s="8">
        <v>0</v>
      </c>
      <c r="BM363" s="8">
        <v>0</v>
      </c>
      <c r="BN363" s="8">
        <v>0</v>
      </c>
    </row>
    <row r="364" spans="2:66">
      <c r="B364" s="56"/>
      <c r="C364" s="11" t="s">
        <v>47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40">
        <v>0</v>
      </c>
      <c r="J364" s="40">
        <v>0</v>
      </c>
      <c r="K364" s="8">
        <v>4</v>
      </c>
      <c r="L364" s="8">
        <v>3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44">
        <v>0</v>
      </c>
      <c r="AE364" s="44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5</v>
      </c>
      <c r="AZ364" s="8">
        <v>0</v>
      </c>
      <c r="BA364" s="8">
        <v>5</v>
      </c>
      <c r="BB364" s="8">
        <v>3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8">
        <v>0</v>
      </c>
      <c r="BN364" s="8">
        <v>0</v>
      </c>
    </row>
    <row r="365" spans="2:66">
      <c r="B365" s="56"/>
      <c r="C365" s="11" t="s">
        <v>11</v>
      </c>
      <c r="D365" s="8">
        <v>0</v>
      </c>
      <c r="E365" s="8">
        <v>0</v>
      </c>
      <c r="F365" s="8">
        <v>0</v>
      </c>
      <c r="G365" s="8">
        <v>0</v>
      </c>
      <c r="H365" s="8">
        <v>114</v>
      </c>
      <c r="I365" s="40">
        <v>126</v>
      </c>
      <c r="J365" s="40">
        <v>58</v>
      </c>
      <c r="K365" s="8">
        <v>73</v>
      </c>
      <c r="L365" s="8">
        <v>93</v>
      </c>
      <c r="M365" s="8">
        <v>81</v>
      </c>
      <c r="N365" s="8">
        <v>146</v>
      </c>
      <c r="O365" s="8">
        <v>215</v>
      </c>
      <c r="P365" s="8">
        <v>411</v>
      </c>
      <c r="Q365" s="8">
        <v>555</v>
      </c>
      <c r="R365" s="8">
        <v>492</v>
      </c>
      <c r="S365" s="8">
        <v>358</v>
      </c>
      <c r="T365" s="8">
        <v>210</v>
      </c>
      <c r="U365" s="8">
        <v>124</v>
      </c>
      <c r="V365" s="8">
        <v>35</v>
      </c>
      <c r="W365" s="8">
        <v>4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28</v>
      </c>
      <c r="AD365" s="44">
        <v>39</v>
      </c>
      <c r="AE365" s="44">
        <v>85</v>
      </c>
      <c r="AF365" s="8">
        <v>108</v>
      </c>
      <c r="AG365" s="8">
        <v>112</v>
      </c>
      <c r="AH365" s="8">
        <v>74</v>
      </c>
      <c r="AI365" s="8">
        <v>61</v>
      </c>
      <c r="AJ365" s="8">
        <v>81</v>
      </c>
      <c r="AK365" s="8">
        <v>89</v>
      </c>
      <c r="AL365" s="8">
        <v>54</v>
      </c>
      <c r="AM365" s="8">
        <v>30</v>
      </c>
      <c r="AN365" s="8">
        <v>34</v>
      </c>
      <c r="AO365" s="8">
        <v>12</v>
      </c>
      <c r="AP365" s="8">
        <v>5</v>
      </c>
      <c r="AQ365" s="8">
        <v>3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135</v>
      </c>
      <c r="AY365" s="8">
        <v>167</v>
      </c>
      <c r="AZ365" s="8">
        <v>145</v>
      </c>
      <c r="BA365" s="8">
        <v>183</v>
      </c>
      <c r="BB365" s="8">
        <v>203</v>
      </c>
      <c r="BC365" s="8">
        <v>163</v>
      </c>
      <c r="BD365" s="8">
        <v>207</v>
      </c>
      <c r="BE365" s="8">
        <v>292</v>
      </c>
      <c r="BF365" s="8">
        <v>495</v>
      </c>
      <c r="BG365" s="8">
        <v>609</v>
      </c>
      <c r="BH365" s="8">
        <v>525</v>
      </c>
      <c r="BI365" s="8">
        <v>395</v>
      </c>
      <c r="BJ365" s="8">
        <v>222</v>
      </c>
      <c r="BK365" s="8">
        <v>128</v>
      </c>
      <c r="BL365" s="8">
        <v>41</v>
      </c>
      <c r="BM365" s="8">
        <v>4</v>
      </c>
      <c r="BN365" s="8">
        <v>0</v>
      </c>
    </row>
    <row r="366" spans="2:66">
      <c r="B366" s="65" t="s">
        <v>202</v>
      </c>
      <c r="C366" s="11" t="s">
        <v>38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40">
        <v>5</v>
      </c>
      <c r="J366" s="40">
        <v>4</v>
      </c>
      <c r="K366" s="8">
        <v>0</v>
      </c>
      <c r="L366" s="8">
        <v>3</v>
      </c>
      <c r="M366" s="8">
        <v>0</v>
      </c>
      <c r="N366" s="8">
        <v>4</v>
      </c>
      <c r="O366" s="8">
        <v>3</v>
      </c>
      <c r="P366" s="8">
        <v>3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44">
        <v>0</v>
      </c>
      <c r="AE366" s="44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5</v>
      </c>
      <c r="AZ366" s="8">
        <v>4</v>
      </c>
      <c r="BA366" s="8">
        <v>5</v>
      </c>
      <c r="BB366" s="8">
        <v>3</v>
      </c>
      <c r="BC366" s="8">
        <v>0</v>
      </c>
      <c r="BD366" s="8">
        <v>4</v>
      </c>
      <c r="BE366" s="8">
        <v>3</v>
      </c>
      <c r="BF366" s="8">
        <v>3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8">
        <v>0</v>
      </c>
      <c r="BN366" s="8">
        <v>0</v>
      </c>
    </row>
    <row r="367" spans="2:66">
      <c r="B367" s="56"/>
      <c r="C367" s="11" t="s">
        <v>39</v>
      </c>
      <c r="D367" s="8">
        <v>0</v>
      </c>
      <c r="E367" s="8">
        <v>0</v>
      </c>
      <c r="F367" s="8">
        <v>0</v>
      </c>
      <c r="G367" s="8">
        <v>0</v>
      </c>
      <c r="H367" s="8">
        <v>5</v>
      </c>
      <c r="I367" s="40">
        <v>10</v>
      </c>
      <c r="J367" s="40">
        <v>10</v>
      </c>
      <c r="K367" s="8">
        <v>5</v>
      </c>
      <c r="L367" s="8">
        <v>3</v>
      </c>
      <c r="M367" s="8">
        <v>7</v>
      </c>
      <c r="N367" s="8">
        <v>0</v>
      </c>
      <c r="O367" s="8">
        <v>5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44">
        <v>0</v>
      </c>
      <c r="AE367" s="44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3</v>
      </c>
      <c r="AY367" s="8">
        <v>7</v>
      </c>
      <c r="AZ367" s="8">
        <v>10</v>
      </c>
      <c r="BA367" s="8">
        <v>5</v>
      </c>
      <c r="BB367" s="8">
        <v>3</v>
      </c>
      <c r="BC367" s="8">
        <v>8</v>
      </c>
      <c r="BD367" s="8">
        <v>0</v>
      </c>
      <c r="BE367" s="8">
        <v>5</v>
      </c>
      <c r="BF367" s="8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8">
        <v>0</v>
      </c>
      <c r="BN367" s="8">
        <v>0</v>
      </c>
    </row>
    <row r="368" spans="2:66" ht="26">
      <c r="B368" s="56"/>
      <c r="C368" s="11" t="s">
        <v>40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40">
        <v>6</v>
      </c>
      <c r="J368" s="40">
        <v>10</v>
      </c>
      <c r="K368" s="8">
        <v>18</v>
      </c>
      <c r="L368" s="8">
        <v>13</v>
      </c>
      <c r="M368" s="8">
        <v>8</v>
      </c>
      <c r="N368" s="8">
        <v>3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44">
        <v>0</v>
      </c>
      <c r="AE368" s="44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6</v>
      </c>
      <c r="AZ368" s="8">
        <v>10</v>
      </c>
      <c r="BA368" s="8">
        <v>23</v>
      </c>
      <c r="BB368" s="8">
        <v>13</v>
      </c>
      <c r="BC368" s="8">
        <v>8</v>
      </c>
      <c r="BD368" s="8">
        <v>3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</row>
    <row r="369" spans="2:66" ht="39">
      <c r="B369" s="56"/>
      <c r="C369" s="11" t="s">
        <v>41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40">
        <v>3</v>
      </c>
      <c r="J369" s="40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44">
        <v>0</v>
      </c>
      <c r="AE369" s="44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3</v>
      </c>
      <c r="AZ369" s="8">
        <v>0</v>
      </c>
      <c r="BA369" s="8">
        <v>0</v>
      </c>
      <c r="BB369" s="8">
        <v>3</v>
      </c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8">
        <v>0</v>
      </c>
      <c r="BN369" s="8">
        <v>0</v>
      </c>
    </row>
    <row r="370" spans="2:66" ht="39">
      <c r="B370" s="56"/>
      <c r="C370" s="11" t="s">
        <v>42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40">
        <v>0</v>
      </c>
      <c r="J370" s="40">
        <v>0</v>
      </c>
      <c r="K370" s="8">
        <v>0</v>
      </c>
      <c r="L370" s="8">
        <v>6</v>
      </c>
      <c r="M370" s="8">
        <v>3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44">
        <v>0</v>
      </c>
      <c r="AE370" s="44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6</v>
      </c>
      <c r="BC370" s="8">
        <v>3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8">
        <v>0</v>
      </c>
      <c r="BN370" s="8">
        <v>0</v>
      </c>
    </row>
    <row r="371" spans="2:66">
      <c r="B371" s="56"/>
      <c r="C371" s="11" t="s">
        <v>43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40">
        <v>5</v>
      </c>
      <c r="J371" s="40">
        <v>5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44">
        <v>0</v>
      </c>
      <c r="AE371" s="44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5</v>
      </c>
      <c r="AZ371" s="8">
        <v>5</v>
      </c>
      <c r="BA371" s="8">
        <v>0</v>
      </c>
      <c r="BB371" s="8">
        <v>0</v>
      </c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8">
        <v>0</v>
      </c>
      <c r="BN371" s="8">
        <v>0</v>
      </c>
    </row>
    <row r="372" spans="2:66" ht="39">
      <c r="B372" s="56"/>
      <c r="C372" s="11" t="s">
        <v>44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40">
        <v>4</v>
      </c>
      <c r="J372" s="40">
        <v>11</v>
      </c>
      <c r="K372" s="8">
        <v>7</v>
      </c>
      <c r="L372" s="8">
        <v>0</v>
      </c>
      <c r="M372" s="8">
        <v>4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44">
        <v>0</v>
      </c>
      <c r="AE372" s="44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4</v>
      </c>
      <c r="AZ372" s="8">
        <v>11</v>
      </c>
      <c r="BA372" s="8">
        <v>7</v>
      </c>
      <c r="BB372" s="8">
        <v>0</v>
      </c>
      <c r="BC372" s="8">
        <v>4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8">
        <v>0</v>
      </c>
      <c r="BN372" s="8">
        <v>0</v>
      </c>
    </row>
    <row r="373" spans="2:66">
      <c r="B373" s="56"/>
      <c r="C373" s="11" t="s">
        <v>45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40">
        <v>4</v>
      </c>
      <c r="J373" s="40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44">
        <v>0</v>
      </c>
      <c r="AE373" s="44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4</v>
      </c>
      <c r="AZ373" s="8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8">
        <v>0</v>
      </c>
      <c r="BN373" s="8">
        <v>0</v>
      </c>
    </row>
    <row r="374" spans="2:66" ht="26">
      <c r="B374" s="56"/>
      <c r="C374" s="11" t="s">
        <v>46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40">
        <v>0</v>
      </c>
      <c r="J374" s="40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44">
        <v>0</v>
      </c>
      <c r="AE374" s="44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8">
        <v>0</v>
      </c>
      <c r="BN374" s="8">
        <v>0</v>
      </c>
    </row>
    <row r="375" spans="2:66">
      <c r="B375" s="56"/>
      <c r="C375" s="11" t="s">
        <v>47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40">
        <v>0</v>
      </c>
      <c r="J375" s="40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44">
        <v>0</v>
      </c>
      <c r="AE375" s="44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8">
        <v>0</v>
      </c>
      <c r="BN375" s="8">
        <v>0</v>
      </c>
    </row>
    <row r="376" spans="2:66">
      <c r="B376" s="56"/>
      <c r="C376" s="11" t="s">
        <v>11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40">
        <v>11</v>
      </c>
      <c r="J376" s="40">
        <v>9</v>
      </c>
      <c r="K376" s="8">
        <v>6</v>
      </c>
      <c r="L376" s="8">
        <v>4</v>
      </c>
      <c r="M376" s="8">
        <v>0</v>
      </c>
      <c r="N376" s="8">
        <v>0</v>
      </c>
      <c r="O376" s="8">
        <v>0</v>
      </c>
      <c r="P376" s="8">
        <v>9</v>
      </c>
      <c r="Q376" s="8">
        <v>11</v>
      </c>
      <c r="R376" s="8">
        <v>8</v>
      </c>
      <c r="S376" s="8">
        <v>4</v>
      </c>
      <c r="T376" s="8">
        <v>3</v>
      </c>
      <c r="U376" s="8">
        <v>4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44">
        <v>0</v>
      </c>
      <c r="AE376" s="44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11</v>
      </c>
      <c r="AZ376" s="8">
        <v>9</v>
      </c>
      <c r="BA376" s="8">
        <v>3</v>
      </c>
      <c r="BB376" s="8">
        <v>4</v>
      </c>
      <c r="BC376" s="8">
        <v>0</v>
      </c>
      <c r="BD376" s="8">
        <v>0</v>
      </c>
      <c r="BE376" s="8">
        <v>0</v>
      </c>
      <c r="BF376" s="8">
        <v>9</v>
      </c>
      <c r="BG376" s="8">
        <v>11</v>
      </c>
      <c r="BH376" s="8">
        <v>8</v>
      </c>
      <c r="BI376" s="8">
        <v>4</v>
      </c>
      <c r="BJ376" s="8">
        <v>3</v>
      </c>
      <c r="BK376" s="8">
        <v>4</v>
      </c>
      <c r="BL376" s="8">
        <v>0</v>
      </c>
      <c r="BM376" s="8">
        <v>0</v>
      </c>
      <c r="BN376" s="8">
        <v>0</v>
      </c>
    </row>
    <row r="377" spans="2:66">
      <c r="B377" s="65" t="s">
        <v>203</v>
      </c>
      <c r="C377" s="11" t="s">
        <v>38</v>
      </c>
      <c r="D377" s="8">
        <v>0</v>
      </c>
      <c r="E377" s="8">
        <v>0</v>
      </c>
      <c r="F377" s="8">
        <v>0</v>
      </c>
      <c r="G377" s="8">
        <v>0</v>
      </c>
      <c r="H377" s="8">
        <v>41</v>
      </c>
      <c r="I377" s="40">
        <v>135</v>
      </c>
      <c r="J377" s="40">
        <v>268</v>
      </c>
      <c r="K377" s="8">
        <v>318</v>
      </c>
      <c r="L377" s="8">
        <v>443</v>
      </c>
      <c r="M377" s="8">
        <v>416</v>
      </c>
      <c r="N377" s="8">
        <v>382</v>
      </c>
      <c r="O377" s="8">
        <v>293</v>
      </c>
      <c r="P377" s="8">
        <v>211</v>
      </c>
      <c r="Q377" s="8">
        <v>99</v>
      </c>
      <c r="R377" s="8">
        <v>31</v>
      </c>
      <c r="S377" s="8">
        <v>7</v>
      </c>
      <c r="T377" s="8">
        <v>6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44">
        <v>14</v>
      </c>
      <c r="AE377" s="44">
        <v>19</v>
      </c>
      <c r="AF377" s="8">
        <v>29</v>
      </c>
      <c r="AG377" s="8">
        <v>31</v>
      </c>
      <c r="AH377" s="8">
        <v>30</v>
      </c>
      <c r="AI377" s="8">
        <v>15</v>
      </c>
      <c r="AJ377" s="8">
        <v>13</v>
      </c>
      <c r="AK377" s="8">
        <v>7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45</v>
      </c>
      <c r="AY377" s="8">
        <v>154</v>
      </c>
      <c r="AZ377" s="8">
        <v>287</v>
      </c>
      <c r="BA377" s="8">
        <v>346</v>
      </c>
      <c r="BB377" s="8">
        <v>467</v>
      </c>
      <c r="BC377" s="8">
        <v>446</v>
      </c>
      <c r="BD377" s="8">
        <v>396</v>
      </c>
      <c r="BE377" s="8">
        <v>304</v>
      </c>
      <c r="BF377" s="8">
        <v>216</v>
      </c>
      <c r="BG377" s="8">
        <v>101</v>
      </c>
      <c r="BH377" s="8">
        <v>31</v>
      </c>
      <c r="BI377" s="8">
        <v>7</v>
      </c>
      <c r="BJ377" s="8">
        <v>3</v>
      </c>
      <c r="BK377" s="8">
        <v>0</v>
      </c>
      <c r="BL377" s="8">
        <v>0</v>
      </c>
      <c r="BM377" s="8">
        <v>0</v>
      </c>
      <c r="BN377" s="8">
        <v>0</v>
      </c>
    </row>
    <row r="378" spans="2:66">
      <c r="B378" s="56"/>
      <c r="C378" s="11" t="s">
        <v>39</v>
      </c>
      <c r="D378" s="8">
        <v>0</v>
      </c>
      <c r="E378" s="8">
        <v>0</v>
      </c>
      <c r="F378" s="8">
        <v>0</v>
      </c>
      <c r="G378" s="8">
        <v>3</v>
      </c>
      <c r="H378" s="8">
        <v>408</v>
      </c>
      <c r="I378" s="40">
        <v>987</v>
      </c>
      <c r="J378" s="40">
        <v>708</v>
      </c>
      <c r="K378" s="8">
        <v>700</v>
      </c>
      <c r="L378" s="8">
        <v>624</v>
      </c>
      <c r="M378" s="8">
        <v>477</v>
      </c>
      <c r="N378" s="8">
        <v>435</v>
      </c>
      <c r="O378" s="8">
        <v>370</v>
      </c>
      <c r="P378" s="8">
        <v>254</v>
      </c>
      <c r="Q378" s="8">
        <v>117</v>
      </c>
      <c r="R378" s="8">
        <v>44</v>
      </c>
      <c r="S378" s="8">
        <v>22</v>
      </c>
      <c r="T378" s="8">
        <v>5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43</v>
      </c>
      <c r="AD378" s="44">
        <v>80</v>
      </c>
      <c r="AE378" s="44">
        <v>72</v>
      </c>
      <c r="AF378" s="8">
        <v>57</v>
      </c>
      <c r="AG378" s="8">
        <v>50</v>
      </c>
      <c r="AH378" s="8">
        <v>36</v>
      </c>
      <c r="AI378" s="8">
        <v>33</v>
      </c>
      <c r="AJ378" s="8">
        <v>10</v>
      </c>
      <c r="AK378" s="8">
        <v>13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3</v>
      </c>
      <c r="AX378" s="8">
        <v>451</v>
      </c>
      <c r="AY378" s="8">
        <v>1075</v>
      </c>
      <c r="AZ378" s="8">
        <v>779</v>
      </c>
      <c r="BA378" s="8">
        <v>759</v>
      </c>
      <c r="BB378" s="8">
        <v>670</v>
      </c>
      <c r="BC378" s="8">
        <v>514</v>
      </c>
      <c r="BD378" s="8">
        <v>466</v>
      </c>
      <c r="BE378" s="8">
        <v>386</v>
      </c>
      <c r="BF378" s="8">
        <v>267</v>
      </c>
      <c r="BG378" s="8">
        <v>117</v>
      </c>
      <c r="BH378" s="8">
        <v>44</v>
      </c>
      <c r="BI378" s="8">
        <v>22</v>
      </c>
      <c r="BJ378" s="8">
        <v>5</v>
      </c>
      <c r="BK378" s="8">
        <v>0</v>
      </c>
      <c r="BL378" s="8">
        <v>0</v>
      </c>
      <c r="BM378" s="8">
        <v>0</v>
      </c>
      <c r="BN378" s="8">
        <v>0</v>
      </c>
    </row>
    <row r="379" spans="2:66" ht="26">
      <c r="B379" s="56"/>
      <c r="C379" s="11" t="s">
        <v>40</v>
      </c>
      <c r="D379" s="8">
        <v>0</v>
      </c>
      <c r="E379" s="8">
        <v>0</v>
      </c>
      <c r="F379" s="8">
        <v>0</v>
      </c>
      <c r="G379" s="8">
        <v>0</v>
      </c>
      <c r="H379" s="8">
        <v>75</v>
      </c>
      <c r="I379" s="40">
        <v>165</v>
      </c>
      <c r="J379" s="40">
        <v>161</v>
      </c>
      <c r="K379" s="8">
        <v>233</v>
      </c>
      <c r="L379" s="8">
        <v>213</v>
      </c>
      <c r="M379" s="8">
        <v>206</v>
      </c>
      <c r="N379" s="8">
        <v>187</v>
      </c>
      <c r="O379" s="8">
        <v>113</v>
      </c>
      <c r="P379" s="8">
        <v>107</v>
      </c>
      <c r="Q379" s="8">
        <v>43</v>
      </c>
      <c r="R379" s="8">
        <v>7</v>
      </c>
      <c r="S379" s="8">
        <v>7</v>
      </c>
      <c r="T379" s="8">
        <v>3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3</v>
      </c>
      <c r="AD379" s="44">
        <v>14</v>
      </c>
      <c r="AE379" s="44">
        <v>17</v>
      </c>
      <c r="AF379" s="8">
        <v>11</v>
      </c>
      <c r="AG379" s="8">
        <v>6</v>
      </c>
      <c r="AH379" s="8">
        <v>6</v>
      </c>
      <c r="AI379" s="8">
        <v>10</v>
      </c>
      <c r="AJ379" s="8">
        <v>13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78</v>
      </c>
      <c r="AY379" s="8">
        <v>178</v>
      </c>
      <c r="AZ379" s="8">
        <v>179</v>
      </c>
      <c r="BA379" s="8">
        <v>244</v>
      </c>
      <c r="BB379" s="8">
        <v>217</v>
      </c>
      <c r="BC379" s="8">
        <v>209</v>
      </c>
      <c r="BD379" s="8">
        <v>199</v>
      </c>
      <c r="BE379" s="8">
        <v>121</v>
      </c>
      <c r="BF379" s="8">
        <v>106</v>
      </c>
      <c r="BG379" s="8">
        <v>43</v>
      </c>
      <c r="BH379" s="8">
        <v>7</v>
      </c>
      <c r="BI379" s="8">
        <v>7</v>
      </c>
      <c r="BJ379" s="8">
        <v>3</v>
      </c>
      <c r="BK379" s="8">
        <v>0</v>
      </c>
      <c r="BL379" s="8">
        <v>0</v>
      </c>
      <c r="BM379" s="8">
        <v>0</v>
      </c>
      <c r="BN379" s="8">
        <v>0</v>
      </c>
    </row>
    <row r="380" spans="2:66" ht="39">
      <c r="B380" s="56"/>
      <c r="C380" s="11" t="s">
        <v>41</v>
      </c>
      <c r="D380" s="8">
        <v>0</v>
      </c>
      <c r="E380" s="8">
        <v>0</v>
      </c>
      <c r="F380" s="8">
        <v>0</v>
      </c>
      <c r="G380" s="8">
        <v>0</v>
      </c>
      <c r="H380" s="8">
        <v>19</v>
      </c>
      <c r="I380" s="40">
        <v>29</v>
      </c>
      <c r="J380" s="40">
        <v>13</v>
      </c>
      <c r="K380" s="8">
        <v>13</v>
      </c>
      <c r="L380" s="8">
        <v>32</v>
      </c>
      <c r="M380" s="8">
        <v>20</v>
      </c>
      <c r="N380" s="8">
        <v>22</v>
      </c>
      <c r="O380" s="8">
        <v>22</v>
      </c>
      <c r="P380" s="8">
        <v>13</v>
      </c>
      <c r="Q380" s="8">
        <v>18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3</v>
      </c>
      <c r="AD380" s="44">
        <v>5</v>
      </c>
      <c r="AE380" s="44">
        <v>12</v>
      </c>
      <c r="AF380" s="8">
        <v>8</v>
      </c>
      <c r="AG380" s="8">
        <v>13</v>
      </c>
      <c r="AH380" s="8">
        <v>7</v>
      </c>
      <c r="AI380" s="8">
        <v>10</v>
      </c>
      <c r="AJ380" s="8">
        <v>6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23</v>
      </c>
      <c r="AY380" s="8">
        <v>34</v>
      </c>
      <c r="AZ380" s="8">
        <v>25</v>
      </c>
      <c r="BA380" s="8">
        <v>22</v>
      </c>
      <c r="BB380" s="8">
        <v>44</v>
      </c>
      <c r="BC380" s="8">
        <v>25</v>
      </c>
      <c r="BD380" s="8">
        <v>33</v>
      </c>
      <c r="BE380" s="8">
        <v>34</v>
      </c>
      <c r="BF380" s="8">
        <v>11</v>
      </c>
      <c r="BG380" s="8">
        <v>20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</row>
    <row r="381" spans="2:66" ht="39">
      <c r="B381" s="56"/>
      <c r="C381" s="11" t="s">
        <v>42</v>
      </c>
      <c r="D381" s="8">
        <v>0</v>
      </c>
      <c r="E381" s="8">
        <v>0</v>
      </c>
      <c r="F381" s="8">
        <v>0</v>
      </c>
      <c r="G381" s="8">
        <v>0</v>
      </c>
      <c r="H381" s="8">
        <v>30</v>
      </c>
      <c r="I381" s="40">
        <v>51</v>
      </c>
      <c r="J381" s="40">
        <v>100</v>
      </c>
      <c r="K381" s="8">
        <v>108</v>
      </c>
      <c r="L381" s="8">
        <v>117</v>
      </c>
      <c r="M381" s="8">
        <v>99</v>
      </c>
      <c r="N381" s="8">
        <v>75</v>
      </c>
      <c r="O381" s="8">
        <v>83</v>
      </c>
      <c r="P381" s="8">
        <v>54</v>
      </c>
      <c r="Q381" s="8">
        <v>22</v>
      </c>
      <c r="R381" s="8">
        <v>4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9</v>
      </c>
      <c r="AD381" s="44">
        <v>8</v>
      </c>
      <c r="AE381" s="44">
        <v>19</v>
      </c>
      <c r="AF381" s="8">
        <v>25</v>
      </c>
      <c r="AG381" s="8">
        <v>32</v>
      </c>
      <c r="AH381" s="8">
        <v>23</v>
      </c>
      <c r="AI381" s="8">
        <v>39</v>
      </c>
      <c r="AJ381" s="8">
        <v>17</v>
      </c>
      <c r="AK381" s="8">
        <v>6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40</v>
      </c>
      <c r="AY381" s="8">
        <v>60</v>
      </c>
      <c r="AZ381" s="8">
        <v>116</v>
      </c>
      <c r="BA381" s="8">
        <v>135</v>
      </c>
      <c r="BB381" s="8">
        <v>147</v>
      </c>
      <c r="BC381" s="8">
        <v>121</v>
      </c>
      <c r="BD381" s="8">
        <v>114</v>
      </c>
      <c r="BE381" s="8">
        <v>109</v>
      </c>
      <c r="BF381" s="8">
        <v>55</v>
      </c>
      <c r="BG381" s="8">
        <v>27</v>
      </c>
      <c r="BH381" s="8">
        <v>8</v>
      </c>
      <c r="BI381" s="8">
        <v>0</v>
      </c>
      <c r="BJ381" s="8">
        <v>0</v>
      </c>
      <c r="BK381" s="8">
        <v>0</v>
      </c>
      <c r="BL381" s="8">
        <v>0</v>
      </c>
      <c r="BM381" s="8">
        <v>0</v>
      </c>
      <c r="BN381" s="8">
        <v>0</v>
      </c>
    </row>
    <row r="382" spans="2:66">
      <c r="B382" s="56"/>
      <c r="C382" s="11" t="s">
        <v>43</v>
      </c>
      <c r="D382" s="8">
        <v>0</v>
      </c>
      <c r="E382" s="8">
        <v>0</v>
      </c>
      <c r="F382" s="8">
        <v>0</v>
      </c>
      <c r="G382" s="8">
        <v>0</v>
      </c>
      <c r="H382" s="8">
        <v>39</v>
      </c>
      <c r="I382" s="40">
        <v>36</v>
      </c>
      <c r="J382" s="40">
        <v>24</v>
      </c>
      <c r="K382" s="8">
        <v>32</v>
      </c>
      <c r="L382" s="8">
        <v>28</v>
      </c>
      <c r="M382" s="8">
        <v>35</v>
      </c>
      <c r="N382" s="8">
        <v>29</v>
      </c>
      <c r="O382" s="8">
        <v>27</v>
      </c>
      <c r="P382" s="8">
        <v>23</v>
      </c>
      <c r="Q382" s="8">
        <v>18</v>
      </c>
      <c r="R382" s="8">
        <v>4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6</v>
      </c>
      <c r="AD382" s="44">
        <v>4</v>
      </c>
      <c r="AE382" s="44">
        <v>3</v>
      </c>
      <c r="AF382" s="8">
        <v>12</v>
      </c>
      <c r="AG382" s="8">
        <v>12</v>
      </c>
      <c r="AH382" s="8">
        <v>4</v>
      </c>
      <c r="AI382" s="8">
        <v>12</v>
      </c>
      <c r="AJ382" s="8">
        <v>4</v>
      </c>
      <c r="AK382" s="8">
        <v>4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41</v>
      </c>
      <c r="AY382" s="8">
        <v>41</v>
      </c>
      <c r="AZ382" s="8">
        <v>32</v>
      </c>
      <c r="BA382" s="8">
        <v>43</v>
      </c>
      <c r="BB382" s="8">
        <v>36</v>
      </c>
      <c r="BC382" s="8">
        <v>42</v>
      </c>
      <c r="BD382" s="8">
        <v>36</v>
      </c>
      <c r="BE382" s="8">
        <v>32</v>
      </c>
      <c r="BF382" s="8">
        <v>31</v>
      </c>
      <c r="BG382" s="8">
        <v>18</v>
      </c>
      <c r="BH382" s="8">
        <v>4</v>
      </c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</row>
    <row r="383" spans="2:66" ht="39">
      <c r="B383" s="56"/>
      <c r="C383" s="11" t="s">
        <v>44</v>
      </c>
      <c r="D383" s="8">
        <v>0</v>
      </c>
      <c r="E383" s="8">
        <v>0</v>
      </c>
      <c r="F383" s="8">
        <v>0</v>
      </c>
      <c r="G383" s="8">
        <v>0</v>
      </c>
      <c r="H383" s="8">
        <v>22</v>
      </c>
      <c r="I383" s="40">
        <v>32</v>
      </c>
      <c r="J383" s="40">
        <v>43</v>
      </c>
      <c r="K383" s="8">
        <v>52</v>
      </c>
      <c r="L383" s="8">
        <v>68</v>
      </c>
      <c r="M383" s="8">
        <v>60</v>
      </c>
      <c r="N383" s="8">
        <v>78</v>
      </c>
      <c r="O383" s="8">
        <v>78</v>
      </c>
      <c r="P383" s="8">
        <v>50</v>
      </c>
      <c r="Q383" s="8">
        <v>20</v>
      </c>
      <c r="R383" s="8">
        <v>13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44">
        <v>3</v>
      </c>
      <c r="AE383" s="44">
        <v>0</v>
      </c>
      <c r="AF383" s="8">
        <v>3</v>
      </c>
      <c r="AG383" s="8">
        <v>3</v>
      </c>
      <c r="AH383" s="8">
        <v>4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21</v>
      </c>
      <c r="AY383" s="8">
        <v>32</v>
      </c>
      <c r="AZ383" s="8">
        <v>43</v>
      </c>
      <c r="BA383" s="8">
        <v>49</v>
      </c>
      <c r="BB383" s="8">
        <v>66</v>
      </c>
      <c r="BC383" s="8">
        <v>64</v>
      </c>
      <c r="BD383" s="8">
        <v>81</v>
      </c>
      <c r="BE383" s="8">
        <v>81</v>
      </c>
      <c r="BF383" s="8">
        <v>50</v>
      </c>
      <c r="BG383" s="8">
        <v>20</v>
      </c>
      <c r="BH383" s="8">
        <v>13</v>
      </c>
      <c r="BI383" s="8">
        <v>0</v>
      </c>
      <c r="BJ383" s="8">
        <v>0</v>
      </c>
      <c r="BK383" s="8">
        <v>0</v>
      </c>
      <c r="BL383" s="8">
        <v>0</v>
      </c>
      <c r="BM383" s="8">
        <v>0</v>
      </c>
      <c r="BN383" s="8">
        <v>0</v>
      </c>
    </row>
    <row r="384" spans="2:66">
      <c r="B384" s="56"/>
      <c r="C384" s="11" t="s">
        <v>45</v>
      </c>
      <c r="D384" s="8">
        <v>0</v>
      </c>
      <c r="E384" s="8">
        <v>0</v>
      </c>
      <c r="F384" s="8">
        <v>0</v>
      </c>
      <c r="G384" s="8">
        <v>0</v>
      </c>
      <c r="H384" s="8">
        <v>23</v>
      </c>
      <c r="I384" s="40">
        <v>39</v>
      </c>
      <c r="J384" s="40">
        <v>16</v>
      </c>
      <c r="K384" s="8">
        <v>48</v>
      </c>
      <c r="L384" s="8">
        <v>54</v>
      </c>
      <c r="M384" s="8">
        <v>63</v>
      </c>
      <c r="N384" s="8">
        <v>55</v>
      </c>
      <c r="O384" s="8">
        <v>63</v>
      </c>
      <c r="P384" s="8">
        <v>50</v>
      </c>
      <c r="Q384" s="8">
        <v>31</v>
      </c>
      <c r="R384" s="8">
        <v>7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44">
        <v>3</v>
      </c>
      <c r="AE384" s="44">
        <v>4</v>
      </c>
      <c r="AF384" s="8">
        <v>6</v>
      </c>
      <c r="AG384" s="8">
        <v>7</v>
      </c>
      <c r="AH384" s="8">
        <v>4</v>
      </c>
      <c r="AI384" s="8">
        <v>11</v>
      </c>
      <c r="AJ384" s="8">
        <v>5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23</v>
      </c>
      <c r="AY384" s="8">
        <v>41</v>
      </c>
      <c r="AZ384" s="8">
        <v>25</v>
      </c>
      <c r="BA384" s="8">
        <v>54</v>
      </c>
      <c r="BB384" s="8">
        <v>60</v>
      </c>
      <c r="BC384" s="8">
        <v>63</v>
      </c>
      <c r="BD384" s="8">
        <v>65</v>
      </c>
      <c r="BE384" s="8">
        <v>70</v>
      </c>
      <c r="BF384" s="8">
        <v>48</v>
      </c>
      <c r="BG384" s="8">
        <v>27</v>
      </c>
      <c r="BH384" s="8">
        <v>7</v>
      </c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</row>
    <row r="385" spans="2:66" ht="26">
      <c r="B385" s="56"/>
      <c r="C385" s="11" t="s">
        <v>46</v>
      </c>
      <c r="D385" s="8">
        <v>0</v>
      </c>
      <c r="E385" s="8">
        <v>0</v>
      </c>
      <c r="F385" s="8">
        <v>0</v>
      </c>
      <c r="G385" s="8">
        <v>0</v>
      </c>
      <c r="H385" s="8">
        <v>4</v>
      </c>
      <c r="I385" s="40">
        <v>6</v>
      </c>
      <c r="J385" s="40">
        <v>10</v>
      </c>
      <c r="K385" s="8">
        <v>10</v>
      </c>
      <c r="L385" s="8">
        <v>13</v>
      </c>
      <c r="M385" s="8">
        <v>15</v>
      </c>
      <c r="N385" s="8">
        <v>10</v>
      </c>
      <c r="O385" s="8">
        <v>7</v>
      </c>
      <c r="P385" s="8">
        <v>7</v>
      </c>
      <c r="Q385" s="8">
        <v>0</v>
      </c>
      <c r="R385" s="8">
        <v>3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44">
        <v>0</v>
      </c>
      <c r="AE385" s="44">
        <v>4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4</v>
      </c>
      <c r="AY385" s="8">
        <v>6</v>
      </c>
      <c r="AZ385" s="8">
        <v>15</v>
      </c>
      <c r="BA385" s="8">
        <v>11</v>
      </c>
      <c r="BB385" s="8">
        <v>13</v>
      </c>
      <c r="BC385" s="8">
        <v>19</v>
      </c>
      <c r="BD385" s="8">
        <v>10</v>
      </c>
      <c r="BE385" s="8">
        <v>10</v>
      </c>
      <c r="BF385" s="8">
        <v>7</v>
      </c>
      <c r="BG385" s="8">
        <v>0</v>
      </c>
      <c r="BH385" s="8">
        <v>3</v>
      </c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</row>
    <row r="386" spans="2:66">
      <c r="B386" s="56"/>
      <c r="C386" s="11" t="s">
        <v>47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40">
        <v>0</v>
      </c>
      <c r="J386" s="40">
        <v>0</v>
      </c>
      <c r="K386" s="8">
        <v>0</v>
      </c>
      <c r="L386" s="8">
        <v>4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44">
        <v>0</v>
      </c>
      <c r="AE386" s="44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4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8">
        <v>0</v>
      </c>
      <c r="BN386" s="8">
        <v>0</v>
      </c>
    </row>
    <row r="387" spans="2:66">
      <c r="B387" s="56"/>
      <c r="C387" s="11" t="s">
        <v>11</v>
      </c>
      <c r="D387" s="8">
        <v>0</v>
      </c>
      <c r="E387" s="8">
        <v>0</v>
      </c>
      <c r="F387" s="8">
        <v>0</v>
      </c>
      <c r="G387" s="8">
        <v>0</v>
      </c>
      <c r="H387" s="8">
        <v>126</v>
      </c>
      <c r="I387" s="40">
        <v>112</v>
      </c>
      <c r="J387" s="40">
        <v>90</v>
      </c>
      <c r="K387" s="8">
        <v>105</v>
      </c>
      <c r="L387" s="8">
        <v>137</v>
      </c>
      <c r="M387" s="8">
        <v>146</v>
      </c>
      <c r="N387" s="8">
        <v>189</v>
      </c>
      <c r="O387" s="8">
        <v>252</v>
      </c>
      <c r="P387" s="8">
        <v>462</v>
      </c>
      <c r="Q387" s="8">
        <v>658</v>
      </c>
      <c r="R387" s="8">
        <v>513</v>
      </c>
      <c r="S387" s="8">
        <v>393</v>
      </c>
      <c r="T387" s="8">
        <v>204</v>
      </c>
      <c r="U387" s="8">
        <v>100</v>
      </c>
      <c r="V387" s="8">
        <v>40</v>
      </c>
      <c r="W387" s="8">
        <v>8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10</v>
      </c>
      <c r="AD387" s="44">
        <v>15</v>
      </c>
      <c r="AE387" s="44">
        <v>35</v>
      </c>
      <c r="AF387" s="8">
        <v>41</v>
      </c>
      <c r="AG387" s="8">
        <v>35</v>
      </c>
      <c r="AH387" s="8">
        <v>31</v>
      </c>
      <c r="AI387" s="8">
        <v>36</v>
      </c>
      <c r="AJ387" s="8">
        <v>36</v>
      </c>
      <c r="AK387" s="8">
        <v>21</v>
      </c>
      <c r="AL387" s="8">
        <v>24</v>
      </c>
      <c r="AM387" s="8">
        <v>21</v>
      </c>
      <c r="AN387" s="8">
        <v>18</v>
      </c>
      <c r="AO387" s="8">
        <v>9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138</v>
      </c>
      <c r="AY387" s="8">
        <v>123</v>
      </c>
      <c r="AZ387" s="8">
        <v>121</v>
      </c>
      <c r="BA387" s="8">
        <v>146</v>
      </c>
      <c r="BB387" s="8">
        <v>171</v>
      </c>
      <c r="BC387" s="8">
        <v>176</v>
      </c>
      <c r="BD387" s="8">
        <v>224</v>
      </c>
      <c r="BE387" s="8">
        <v>285</v>
      </c>
      <c r="BF387" s="8">
        <v>484</v>
      </c>
      <c r="BG387" s="8">
        <v>678</v>
      </c>
      <c r="BH387" s="8">
        <v>531</v>
      </c>
      <c r="BI387" s="8">
        <v>412</v>
      </c>
      <c r="BJ387" s="8">
        <v>213</v>
      </c>
      <c r="BK387" s="8">
        <v>103</v>
      </c>
      <c r="BL387" s="8">
        <v>40</v>
      </c>
      <c r="BM387" s="8">
        <v>8</v>
      </c>
      <c r="BN387" s="8">
        <v>0</v>
      </c>
    </row>
    <row r="388" spans="2:66">
      <c r="B388" s="65" t="s">
        <v>204</v>
      </c>
      <c r="C388" s="11" t="s">
        <v>38</v>
      </c>
      <c r="D388" s="8">
        <v>0</v>
      </c>
      <c r="E388" s="8">
        <v>0</v>
      </c>
      <c r="F388" s="8">
        <v>0</v>
      </c>
      <c r="G388" s="8">
        <v>0</v>
      </c>
      <c r="H388" s="8">
        <v>81</v>
      </c>
      <c r="I388" s="40">
        <v>337</v>
      </c>
      <c r="J388" s="40">
        <v>372</v>
      </c>
      <c r="K388" s="8">
        <v>496</v>
      </c>
      <c r="L388" s="8">
        <v>617</v>
      </c>
      <c r="M388" s="8">
        <v>565</v>
      </c>
      <c r="N388" s="8">
        <v>469</v>
      </c>
      <c r="O388" s="8">
        <v>374</v>
      </c>
      <c r="P388" s="8">
        <v>386</v>
      </c>
      <c r="Q388" s="8">
        <v>133</v>
      </c>
      <c r="R388" s="8">
        <v>54</v>
      </c>
      <c r="S388" s="8">
        <v>20</v>
      </c>
      <c r="T388" s="8">
        <v>5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9</v>
      </c>
      <c r="AD388" s="44">
        <v>40</v>
      </c>
      <c r="AE388" s="44">
        <v>39</v>
      </c>
      <c r="AF388" s="8">
        <v>59</v>
      </c>
      <c r="AG388" s="8">
        <v>57</v>
      </c>
      <c r="AH388" s="8">
        <v>42</v>
      </c>
      <c r="AI388" s="8">
        <v>33</v>
      </c>
      <c r="AJ388" s="8">
        <v>15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90</v>
      </c>
      <c r="AY388" s="8">
        <v>377</v>
      </c>
      <c r="AZ388" s="8">
        <v>418</v>
      </c>
      <c r="BA388" s="8">
        <v>555</v>
      </c>
      <c r="BB388" s="8">
        <v>671</v>
      </c>
      <c r="BC388" s="8">
        <v>609</v>
      </c>
      <c r="BD388" s="8">
        <v>503</v>
      </c>
      <c r="BE388" s="8">
        <v>388</v>
      </c>
      <c r="BF388" s="8">
        <v>386</v>
      </c>
      <c r="BG388" s="8">
        <v>135</v>
      </c>
      <c r="BH388" s="8">
        <v>54</v>
      </c>
      <c r="BI388" s="8">
        <v>21</v>
      </c>
      <c r="BJ388" s="8">
        <v>5</v>
      </c>
      <c r="BK388" s="8">
        <v>0</v>
      </c>
      <c r="BL388" s="8">
        <v>0</v>
      </c>
      <c r="BM388" s="8">
        <v>0</v>
      </c>
      <c r="BN388" s="8">
        <v>0</v>
      </c>
    </row>
    <row r="389" spans="2:66">
      <c r="B389" s="56"/>
      <c r="C389" s="11" t="s">
        <v>39</v>
      </c>
      <c r="D389" s="8">
        <v>0</v>
      </c>
      <c r="E389" s="8">
        <v>0</v>
      </c>
      <c r="F389" s="8">
        <v>0</v>
      </c>
      <c r="G389" s="8">
        <v>3</v>
      </c>
      <c r="H389" s="8">
        <v>863</v>
      </c>
      <c r="I389" s="40">
        <v>2149</v>
      </c>
      <c r="J389" s="40">
        <v>1160</v>
      </c>
      <c r="K389" s="8">
        <v>893</v>
      </c>
      <c r="L389" s="8">
        <v>861</v>
      </c>
      <c r="M389" s="8">
        <v>744</v>
      </c>
      <c r="N389" s="8">
        <v>589</v>
      </c>
      <c r="O389" s="8">
        <v>558</v>
      </c>
      <c r="P389" s="8">
        <v>504</v>
      </c>
      <c r="Q389" s="8">
        <v>275</v>
      </c>
      <c r="R389" s="8">
        <v>98</v>
      </c>
      <c r="S389" s="8">
        <v>36</v>
      </c>
      <c r="T389" s="8">
        <v>10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168</v>
      </c>
      <c r="AD389" s="44">
        <v>322</v>
      </c>
      <c r="AE389" s="44">
        <v>192</v>
      </c>
      <c r="AF389" s="8">
        <v>174</v>
      </c>
      <c r="AG389" s="8">
        <v>134</v>
      </c>
      <c r="AH389" s="8">
        <v>77</v>
      </c>
      <c r="AI389" s="8">
        <v>60</v>
      </c>
      <c r="AJ389" s="8">
        <v>36</v>
      </c>
      <c r="AK389" s="8">
        <v>10</v>
      </c>
      <c r="AL389" s="8">
        <v>0</v>
      </c>
      <c r="AM389" s="8">
        <v>5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3</v>
      </c>
      <c r="AX389" s="8">
        <v>1038</v>
      </c>
      <c r="AY389" s="8">
        <v>2474</v>
      </c>
      <c r="AZ389" s="8">
        <v>1345</v>
      </c>
      <c r="BA389" s="8">
        <v>1070</v>
      </c>
      <c r="BB389" s="8">
        <v>994</v>
      </c>
      <c r="BC389" s="8">
        <v>817</v>
      </c>
      <c r="BD389" s="8">
        <v>645</v>
      </c>
      <c r="BE389" s="8">
        <v>598</v>
      </c>
      <c r="BF389" s="8">
        <v>517</v>
      </c>
      <c r="BG389" s="8">
        <v>277</v>
      </c>
      <c r="BH389" s="8">
        <v>106</v>
      </c>
      <c r="BI389" s="8">
        <v>34</v>
      </c>
      <c r="BJ389" s="8">
        <v>13</v>
      </c>
      <c r="BK389" s="8">
        <v>0</v>
      </c>
      <c r="BL389" s="8">
        <v>0</v>
      </c>
      <c r="BM389" s="8">
        <v>0</v>
      </c>
      <c r="BN389" s="8">
        <v>0</v>
      </c>
    </row>
    <row r="390" spans="2:66" ht="26">
      <c r="B390" s="56"/>
      <c r="C390" s="11" t="s">
        <v>40</v>
      </c>
      <c r="D390" s="8">
        <v>0</v>
      </c>
      <c r="E390" s="8">
        <v>0</v>
      </c>
      <c r="F390" s="8">
        <v>0</v>
      </c>
      <c r="G390" s="8">
        <v>0</v>
      </c>
      <c r="H390" s="8">
        <v>69</v>
      </c>
      <c r="I390" s="40">
        <v>149</v>
      </c>
      <c r="J390" s="40">
        <v>127</v>
      </c>
      <c r="K390" s="8">
        <v>136</v>
      </c>
      <c r="L390" s="8">
        <v>151</v>
      </c>
      <c r="M390" s="8">
        <v>139</v>
      </c>
      <c r="N390" s="8">
        <v>140</v>
      </c>
      <c r="O390" s="8">
        <v>106</v>
      </c>
      <c r="P390" s="8">
        <v>72</v>
      </c>
      <c r="Q390" s="8">
        <v>38</v>
      </c>
      <c r="R390" s="8">
        <v>7</v>
      </c>
      <c r="S390" s="8">
        <v>3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5</v>
      </c>
      <c r="AD390" s="44">
        <v>18</v>
      </c>
      <c r="AE390" s="44">
        <v>20</v>
      </c>
      <c r="AF390" s="8">
        <v>34</v>
      </c>
      <c r="AG390" s="8">
        <v>19</v>
      </c>
      <c r="AH390" s="8">
        <v>23</v>
      </c>
      <c r="AI390" s="8">
        <v>11</v>
      </c>
      <c r="AJ390" s="8">
        <v>22</v>
      </c>
      <c r="AK390" s="8">
        <v>6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73</v>
      </c>
      <c r="AY390" s="8">
        <v>162</v>
      </c>
      <c r="AZ390" s="8">
        <v>142</v>
      </c>
      <c r="BA390" s="8">
        <v>169</v>
      </c>
      <c r="BB390" s="8">
        <v>174</v>
      </c>
      <c r="BC390" s="8">
        <v>163</v>
      </c>
      <c r="BD390" s="8">
        <v>156</v>
      </c>
      <c r="BE390" s="8">
        <v>135</v>
      </c>
      <c r="BF390" s="8">
        <v>77</v>
      </c>
      <c r="BG390" s="8">
        <v>37</v>
      </c>
      <c r="BH390" s="8">
        <v>7</v>
      </c>
      <c r="BI390" s="8">
        <v>3</v>
      </c>
      <c r="BJ390" s="8">
        <v>0</v>
      </c>
      <c r="BK390" s="8">
        <v>0</v>
      </c>
      <c r="BL390" s="8">
        <v>0</v>
      </c>
      <c r="BM390" s="8">
        <v>0</v>
      </c>
      <c r="BN390" s="8">
        <v>0</v>
      </c>
    </row>
    <row r="391" spans="2:66" ht="39">
      <c r="B391" s="56"/>
      <c r="C391" s="11" t="s">
        <v>41</v>
      </c>
      <c r="D391" s="8">
        <v>0</v>
      </c>
      <c r="E391" s="8">
        <v>0</v>
      </c>
      <c r="F391" s="8">
        <v>0</v>
      </c>
      <c r="G391" s="8">
        <v>0</v>
      </c>
      <c r="H391" s="8">
        <v>30</v>
      </c>
      <c r="I391" s="40">
        <v>50</v>
      </c>
      <c r="J391" s="40">
        <v>18</v>
      </c>
      <c r="K391" s="8">
        <v>16</v>
      </c>
      <c r="L391" s="8">
        <v>20</v>
      </c>
      <c r="M391" s="8">
        <v>16</v>
      </c>
      <c r="N391" s="8">
        <v>21</v>
      </c>
      <c r="O391" s="8">
        <v>15</v>
      </c>
      <c r="P391" s="8">
        <v>20</v>
      </c>
      <c r="Q391" s="8">
        <v>10</v>
      </c>
      <c r="R391" s="8">
        <v>3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10</v>
      </c>
      <c r="AD391" s="44">
        <v>4</v>
      </c>
      <c r="AE391" s="44">
        <v>8</v>
      </c>
      <c r="AF391" s="8">
        <v>8</v>
      </c>
      <c r="AG391" s="8">
        <v>11</v>
      </c>
      <c r="AH391" s="8">
        <v>12</v>
      </c>
      <c r="AI391" s="8">
        <v>14</v>
      </c>
      <c r="AJ391" s="8">
        <v>9</v>
      </c>
      <c r="AK391" s="8">
        <v>8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38</v>
      </c>
      <c r="AY391" s="8">
        <v>54</v>
      </c>
      <c r="AZ391" s="8">
        <v>26</v>
      </c>
      <c r="BA391" s="8">
        <v>29</v>
      </c>
      <c r="BB391" s="8">
        <v>36</v>
      </c>
      <c r="BC391" s="8">
        <v>22</v>
      </c>
      <c r="BD391" s="8">
        <v>31</v>
      </c>
      <c r="BE391" s="8">
        <v>24</v>
      </c>
      <c r="BF391" s="8">
        <v>19</v>
      </c>
      <c r="BG391" s="8">
        <v>11</v>
      </c>
      <c r="BH391" s="8">
        <v>3</v>
      </c>
      <c r="BI391" s="8">
        <v>0</v>
      </c>
      <c r="BJ391" s="8">
        <v>0</v>
      </c>
      <c r="BK391" s="8">
        <v>0</v>
      </c>
      <c r="BL391" s="8">
        <v>0</v>
      </c>
      <c r="BM391" s="8">
        <v>0</v>
      </c>
      <c r="BN391" s="8">
        <v>0</v>
      </c>
    </row>
    <row r="392" spans="2:66" ht="39">
      <c r="B392" s="56"/>
      <c r="C392" s="11" t="s">
        <v>42</v>
      </c>
      <c r="D392" s="8">
        <v>0</v>
      </c>
      <c r="E392" s="8">
        <v>0</v>
      </c>
      <c r="F392" s="8">
        <v>0</v>
      </c>
      <c r="G392" s="8">
        <v>0</v>
      </c>
      <c r="H392" s="8">
        <v>53</v>
      </c>
      <c r="I392" s="40">
        <v>145</v>
      </c>
      <c r="J392" s="40">
        <v>90</v>
      </c>
      <c r="K392" s="8">
        <v>120</v>
      </c>
      <c r="L392" s="8">
        <v>117</v>
      </c>
      <c r="M392" s="8">
        <v>108</v>
      </c>
      <c r="N392" s="8">
        <v>90</v>
      </c>
      <c r="O392" s="8">
        <v>92</v>
      </c>
      <c r="P392" s="8">
        <v>82</v>
      </c>
      <c r="Q392" s="8">
        <v>37</v>
      </c>
      <c r="R392" s="8">
        <v>12</v>
      </c>
      <c r="S392" s="8">
        <v>6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20</v>
      </c>
      <c r="AD392" s="44">
        <v>31</v>
      </c>
      <c r="AE392" s="44">
        <v>23</v>
      </c>
      <c r="AF392" s="8">
        <v>39</v>
      </c>
      <c r="AG392" s="8">
        <v>45</v>
      </c>
      <c r="AH392" s="8">
        <v>44</v>
      </c>
      <c r="AI392" s="8">
        <v>39</v>
      </c>
      <c r="AJ392" s="8">
        <v>28</v>
      </c>
      <c r="AK392" s="8">
        <v>6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75</v>
      </c>
      <c r="AY392" s="8">
        <v>167</v>
      </c>
      <c r="AZ392" s="8">
        <v>116</v>
      </c>
      <c r="BA392" s="8">
        <v>158</v>
      </c>
      <c r="BB392" s="8">
        <v>161</v>
      </c>
      <c r="BC392" s="8">
        <v>146</v>
      </c>
      <c r="BD392" s="8">
        <v>130</v>
      </c>
      <c r="BE392" s="8">
        <v>122</v>
      </c>
      <c r="BF392" s="8">
        <v>92</v>
      </c>
      <c r="BG392" s="8">
        <v>36</v>
      </c>
      <c r="BH392" s="8">
        <v>12</v>
      </c>
      <c r="BI392" s="8">
        <v>0</v>
      </c>
      <c r="BJ392" s="8">
        <v>0</v>
      </c>
      <c r="BK392" s="8">
        <v>0</v>
      </c>
      <c r="BL392" s="8">
        <v>0</v>
      </c>
      <c r="BM392" s="8">
        <v>0</v>
      </c>
      <c r="BN392" s="8">
        <v>0</v>
      </c>
    </row>
    <row r="393" spans="2:66">
      <c r="B393" s="56"/>
      <c r="C393" s="11" t="s">
        <v>43</v>
      </c>
      <c r="D393" s="8">
        <v>0</v>
      </c>
      <c r="E393" s="8">
        <v>0</v>
      </c>
      <c r="F393" s="8">
        <v>0</v>
      </c>
      <c r="G393" s="8">
        <v>0</v>
      </c>
      <c r="H393" s="8">
        <v>43</v>
      </c>
      <c r="I393" s="40">
        <v>38</v>
      </c>
      <c r="J393" s="40">
        <v>17</v>
      </c>
      <c r="K393" s="8">
        <v>16</v>
      </c>
      <c r="L393" s="8">
        <v>27</v>
      </c>
      <c r="M393" s="8">
        <v>27</v>
      </c>
      <c r="N393" s="8">
        <v>20</v>
      </c>
      <c r="O393" s="8">
        <v>29</v>
      </c>
      <c r="P393" s="8">
        <v>19</v>
      </c>
      <c r="Q393" s="8">
        <v>10</v>
      </c>
      <c r="R393" s="8">
        <v>9</v>
      </c>
      <c r="S393" s="8">
        <v>4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9</v>
      </c>
      <c r="AD393" s="44">
        <v>13</v>
      </c>
      <c r="AE393" s="44">
        <v>10</v>
      </c>
      <c r="AF393" s="8">
        <v>3</v>
      </c>
      <c r="AG393" s="8">
        <v>6</v>
      </c>
      <c r="AH393" s="8">
        <v>10</v>
      </c>
      <c r="AI393" s="8">
        <v>10</v>
      </c>
      <c r="AJ393" s="8">
        <v>7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47</v>
      </c>
      <c r="AY393" s="8">
        <v>43</v>
      </c>
      <c r="AZ393" s="8">
        <v>28</v>
      </c>
      <c r="BA393" s="8">
        <v>22</v>
      </c>
      <c r="BB393" s="8">
        <v>29</v>
      </c>
      <c r="BC393" s="8">
        <v>33</v>
      </c>
      <c r="BD393" s="8">
        <v>31</v>
      </c>
      <c r="BE393" s="8">
        <v>34</v>
      </c>
      <c r="BF393" s="8">
        <v>18</v>
      </c>
      <c r="BG393" s="8">
        <v>10</v>
      </c>
      <c r="BH393" s="8">
        <v>9</v>
      </c>
      <c r="BI393" s="8">
        <v>4</v>
      </c>
      <c r="BJ393" s="8">
        <v>0</v>
      </c>
      <c r="BK393" s="8">
        <v>0</v>
      </c>
      <c r="BL393" s="8">
        <v>0</v>
      </c>
      <c r="BM393" s="8">
        <v>0</v>
      </c>
      <c r="BN393" s="8">
        <v>0</v>
      </c>
    </row>
    <row r="394" spans="2:66" ht="39">
      <c r="B394" s="56"/>
      <c r="C394" s="11" t="s">
        <v>44</v>
      </c>
      <c r="D394" s="8">
        <v>0</v>
      </c>
      <c r="E394" s="8">
        <v>0</v>
      </c>
      <c r="F394" s="8">
        <v>0</v>
      </c>
      <c r="G394" s="8">
        <v>4</v>
      </c>
      <c r="H394" s="8">
        <v>17</v>
      </c>
      <c r="I394" s="40">
        <v>26</v>
      </c>
      <c r="J394" s="40">
        <v>22</v>
      </c>
      <c r="K394" s="8">
        <v>23</v>
      </c>
      <c r="L394" s="8">
        <v>33</v>
      </c>
      <c r="M394" s="8">
        <v>51</v>
      </c>
      <c r="N394" s="8">
        <v>70</v>
      </c>
      <c r="O394" s="8">
        <v>50</v>
      </c>
      <c r="P394" s="8">
        <v>48</v>
      </c>
      <c r="Q394" s="8">
        <v>16</v>
      </c>
      <c r="R394" s="8">
        <v>3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44">
        <v>0</v>
      </c>
      <c r="AE394" s="44">
        <v>0</v>
      </c>
      <c r="AF394" s="8">
        <v>0</v>
      </c>
      <c r="AG394" s="8">
        <v>0</v>
      </c>
      <c r="AH394" s="8">
        <v>6</v>
      </c>
      <c r="AI394" s="8">
        <v>4</v>
      </c>
      <c r="AJ394" s="8">
        <v>3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4</v>
      </c>
      <c r="AX394" s="8">
        <v>19</v>
      </c>
      <c r="AY394" s="8">
        <v>27</v>
      </c>
      <c r="AZ394" s="8">
        <v>22</v>
      </c>
      <c r="BA394" s="8">
        <v>28</v>
      </c>
      <c r="BB394" s="8">
        <v>33</v>
      </c>
      <c r="BC394" s="8">
        <v>59</v>
      </c>
      <c r="BD394" s="8">
        <v>71</v>
      </c>
      <c r="BE394" s="8">
        <v>48</v>
      </c>
      <c r="BF394" s="8">
        <v>48</v>
      </c>
      <c r="BG394" s="8">
        <v>16</v>
      </c>
      <c r="BH394" s="8">
        <v>3</v>
      </c>
      <c r="BI394" s="8">
        <v>0</v>
      </c>
      <c r="BJ394" s="8">
        <v>0</v>
      </c>
      <c r="BK394" s="8">
        <v>0</v>
      </c>
      <c r="BL394" s="8">
        <v>0</v>
      </c>
      <c r="BM394" s="8">
        <v>0</v>
      </c>
      <c r="BN394" s="8">
        <v>0</v>
      </c>
    </row>
    <row r="395" spans="2:66">
      <c r="B395" s="56"/>
      <c r="C395" s="11" t="s">
        <v>45</v>
      </c>
      <c r="D395" s="8">
        <v>0</v>
      </c>
      <c r="E395" s="8">
        <v>0</v>
      </c>
      <c r="F395" s="8">
        <v>0</v>
      </c>
      <c r="G395" s="8">
        <v>0</v>
      </c>
      <c r="H395" s="8">
        <v>34</v>
      </c>
      <c r="I395" s="40">
        <v>40</v>
      </c>
      <c r="J395" s="40">
        <v>27</v>
      </c>
      <c r="K395" s="8">
        <v>43</v>
      </c>
      <c r="L395" s="8">
        <v>36</v>
      </c>
      <c r="M395" s="8">
        <v>35</v>
      </c>
      <c r="N395" s="8">
        <v>49</v>
      </c>
      <c r="O395" s="8">
        <v>41</v>
      </c>
      <c r="P395" s="8">
        <v>36</v>
      </c>
      <c r="Q395" s="8">
        <v>12</v>
      </c>
      <c r="R395" s="8">
        <v>6</v>
      </c>
      <c r="S395" s="8">
        <v>3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44">
        <v>4</v>
      </c>
      <c r="AE395" s="44">
        <v>4</v>
      </c>
      <c r="AF395" s="8">
        <v>7</v>
      </c>
      <c r="AG395" s="8">
        <v>3</v>
      </c>
      <c r="AH395" s="8">
        <v>4</v>
      </c>
      <c r="AI395" s="8">
        <v>12</v>
      </c>
      <c r="AJ395" s="8">
        <v>11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36</v>
      </c>
      <c r="AY395" s="8">
        <v>44</v>
      </c>
      <c r="AZ395" s="8">
        <v>29</v>
      </c>
      <c r="BA395" s="8">
        <v>46</v>
      </c>
      <c r="BB395" s="8">
        <v>30</v>
      </c>
      <c r="BC395" s="8">
        <v>40</v>
      </c>
      <c r="BD395" s="8">
        <v>67</v>
      </c>
      <c r="BE395" s="8">
        <v>52</v>
      </c>
      <c r="BF395" s="8">
        <v>38</v>
      </c>
      <c r="BG395" s="8">
        <v>11</v>
      </c>
      <c r="BH395" s="8">
        <v>6</v>
      </c>
      <c r="BI395" s="8">
        <v>3</v>
      </c>
      <c r="BJ395" s="8">
        <v>0</v>
      </c>
      <c r="BK395" s="8">
        <v>0</v>
      </c>
      <c r="BL395" s="8">
        <v>0</v>
      </c>
      <c r="BM395" s="8">
        <v>0</v>
      </c>
      <c r="BN395" s="8">
        <v>0</v>
      </c>
    </row>
    <row r="396" spans="2:66" ht="26">
      <c r="B396" s="56"/>
      <c r="C396" s="11" t="s">
        <v>46</v>
      </c>
      <c r="D396" s="8">
        <v>0</v>
      </c>
      <c r="E396" s="8">
        <v>0</v>
      </c>
      <c r="F396" s="8">
        <v>0</v>
      </c>
      <c r="G396" s="8">
        <v>0</v>
      </c>
      <c r="H396" s="8">
        <v>4</v>
      </c>
      <c r="I396" s="40">
        <v>13</v>
      </c>
      <c r="J396" s="40">
        <v>12</v>
      </c>
      <c r="K396" s="8">
        <v>8</v>
      </c>
      <c r="L396" s="8">
        <v>5</v>
      </c>
      <c r="M396" s="8">
        <v>6</v>
      </c>
      <c r="N396" s="8">
        <v>8</v>
      </c>
      <c r="O396" s="8">
        <v>11</v>
      </c>
      <c r="P396" s="8">
        <v>9</v>
      </c>
      <c r="Q396" s="8">
        <v>7</v>
      </c>
      <c r="R396" s="8">
        <v>3</v>
      </c>
      <c r="S396" s="8">
        <v>0</v>
      </c>
      <c r="T396" s="8">
        <v>3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44">
        <v>3</v>
      </c>
      <c r="AE396" s="44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5</v>
      </c>
      <c r="AY396" s="8">
        <v>16</v>
      </c>
      <c r="AZ396" s="8">
        <v>9</v>
      </c>
      <c r="BA396" s="8">
        <v>9</v>
      </c>
      <c r="BB396" s="8">
        <v>5</v>
      </c>
      <c r="BC396" s="8">
        <v>6</v>
      </c>
      <c r="BD396" s="8">
        <v>10</v>
      </c>
      <c r="BE396" s="8">
        <v>9</v>
      </c>
      <c r="BF396" s="8">
        <v>9</v>
      </c>
      <c r="BG396" s="8">
        <v>7</v>
      </c>
      <c r="BH396" s="8">
        <v>3</v>
      </c>
      <c r="BI396" s="8">
        <v>0</v>
      </c>
      <c r="BJ396" s="8">
        <v>3</v>
      </c>
      <c r="BK396" s="8">
        <v>0</v>
      </c>
      <c r="BL396" s="8">
        <v>0</v>
      </c>
      <c r="BM396" s="8">
        <v>0</v>
      </c>
      <c r="BN396" s="8">
        <v>0</v>
      </c>
    </row>
    <row r="397" spans="2:66">
      <c r="B397" s="56"/>
      <c r="C397" s="11" t="s">
        <v>47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40">
        <v>4</v>
      </c>
      <c r="J397" s="40">
        <v>7</v>
      </c>
      <c r="K397" s="8">
        <v>0</v>
      </c>
      <c r="L397" s="8">
        <v>4</v>
      </c>
      <c r="M397" s="8">
        <v>3</v>
      </c>
      <c r="N397" s="8">
        <v>0</v>
      </c>
      <c r="O397" s="8">
        <v>0</v>
      </c>
      <c r="P397" s="8">
        <v>7</v>
      </c>
      <c r="Q397" s="8">
        <v>3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44">
        <v>0</v>
      </c>
      <c r="AE397" s="44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3</v>
      </c>
      <c r="AZ397" s="8">
        <v>7</v>
      </c>
      <c r="BA397" s="8">
        <v>0</v>
      </c>
      <c r="BB397" s="8">
        <v>8</v>
      </c>
      <c r="BC397" s="8">
        <v>3</v>
      </c>
      <c r="BD397" s="8">
        <v>0</v>
      </c>
      <c r="BE397" s="8">
        <v>0</v>
      </c>
      <c r="BF397" s="8">
        <v>7</v>
      </c>
      <c r="BG397" s="8">
        <v>3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</row>
    <row r="398" spans="2:66">
      <c r="B398" s="56"/>
      <c r="C398" s="11" t="s">
        <v>11</v>
      </c>
      <c r="D398" s="8">
        <v>0</v>
      </c>
      <c r="E398" s="8">
        <v>0</v>
      </c>
      <c r="F398" s="8">
        <v>0</v>
      </c>
      <c r="G398" s="8">
        <v>3</v>
      </c>
      <c r="H398" s="8">
        <v>146</v>
      </c>
      <c r="I398" s="40">
        <v>193</v>
      </c>
      <c r="J398" s="40">
        <v>85</v>
      </c>
      <c r="K398" s="8">
        <v>90</v>
      </c>
      <c r="L398" s="8">
        <v>112</v>
      </c>
      <c r="M398" s="8">
        <v>116</v>
      </c>
      <c r="N398" s="8">
        <v>136</v>
      </c>
      <c r="O398" s="8">
        <v>244</v>
      </c>
      <c r="P398" s="8">
        <v>575</v>
      </c>
      <c r="Q398" s="8">
        <v>830</v>
      </c>
      <c r="R398" s="8">
        <v>714</v>
      </c>
      <c r="S398" s="8">
        <v>495</v>
      </c>
      <c r="T398" s="8">
        <v>332</v>
      </c>
      <c r="U398" s="8">
        <v>186</v>
      </c>
      <c r="V398" s="8">
        <v>96</v>
      </c>
      <c r="W398" s="8">
        <v>10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31</v>
      </c>
      <c r="AD398" s="44">
        <v>40</v>
      </c>
      <c r="AE398" s="44">
        <v>66</v>
      </c>
      <c r="AF398" s="8">
        <v>65</v>
      </c>
      <c r="AG398" s="8">
        <v>81</v>
      </c>
      <c r="AH398" s="8">
        <v>50</v>
      </c>
      <c r="AI398" s="8">
        <v>61</v>
      </c>
      <c r="AJ398" s="8">
        <v>36</v>
      </c>
      <c r="AK398" s="8">
        <v>36</v>
      </c>
      <c r="AL398" s="8">
        <v>29</v>
      </c>
      <c r="AM398" s="8">
        <v>26</v>
      </c>
      <c r="AN398" s="8">
        <v>26</v>
      </c>
      <c r="AO398" s="8">
        <v>18</v>
      </c>
      <c r="AP398" s="8">
        <v>6</v>
      </c>
      <c r="AQ398" s="8">
        <v>3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6</v>
      </c>
      <c r="AX398" s="8">
        <v>178</v>
      </c>
      <c r="AY398" s="8">
        <v>239</v>
      </c>
      <c r="AZ398" s="8">
        <v>149</v>
      </c>
      <c r="BA398" s="8">
        <v>162</v>
      </c>
      <c r="BB398" s="8">
        <v>190</v>
      </c>
      <c r="BC398" s="8">
        <v>160</v>
      </c>
      <c r="BD398" s="8">
        <v>197</v>
      </c>
      <c r="BE398" s="8">
        <v>278</v>
      </c>
      <c r="BF398" s="8">
        <v>612</v>
      </c>
      <c r="BG398" s="8">
        <v>868</v>
      </c>
      <c r="BH398" s="8">
        <v>742</v>
      </c>
      <c r="BI398" s="8">
        <v>518</v>
      </c>
      <c r="BJ398" s="8">
        <v>348</v>
      </c>
      <c r="BK398" s="8">
        <v>185</v>
      </c>
      <c r="BL398" s="8">
        <v>103</v>
      </c>
      <c r="BM398" s="8">
        <v>10</v>
      </c>
      <c r="BN398" s="8">
        <v>0</v>
      </c>
    </row>
    <row r="399" spans="2:66">
      <c r="B399" s="65" t="s">
        <v>205</v>
      </c>
      <c r="C399" s="11" t="s">
        <v>38</v>
      </c>
      <c r="D399" s="8">
        <v>0</v>
      </c>
      <c r="E399" s="8">
        <v>0</v>
      </c>
      <c r="F399" s="8">
        <v>0</v>
      </c>
      <c r="G399" s="8">
        <v>0</v>
      </c>
      <c r="H399" s="8">
        <v>3</v>
      </c>
      <c r="I399" s="40">
        <v>16</v>
      </c>
      <c r="J399" s="40">
        <v>37</v>
      </c>
      <c r="K399" s="8">
        <v>68</v>
      </c>
      <c r="L399" s="8">
        <v>95</v>
      </c>
      <c r="M399" s="8">
        <v>80</v>
      </c>
      <c r="N399" s="8">
        <v>72</v>
      </c>
      <c r="O399" s="8">
        <v>105</v>
      </c>
      <c r="P399" s="8">
        <v>74</v>
      </c>
      <c r="Q399" s="8">
        <v>30</v>
      </c>
      <c r="R399" s="8">
        <v>17</v>
      </c>
      <c r="S399" s="8">
        <v>4</v>
      </c>
      <c r="T399" s="8">
        <v>3</v>
      </c>
      <c r="U399" s="8">
        <v>4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44">
        <v>6</v>
      </c>
      <c r="AE399" s="44">
        <v>7</v>
      </c>
      <c r="AF399" s="8">
        <v>8</v>
      </c>
      <c r="AG399" s="8">
        <v>21</v>
      </c>
      <c r="AH399" s="8">
        <v>14</v>
      </c>
      <c r="AI399" s="8">
        <v>13</v>
      </c>
      <c r="AJ399" s="8">
        <v>0</v>
      </c>
      <c r="AK399" s="8">
        <v>5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3</v>
      </c>
      <c r="AY399" s="8">
        <v>16</v>
      </c>
      <c r="AZ399" s="8">
        <v>42</v>
      </c>
      <c r="BA399" s="8">
        <v>76</v>
      </c>
      <c r="BB399" s="8">
        <v>117</v>
      </c>
      <c r="BC399" s="8">
        <v>97</v>
      </c>
      <c r="BD399" s="8">
        <v>90</v>
      </c>
      <c r="BE399" s="8">
        <v>110</v>
      </c>
      <c r="BF399" s="8">
        <v>75</v>
      </c>
      <c r="BG399" s="8">
        <v>30</v>
      </c>
      <c r="BH399" s="8">
        <v>17</v>
      </c>
      <c r="BI399" s="8">
        <v>4</v>
      </c>
      <c r="BJ399" s="8">
        <v>3</v>
      </c>
      <c r="BK399" s="8">
        <v>4</v>
      </c>
      <c r="BL399" s="8">
        <v>0</v>
      </c>
      <c r="BM399" s="8">
        <v>0</v>
      </c>
      <c r="BN399" s="8">
        <v>0</v>
      </c>
    </row>
    <row r="400" spans="2:66">
      <c r="B400" s="56"/>
      <c r="C400" s="11" t="s">
        <v>39</v>
      </c>
      <c r="D400" s="8">
        <v>0</v>
      </c>
      <c r="E400" s="8">
        <v>0</v>
      </c>
      <c r="F400" s="8">
        <v>0</v>
      </c>
      <c r="G400" s="8">
        <v>0</v>
      </c>
      <c r="H400" s="8">
        <v>117</v>
      </c>
      <c r="I400" s="40">
        <v>361</v>
      </c>
      <c r="J400" s="40">
        <v>480</v>
      </c>
      <c r="K400" s="8">
        <v>446</v>
      </c>
      <c r="L400" s="8">
        <v>505</v>
      </c>
      <c r="M400" s="8">
        <v>380</v>
      </c>
      <c r="N400" s="8">
        <v>335</v>
      </c>
      <c r="O400" s="8">
        <v>384</v>
      </c>
      <c r="P400" s="8">
        <v>361</v>
      </c>
      <c r="Q400" s="8">
        <v>101</v>
      </c>
      <c r="R400" s="8">
        <v>41</v>
      </c>
      <c r="S400" s="8">
        <v>23</v>
      </c>
      <c r="T400" s="8">
        <v>6</v>
      </c>
      <c r="U400" s="8">
        <v>4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6</v>
      </c>
      <c r="AD400" s="44">
        <v>31</v>
      </c>
      <c r="AE400" s="44">
        <v>54</v>
      </c>
      <c r="AF400" s="8">
        <v>64</v>
      </c>
      <c r="AG400" s="8">
        <v>56</v>
      </c>
      <c r="AH400" s="8">
        <v>40</v>
      </c>
      <c r="AI400" s="8">
        <v>19</v>
      </c>
      <c r="AJ400" s="8">
        <v>12</v>
      </c>
      <c r="AK400" s="8">
        <v>9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130</v>
      </c>
      <c r="AY400" s="8">
        <v>395</v>
      </c>
      <c r="AZ400" s="8">
        <v>538</v>
      </c>
      <c r="BA400" s="8">
        <v>507</v>
      </c>
      <c r="BB400" s="8">
        <v>559</v>
      </c>
      <c r="BC400" s="8">
        <v>414</v>
      </c>
      <c r="BD400" s="8">
        <v>348</v>
      </c>
      <c r="BE400" s="8">
        <v>393</v>
      </c>
      <c r="BF400" s="8">
        <v>364</v>
      </c>
      <c r="BG400" s="8">
        <v>102</v>
      </c>
      <c r="BH400" s="8">
        <v>47</v>
      </c>
      <c r="BI400" s="8">
        <v>23</v>
      </c>
      <c r="BJ400" s="8">
        <v>6</v>
      </c>
      <c r="BK400" s="8">
        <v>4</v>
      </c>
      <c r="BL400" s="8">
        <v>0</v>
      </c>
      <c r="BM400" s="8">
        <v>0</v>
      </c>
      <c r="BN400" s="8">
        <v>0</v>
      </c>
    </row>
    <row r="401" spans="2:66" ht="26">
      <c r="B401" s="56"/>
      <c r="C401" s="11" t="s">
        <v>40</v>
      </c>
      <c r="D401" s="8">
        <v>0</v>
      </c>
      <c r="E401" s="8">
        <v>0</v>
      </c>
      <c r="F401" s="8">
        <v>0</v>
      </c>
      <c r="G401" s="8">
        <v>0</v>
      </c>
      <c r="H401" s="8">
        <v>7</v>
      </c>
      <c r="I401" s="40">
        <v>12</v>
      </c>
      <c r="J401" s="40">
        <v>25</v>
      </c>
      <c r="K401" s="8">
        <v>22</v>
      </c>
      <c r="L401" s="8">
        <v>32</v>
      </c>
      <c r="M401" s="8">
        <v>33</v>
      </c>
      <c r="N401" s="8">
        <v>33</v>
      </c>
      <c r="O401" s="8">
        <v>20</v>
      </c>
      <c r="P401" s="8">
        <v>26</v>
      </c>
      <c r="Q401" s="8">
        <v>11</v>
      </c>
      <c r="R401" s="8">
        <v>5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44">
        <v>0</v>
      </c>
      <c r="AE401" s="44">
        <v>4</v>
      </c>
      <c r="AF401" s="8">
        <v>6</v>
      </c>
      <c r="AG401" s="8">
        <v>11</v>
      </c>
      <c r="AH401" s="8">
        <v>7</v>
      </c>
      <c r="AI401" s="8">
        <v>7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10</v>
      </c>
      <c r="AY401" s="8">
        <v>18</v>
      </c>
      <c r="AZ401" s="8">
        <v>31</v>
      </c>
      <c r="BA401" s="8">
        <v>29</v>
      </c>
      <c r="BB401" s="8">
        <v>45</v>
      </c>
      <c r="BC401" s="8">
        <v>39</v>
      </c>
      <c r="BD401" s="8">
        <v>36</v>
      </c>
      <c r="BE401" s="8">
        <v>23</v>
      </c>
      <c r="BF401" s="8">
        <v>26</v>
      </c>
      <c r="BG401" s="8">
        <v>11</v>
      </c>
      <c r="BH401" s="8">
        <v>5</v>
      </c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</row>
    <row r="402" spans="2:66" ht="39">
      <c r="B402" s="56"/>
      <c r="C402" s="11" t="s">
        <v>41</v>
      </c>
      <c r="D402" s="8">
        <v>0</v>
      </c>
      <c r="E402" s="8">
        <v>0</v>
      </c>
      <c r="F402" s="8">
        <v>0</v>
      </c>
      <c r="G402" s="8">
        <v>0</v>
      </c>
      <c r="H402" s="8">
        <v>5</v>
      </c>
      <c r="I402" s="40">
        <v>7</v>
      </c>
      <c r="J402" s="40">
        <v>4</v>
      </c>
      <c r="K402" s="8">
        <v>5</v>
      </c>
      <c r="L402" s="8">
        <v>10</v>
      </c>
      <c r="M402" s="8">
        <v>6</v>
      </c>
      <c r="N402" s="8">
        <v>3</v>
      </c>
      <c r="O402" s="8">
        <v>0</v>
      </c>
      <c r="P402" s="8">
        <v>9</v>
      </c>
      <c r="Q402" s="8">
        <v>0</v>
      </c>
      <c r="R402" s="8">
        <v>5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44">
        <v>0</v>
      </c>
      <c r="AE402" s="44">
        <v>3</v>
      </c>
      <c r="AF402" s="8">
        <v>3</v>
      </c>
      <c r="AG402" s="8">
        <v>8</v>
      </c>
      <c r="AH402" s="8">
        <v>0</v>
      </c>
      <c r="AI402" s="8">
        <v>0</v>
      </c>
      <c r="AJ402" s="8">
        <v>4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3</v>
      </c>
      <c r="AY402" s="8">
        <v>11</v>
      </c>
      <c r="AZ402" s="8">
        <v>7</v>
      </c>
      <c r="BA402" s="8">
        <v>11</v>
      </c>
      <c r="BB402" s="8">
        <v>24</v>
      </c>
      <c r="BC402" s="8">
        <v>8</v>
      </c>
      <c r="BD402" s="8">
        <v>4</v>
      </c>
      <c r="BE402" s="8">
        <v>8</v>
      </c>
      <c r="BF402" s="8">
        <v>9</v>
      </c>
      <c r="BG402" s="8">
        <v>0</v>
      </c>
      <c r="BH402" s="8">
        <v>5</v>
      </c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</row>
    <row r="403" spans="2:66" ht="39">
      <c r="B403" s="56"/>
      <c r="C403" s="11" t="s">
        <v>42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40">
        <v>5</v>
      </c>
      <c r="J403" s="40">
        <v>16</v>
      </c>
      <c r="K403" s="8">
        <v>19</v>
      </c>
      <c r="L403" s="8">
        <v>26</v>
      </c>
      <c r="M403" s="8">
        <v>16</v>
      </c>
      <c r="N403" s="8">
        <v>17</v>
      </c>
      <c r="O403" s="8">
        <v>20</v>
      </c>
      <c r="P403" s="8">
        <v>23</v>
      </c>
      <c r="Q403" s="8">
        <v>8</v>
      </c>
      <c r="R403" s="8">
        <v>5</v>
      </c>
      <c r="S403" s="8">
        <v>5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44">
        <v>4</v>
      </c>
      <c r="AE403" s="44">
        <v>10</v>
      </c>
      <c r="AF403" s="8">
        <v>9</v>
      </c>
      <c r="AG403" s="8">
        <v>14</v>
      </c>
      <c r="AH403" s="8">
        <v>4</v>
      </c>
      <c r="AI403" s="8">
        <v>8</v>
      </c>
      <c r="AJ403" s="8">
        <v>6</v>
      </c>
      <c r="AK403" s="8">
        <v>5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4</v>
      </c>
      <c r="AY403" s="8">
        <v>10</v>
      </c>
      <c r="AZ403" s="8">
        <v>28</v>
      </c>
      <c r="BA403" s="8">
        <v>30</v>
      </c>
      <c r="BB403" s="8">
        <v>41</v>
      </c>
      <c r="BC403" s="8">
        <v>23</v>
      </c>
      <c r="BD403" s="8">
        <v>25</v>
      </c>
      <c r="BE403" s="8">
        <v>26</v>
      </c>
      <c r="BF403" s="8">
        <v>26</v>
      </c>
      <c r="BG403" s="8">
        <v>8</v>
      </c>
      <c r="BH403" s="8">
        <v>5</v>
      </c>
      <c r="BI403" s="8">
        <v>5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</row>
    <row r="404" spans="2:66">
      <c r="B404" s="56"/>
      <c r="C404" s="11" t="s">
        <v>43</v>
      </c>
      <c r="D404" s="8">
        <v>0</v>
      </c>
      <c r="E404" s="8">
        <v>0</v>
      </c>
      <c r="F404" s="8">
        <v>0</v>
      </c>
      <c r="G404" s="8">
        <v>0</v>
      </c>
      <c r="H404" s="8">
        <v>4</v>
      </c>
      <c r="I404" s="40">
        <v>4</v>
      </c>
      <c r="J404" s="40">
        <v>10</v>
      </c>
      <c r="K404" s="8">
        <v>10</v>
      </c>
      <c r="L404" s="8">
        <v>12</v>
      </c>
      <c r="M404" s="8">
        <v>12</v>
      </c>
      <c r="N404" s="8">
        <v>11</v>
      </c>
      <c r="O404" s="8">
        <v>17</v>
      </c>
      <c r="P404" s="8">
        <v>20</v>
      </c>
      <c r="Q404" s="8">
        <v>8</v>
      </c>
      <c r="R404" s="8">
        <v>0</v>
      </c>
      <c r="S404" s="8">
        <v>9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5</v>
      </c>
      <c r="AD404" s="44">
        <v>0</v>
      </c>
      <c r="AE404" s="44">
        <v>0</v>
      </c>
      <c r="AF404" s="8">
        <v>3</v>
      </c>
      <c r="AG404" s="8">
        <v>0</v>
      </c>
      <c r="AH404" s="8">
        <v>0</v>
      </c>
      <c r="AI404" s="8">
        <v>3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3</v>
      </c>
      <c r="AY404" s="8">
        <v>6</v>
      </c>
      <c r="AZ404" s="8">
        <v>9</v>
      </c>
      <c r="BA404" s="8">
        <v>13</v>
      </c>
      <c r="BB404" s="8">
        <v>16</v>
      </c>
      <c r="BC404" s="8">
        <v>9</v>
      </c>
      <c r="BD404" s="8">
        <v>16</v>
      </c>
      <c r="BE404" s="8">
        <v>22</v>
      </c>
      <c r="BF404" s="8">
        <v>20</v>
      </c>
      <c r="BG404" s="8">
        <v>8</v>
      </c>
      <c r="BH404" s="8">
        <v>0</v>
      </c>
      <c r="BI404" s="8">
        <v>9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</row>
    <row r="405" spans="2:66" ht="39">
      <c r="B405" s="56"/>
      <c r="C405" s="11" t="s">
        <v>44</v>
      </c>
      <c r="D405" s="8">
        <v>0</v>
      </c>
      <c r="E405" s="8">
        <v>0</v>
      </c>
      <c r="F405" s="8">
        <v>0</v>
      </c>
      <c r="G405" s="8">
        <v>0</v>
      </c>
      <c r="H405" s="8">
        <v>3</v>
      </c>
      <c r="I405" s="40">
        <v>3</v>
      </c>
      <c r="J405" s="40">
        <v>0</v>
      </c>
      <c r="K405" s="8">
        <v>0</v>
      </c>
      <c r="L405" s="8">
        <v>7</v>
      </c>
      <c r="M405" s="8">
        <v>3</v>
      </c>
      <c r="N405" s="8">
        <v>3</v>
      </c>
      <c r="O405" s="8">
        <v>7</v>
      </c>
      <c r="P405" s="8">
        <v>5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44">
        <v>0</v>
      </c>
      <c r="AE405" s="44">
        <v>0</v>
      </c>
      <c r="AF405" s="8">
        <v>0</v>
      </c>
      <c r="AG405" s="8">
        <v>0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3</v>
      </c>
      <c r="AY405" s="8">
        <v>4</v>
      </c>
      <c r="AZ405" s="8">
        <v>3</v>
      </c>
      <c r="BA405" s="8">
        <v>0</v>
      </c>
      <c r="BB405" s="8">
        <v>5</v>
      </c>
      <c r="BC405" s="8">
        <v>4</v>
      </c>
      <c r="BD405" s="8">
        <v>7</v>
      </c>
      <c r="BE405" s="8">
        <v>7</v>
      </c>
      <c r="BF405" s="8">
        <v>5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</row>
    <row r="406" spans="2:66">
      <c r="B406" s="56"/>
      <c r="C406" s="11" t="s">
        <v>45</v>
      </c>
      <c r="D406" s="8">
        <v>0</v>
      </c>
      <c r="E406" s="8">
        <v>0</v>
      </c>
      <c r="F406" s="8">
        <v>0</v>
      </c>
      <c r="G406" s="8">
        <v>0</v>
      </c>
      <c r="H406" s="8">
        <v>18</v>
      </c>
      <c r="I406" s="40">
        <v>9</v>
      </c>
      <c r="J406" s="40">
        <v>5</v>
      </c>
      <c r="K406" s="8">
        <v>6</v>
      </c>
      <c r="L406" s="8">
        <v>5</v>
      </c>
      <c r="M406" s="8">
        <v>3</v>
      </c>
      <c r="N406" s="8">
        <v>11</v>
      </c>
      <c r="O406" s="8">
        <v>15</v>
      </c>
      <c r="P406" s="8">
        <v>10</v>
      </c>
      <c r="Q406" s="8">
        <v>6</v>
      </c>
      <c r="R406" s="8">
        <v>7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44">
        <v>0</v>
      </c>
      <c r="AE406" s="44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3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18</v>
      </c>
      <c r="AY406" s="8">
        <v>11</v>
      </c>
      <c r="AZ406" s="8">
        <v>9</v>
      </c>
      <c r="BA406" s="8">
        <v>9</v>
      </c>
      <c r="BB406" s="8">
        <v>12</v>
      </c>
      <c r="BC406" s="8">
        <v>10</v>
      </c>
      <c r="BD406" s="8">
        <v>11</v>
      </c>
      <c r="BE406" s="8">
        <v>18</v>
      </c>
      <c r="BF406" s="8">
        <v>10</v>
      </c>
      <c r="BG406" s="8">
        <v>6</v>
      </c>
      <c r="BH406" s="8">
        <v>7</v>
      </c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</row>
    <row r="407" spans="2:66" ht="26">
      <c r="B407" s="56"/>
      <c r="C407" s="11" t="s">
        <v>46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40">
        <v>6</v>
      </c>
      <c r="J407" s="40">
        <v>3</v>
      </c>
      <c r="K407" s="8">
        <v>5</v>
      </c>
      <c r="L407" s="8">
        <v>0</v>
      </c>
      <c r="M407" s="8">
        <v>5</v>
      </c>
      <c r="N407" s="8">
        <v>3</v>
      </c>
      <c r="O407" s="8">
        <v>0</v>
      </c>
      <c r="P407" s="8">
        <v>4</v>
      </c>
      <c r="Q407" s="8">
        <v>0</v>
      </c>
      <c r="R407" s="8">
        <v>0</v>
      </c>
      <c r="S407" s="8">
        <v>5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44">
        <v>0</v>
      </c>
      <c r="AE407" s="44">
        <v>0</v>
      </c>
      <c r="AF407" s="8">
        <v>0</v>
      </c>
      <c r="AG407" s="8">
        <v>3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6</v>
      </c>
      <c r="AZ407" s="8">
        <v>5</v>
      </c>
      <c r="BA407" s="8">
        <v>5</v>
      </c>
      <c r="BB407" s="8">
        <v>4</v>
      </c>
      <c r="BC407" s="8">
        <v>3</v>
      </c>
      <c r="BD407" s="8">
        <v>3</v>
      </c>
      <c r="BE407" s="8">
        <v>0</v>
      </c>
      <c r="BF407" s="8">
        <v>4</v>
      </c>
      <c r="BG407" s="8">
        <v>0</v>
      </c>
      <c r="BH407" s="8">
        <v>0</v>
      </c>
      <c r="BI407" s="8">
        <v>5</v>
      </c>
      <c r="BJ407" s="8">
        <v>0</v>
      </c>
      <c r="BK407" s="8">
        <v>0</v>
      </c>
      <c r="BL407" s="8">
        <v>0</v>
      </c>
      <c r="BM407" s="8">
        <v>0</v>
      </c>
      <c r="BN407" s="8">
        <v>0</v>
      </c>
    </row>
    <row r="408" spans="2:66">
      <c r="B408" s="56"/>
      <c r="C408" s="11" t="s">
        <v>47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40">
        <v>0</v>
      </c>
      <c r="J408" s="40">
        <v>0</v>
      </c>
      <c r="K408" s="8">
        <v>0</v>
      </c>
      <c r="L408" s="8">
        <v>0</v>
      </c>
      <c r="M408" s="8">
        <v>0</v>
      </c>
      <c r="N408" s="8">
        <v>6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44">
        <v>0</v>
      </c>
      <c r="AE408" s="44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6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8">
        <v>0</v>
      </c>
      <c r="BN408" s="8">
        <v>0</v>
      </c>
    </row>
    <row r="409" spans="2:66">
      <c r="B409" s="56"/>
      <c r="C409" s="11" t="s">
        <v>11</v>
      </c>
      <c r="D409" s="8">
        <v>0</v>
      </c>
      <c r="E409" s="8">
        <v>0</v>
      </c>
      <c r="F409" s="8">
        <v>0</v>
      </c>
      <c r="G409" s="8">
        <v>0</v>
      </c>
      <c r="H409" s="8">
        <v>10</v>
      </c>
      <c r="I409" s="40">
        <v>14</v>
      </c>
      <c r="J409" s="40">
        <v>20</v>
      </c>
      <c r="K409" s="8">
        <v>22</v>
      </c>
      <c r="L409" s="8">
        <v>30</v>
      </c>
      <c r="M409" s="8">
        <v>33</v>
      </c>
      <c r="N409" s="8">
        <v>27</v>
      </c>
      <c r="O409" s="8">
        <v>65</v>
      </c>
      <c r="P409" s="8">
        <v>208</v>
      </c>
      <c r="Q409" s="8">
        <v>243</v>
      </c>
      <c r="R409" s="8">
        <v>247</v>
      </c>
      <c r="S409" s="8">
        <v>206</v>
      </c>
      <c r="T409" s="8">
        <v>134</v>
      </c>
      <c r="U409" s="8">
        <v>74</v>
      </c>
      <c r="V409" s="8">
        <v>10</v>
      </c>
      <c r="W409" s="8">
        <v>4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3</v>
      </c>
      <c r="AD409" s="44">
        <v>7</v>
      </c>
      <c r="AE409" s="44">
        <v>5</v>
      </c>
      <c r="AF409" s="8">
        <v>26</v>
      </c>
      <c r="AG409" s="8">
        <v>24</v>
      </c>
      <c r="AH409" s="8">
        <v>5</v>
      </c>
      <c r="AI409" s="8">
        <v>17</v>
      </c>
      <c r="AJ409" s="8">
        <v>17</v>
      </c>
      <c r="AK409" s="8">
        <v>9</v>
      </c>
      <c r="AL409" s="8">
        <v>7</v>
      </c>
      <c r="AM409" s="8">
        <v>0</v>
      </c>
      <c r="AN409" s="8">
        <v>8</v>
      </c>
      <c r="AO409" s="8">
        <v>3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14</v>
      </c>
      <c r="AY409" s="8">
        <v>21</v>
      </c>
      <c r="AZ409" s="8">
        <v>24</v>
      </c>
      <c r="BA409" s="8">
        <v>51</v>
      </c>
      <c r="BB409" s="8">
        <v>60</v>
      </c>
      <c r="BC409" s="8">
        <v>38</v>
      </c>
      <c r="BD409" s="8">
        <v>44</v>
      </c>
      <c r="BE409" s="8">
        <v>80</v>
      </c>
      <c r="BF409" s="8">
        <v>218</v>
      </c>
      <c r="BG409" s="8">
        <v>249</v>
      </c>
      <c r="BH409" s="8">
        <v>247</v>
      </c>
      <c r="BI409" s="8">
        <v>213</v>
      </c>
      <c r="BJ409" s="8">
        <v>136</v>
      </c>
      <c r="BK409" s="8">
        <v>74</v>
      </c>
      <c r="BL409" s="8">
        <v>15</v>
      </c>
      <c r="BM409" s="8">
        <v>4</v>
      </c>
      <c r="BN409" s="8">
        <v>0</v>
      </c>
    </row>
    <row r="410" spans="2:66">
      <c r="B410" s="65" t="s">
        <v>206</v>
      </c>
      <c r="C410" s="11" t="s">
        <v>38</v>
      </c>
      <c r="D410" s="8">
        <v>0</v>
      </c>
      <c r="E410" s="8">
        <v>0</v>
      </c>
      <c r="F410" s="8">
        <v>0</v>
      </c>
      <c r="G410" s="8">
        <v>0</v>
      </c>
      <c r="H410" s="8">
        <v>22</v>
      </c>
      <c r="I410" s="40">
        <v>89</v>
      </c>
      <c r="J410" s="40">
        <v>334</v>
      </c>
      <c r="K410" s="8">
        <v>510</v>
      </c>
      <c r="L410" s="8">
        <v>658</v>
      </c>
      <c r="M410" s="8">
        <v>645</v>
      </c>
      <c r="N410" s="8">
        <v>608</v>
      </c>
      <c r="O410" s="8">
        <v>499</v>
      </c>
      <c r="P410" s="8">
        <v>275</v>
      </c>
      <c r="Q410" s="8">
        <v>132</v>
      </c>
      <c r="R410" s="8">
        <v>49</v>
      </c>
      <c r="S410" s="8">
        <v>22</v>
      </c>
      <c r="T410" s="8">
        <v>0</v>
      </c>
      <c r="U410" s="8">
        <v>4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3</v>
      </c>
      <c r="AD410" s="44">
        <v>19</v>
      </c>
      <c r="AE410" s="44">
        <v>57</v>
      </c>
      <c r="AF410" s="8">
        <v>88</v>
      </c>
      <c r="AG410" s="8">
        <v>59</v>
      </c>
      <c r="AH410" s="8">
        <v>47</v>
      </c>
      <c r="AI410" s="8">
        <v>40</v>
      </c>
      <c r="AJ410" s="8">
        <v>17</v>
      </c>
      <c r="AK410" s="8">
        <v>12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33</v>
      </c>
      <c r="AY410" s="8">
        <v>107</v>
      </c>
      <c r="AZ410" s="8">
        <v>386</v>
      </c>
      <c r="BA410" s="8">
        <v>594</v>
      </c>
      <c r="BB410" s="8">
        <v>714</v>
      </c>
      <c r="BC410" s="8">
        <v>689</v>
      </c>
      <c r="BD410" s="8">
        <v>648</v>
      </c>
      <c r="BE410" s="8">
        <v>517</v>
      </c>
      <c r="BF410" s="8">
        <v>288</v>
      </c>
      <c r="BG410" s="8">
        <v>138</v>
      </c>
      <c r="BH410" s="8">
        <v>49</v>
      </c>
      <c r="BI410" s="8">
        <v>22</v>
      </c>
      <c r="BJ410" s="8">
        <v>0</v>
      </c>
      <c r="BK410" s="8">
        <v>4</v>
      </c>
      <c r="BL410" s="8">
        <v>0</v>
      </c>
      <c r="BM410" s="8">
        <v>0</v>
      </c>
      <c r="BN410" s="8">
        <v>0</v>
      </c>
    </row>
    <row r="411" spans="2:66">
      <c r="B411" s="56"/>
      <c r="C411" s="11" t="s">
        <v>39</v>
      </c>
      <c r="D411" s="8">
        <v>0</v>
      </c>
      <c r="E411" s="8">
        <v>0</v>
      </c>
      <c r="F411" s="8">
        <v>0</v>
      </c>
      <c r="G411" s="8">
        <v>0</v>
      </c>
      <c r="H411" s="8">
        <v>378</v>
      </c>
      <c r="I411" s="40">
        <v>971</v>
      </c>
      <c r="J411" s="40">
        <v>1476</v>
      </c>
      <c r="K411" s="8">
        <v>1662</v>
      </c>
      <c r="L411" s="8">
        <v>1713</v>
      </c>
      <c r="M411" s="8">
        <v>1379</v>
      </c>
      <c r="N411" s="8">
        <v>1217</v>
      </c>
      <c r="O411" s="8">
        <v>896</v>
      </c>
      <c r="P411" s="8">
        <v>576</v>
      </c>
      <c r="Q411" s="8">
        <v>250</v>
      </c>
      <c r="R411" s="8">
        <v>79</v>
      </c>
      <c r="S411" s="8">
        <v>25</v>
      </c>
      <c r="T411" s="8">
        <v>0</v>
      </c>
      <c r="U411" s="8">
        <v>3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48</v>
      </c>
      <c r="AD411" s="44">
        <v>116</v>
      </c>
      <c r="AE411" s="44">
        <v>269</v>
      </c>
      <c r="AF411" s="8">
        <v>265</v>
      </c>
      <c r="AG411" s="8">
        <v>204</v>
      </c>
      <c r="AH411" s="8">
        <v>121</v>
      </c>
      <c r="AI411" s="8">
        <v>87</v>
      </c>
      <c r="AJ411" s="8">
        <v>51</v>
      </c>
      <c r="AK411" s="8">
        <v>11</v>
      </c>
      <c r="AL411" s="8">
        <v>5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432</v>
      </c>
      <c r="AY411" s="8">
        <v>1086</v>
      </c>
      <c r="AZ411" s="8">
        <v>1750</v>
      </c>
      <c r="BA411" s="8">
        <v>1928</v>
      </c>
      <c r="BB411" s="8">
        <v>1919</v>
      </c>
      <c r="BC411" s="8">
        <v>1505</v>
      </c>
      <c r="BD411" s="8">
        <v>1308</v>
      </c>
      <c r="BE411" s="8">
        <v>948</v>
      </c>
      <c r="BF411" s="8">
        <v>585</v>
      </c>
      <c r="BG411" s="8">
        <v>260</v>
      </c>
      <c r="BH411" s="8">
        <v>80</v>
      </c>
      <c r="BI411" s="8">
        <v>25</v>
      </c>
      <c r="BJ411" s="8">
        <v>0</v>
      </c>
      <c r="BK411" s="8">
        <v>3</v>
      </c>
      <c r="BL411" s="8">
        <v>0</v>
      </c>
      <c r="BM411" s="8">
        <v>0</v>
      </c>
      <c r="BN411" s="8">
        <v>0</v>
      </c>
    </row>
    <row r="412" spans="2:66" ht="26">
      <c r="B412" s="56"/>
      <c r="C412" s="11" t="s">
        <v>40</v>
      </c>
      <c r="D412" s="8">
        <v>0</v>
      </c>
      <c r="E412" s="8">
        <v>0</v>
      </c>
      <c r="F412" s="8">
        <v>0</v>
      </c>
      <c r="G412" s="8">
        <v>0</v>
      </c>
      <c r="H412" s="8">
        <v>35</v>
      </c>
      <c r="I412" s="40">
        <v>164</v>
      </c>
      <c r="J412" s="40">
        <v>302</v>
      </c>
      <c r="K412" s="8">
        <v>430</v>
      </c>
      <c r="L412" s="8">
        <v>422</v>
      </c>
      <c r="M412" s="8">
        <v>467</v>
      </c>
      <c r="N412" s="8">
        <v>462</v>
      </c>
      <c r="O412" s="8">
        <v>363</v>
      </c>
      <c r="P412" s="8">
        <v>202</v>
      </c>
      <c r="Q412" s="8">
        <v>83</v>
      </c>
      <c r="R412" s="8">
        <v>22</v>
      </c>
      <c r="S412" s="8">
        <v>3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4</v>
      </c>
      <c r="AD412" s="44">
        <v>24</v>
      </c>
      <c r="AE412" s="44">
        <v>39</v>
      </c>
      <c r="AF412" s="8">
        <v>41</v>
      </c>
      <c r="AG412" s="8">
        <v>31</v>
      </c>
      <c r="AH412" s="8">
        <v>30</v>
      </c>
      <c r="AI412" s="8">
        <v>10</v>
      </c>
      <c r="AJ412" s="8">
        <v>16</v>
      </c>
      <c r="AK412" s="8">
        <v>4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39</v>
      </c>
      <c r="AY412" s="8">
        <v>189</v>
      </c>
      <c r="AZ412" s="8">
        <v>341</v>
      </c>
      <c r="BA412" s="8">
        <v>474</v>
      </c>
      <c r="BB412" s="8">
        <v>450</v>
      </c>
      <c r="BC412" s="8">
        <v>492</v>
      </c>
      <c r="BD412" s="8">
        <v>473</v>
      </c>
      <c r="BE412" s="8">
        <v>379</v>
      </c>
      <c r="BF412" s="8">
        <v>211</v>
      </c>
      <c r="BG412" s="8">
        <v>85</v>
      </c>
      <c r="BH412" s="8">
        <v>22</v>
      </c>
      <c r="BI412" s="8">
        <v>3</v>
      </c>
      <c r="BJ412" s="8">
        <v>0</v>
      </c>
      <c r="BK412" s="8">
        <v>0</v>
      </c>
      <c r="BL412" s="8">
        <v>0</v>
      </c>
      <c r="BM412" s="8">
        <v>0</v>
      </c>
      <c r="BN412" s="8">
        <v>0</v>
      </c>
    </row>
    <row r="413" spans="2:66" ht="39">
      <c r="B413" s="56"/>
      <c r="C413" s="11" t="s">
        <v>41</v>
      </c>
      <c r="D413" s="8">
        <v>0</v>
      </c>
      <c r="E413" s="8">
        <v>0</v>
      </c>
      <c r="F413" s="8">
        <v>0</v>
      </c>
      <c r="G413" s="8">
        <v>0</v>
      </c>
      <c r="H413" s="8">
        <v>11</v>
      </c>
      <c r="I413" s="40">
        <v>27</v>
      </c>
      <c r="J413" s="40">
        <v>32</v>
      </c>
      <c r="K413" s="8">
        <v>30</v>
      </c>
      <c r="L413" s="8">
        <v>43</v>
      </c>
      <c r="M413" s="8">
        <v>40</v>
      </c>
      <c r="N413" s="8">
        <v>49</v>
      </c>
      <c r="O413" s="8">
        <v>30</v>
      </c>
      <c r="P413" s="8">
        <v>21</v>
      </c>
      <c r="Q413" s="8">
        <v>15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44">
        <v>3</v>
      </c>
      <c r="AE413" s="44">
        <v>30</v>
      </c>
      <c r="AF413" s="8">
        <v>24</v>
      </c>
      <c r="AG413" s="8">
        <v>12</v>
      </c>
      <c r="AH413" s="8">
        <v>17</v>
      </c>
      <c r="AI413" s="8">
        <v>13</v>
      </c>
      <c r="AJ413" s="8">
        <v>18</v>
      </c>
      <c r="AK413" s="8">
        <v>8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16</v>
      </c>
      <c r="AY413" s="8">
        <v>32</v>
      </c>
      <c r="AZ413" s="8">
        <v>66</v>
      </c>
      <c r="BA413" s="8">
        <v>51</v>
      </c>
      <c r="BB413" s="8">
        <v>57</v>
      </c>
      <c r="BC413" s="8">
        <v>55</v>
      </c>
      <c r="BD413" s="8">
        <v>64</v>
      </c>
      <c r="BE413" s="8">
        <v>50</v>
      </c>
      <c r="BF413" s="8">
        <v>26</v>
      </c>
      <c r="BG413" s="8">
        <v>21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8">
        <v>0</v>
      </c>
      <c r="BN413" s="8">
        <v>0</v>
      </c>
    </row>
    <row r="414" spans="2:66" ht="39">
      <c r="B414" s="56"/>
      <c r="C414" s="11" t="s">
        <v>42</v>
      </c>
      <c r="D414" s="8">
        <v>0</v>
      </c>
      <c r="E414" s="8">
        <v>0</v>
      </c>
      <c r="F414" s="8">
        <v>0</v>
      </c>
      <c r="G414" s="8">
        <v>0</v>
      </c>
      <c r="H414" s="8">
        <v>14</v>
      </c>
      <c r="I414" s="40">
        <v>54</v>
      </c>
      <c r="J414" s="40">
        <v>108</v>
      </c>
      <c r="K414" s="8">
        <v>136</v>
      </c>
      <c r="L414" s="8">
        <v>143</v>
      </c>
      <c r="M414" s="8">
        <v>144</v>
      </c>
      <c r="N414" s="8">
        <v>140</v>
      </c>
      <c r="O414" s="8">
        <v>102</v>
      </c>
      <c r="P414" s="8">
        <v>81</v>
      </c>
      <c r="Q414" s="8">
        <v>26</v>
      </c>
      <c r="R414" s="8">
        <v>8</v>
      </c>
      <c r="S414" s="8">
        <v>5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3</v>
      </c>
      <c r="AD414" s="44">
        <v>13</v>
      </c>
      <c r="AE414" s="44">
        <v>60</v>
      </c>
      <c r="AF414" s="8">
        <v>83</v>
      </c>
      <c r="AG414" s="8">
        <v>71</v>
      </c>
      <c r="AH414" s="8">
        <v>56</v>
      </c>
      <c r="AI414" s="8">
        <v>57</v>
      </c>
      <c r="AJ414" s="8">
        <v>34</v>
      </c>
      <c r="AK414" s="8">
        <v>3</v>
      </c>
      <c r="AL414" s="8">
        <v>4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21</v>
      </c>
      <c r="AY414" s="8">
        <v>63</v>
      </c>
      <c r="AZ414" s="8">
        <v>165</v>
      </c>
      <c r="BA414" s="8">
        <v>214</v>
      </c>
      <c r="BB414" s="8">
        <v>210</v>
      </c>
      <c r="BC414" s="8">
        <v>201</v>
      </c>
      <c r="BD414" s="8">
        <v>204</v>
      </c>
      <c r="BE414" s="8">
        <v>138</v>
      </c>
      <c r="BF414" s="8">
        <v>82</v>
      </c>
      <c r="BG414" s="8">
        <v>32</v>
      </c>
      <c r="BH414" s="8">
        <v>8</v>
      </c>
      <c r="BI414" s="8">
        <v>5</v>
      </c>
      <c r="BJ414" s="8">
        <v>0</v>
      </c>
      <c r="BK414" s="8">
        <v>0</v>
      </c>
      <c r="BL414" s="8">
        <v>0</v>
      </c>
      <c r="BM414" s="8">
        <v>0</v>
      </c>
      <c r="BN414" s="8">
        <v>0</v>
      </c>
    </row>
    <row r="415" spans="2:66">
      <c r="B415" s="56"/>
      <c r="C415" s="11" t="s">
        <v>43</v>
      </c>
      <c r="D415" s="8">
        <v>0</v>
      </c>
      <c r="E415" s="8">
        <v>0</v>
      </c>
      <c r="F415" s="8">
        <v>0</v>
      </c>
      <c r="G415" s="8">
        <v>0</v>
      </c>
      <c r="H415" s="8">
        <v>23</v>
      </c>
      <c r="I415" s="40">
        <v>31</v>
      </c>
      <c r="J415" s="40">
        <v>42</v>
      </c>
      <c r="K415" s="8">
        <v>39</v>
      </c>
      <c r="L415" s="8">
        <v>50</v>
      </c>
      <c r="M415" s="8">
        <v>51</v>
      </c>
      <c r="N415" s="8">
        <v>69</v>
      </c>
      <c r="O415" s="8">
        <v>48</v>
      </c>
      <c r="P415" s="8">
        <v>24</v>
      </c>
      <c r="Q415" s="8">
        <v>12</v>
      </c>
      <c r="R415" s="8">
        <v>11</v>
      </c>
      <c r="S415" s="8">
        <v>4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4</v>
      </c>
      <c r="AD415" s="44">
        <v>9</v>
      </c>
      <c r="AE415" s="44">
        <v>31</v>
      </c>
      <c r="AF415" s="8">
        <v>13</v>
      </c>
      <c r="AG415" s="8">
        <v>15</v>
      </c>
      <c r="AH415" s="8">
        <v>13</v>
      </c>
      <c r="AI415" s="8">
        <v>15</v>
      </c>
      <c r="AJ415" s="8">
        <v>8</v>
      </c>
      <c r="AK415" s="8">
        <v>3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27</v>
      </c>
      <c r="AY415" s="8">
        <v>45</v>
      </c>
      <c r="AZ415" s="8">
        <v>70</v>
      </c>
      <c r="BA415" s="8">
        <v>55</v>
      </c>
      <c r="BB415" s="8">
        <v>67</v>
      </c>
      <c r="BC415" s="8">
        <v>57</v>
      </c>
      <c r="BD415" s="8">
        <v>81</v>
      </c>
      <c r="BE415" s="8">
        <v>57</v>
      </c>
      <c r="BF415" s="8">
        <v>25</v>
      </c>
      <c r="BG415" s="8">
        <v>12</v>
      </c>
      <c r="BH415" s="8">
        <v>11</v>
      </c>
      <c r="BI415" s="8">
        <v>4</v>
      </c>
      <c r="BJ415" s="8">
        <v>0</v>
      </c>
      <c r="BK415" s="8">
        <v>0</v>
      </c>
      <c r="BL415" s="8">
        <v>0</v>
      </c>
      <c r="BM415" s="8">
        <v>0</v>
      </c>
      <c r="BN415" s="8">
        <v>0</v>
      </c>
    </row>
    <row r="416" spans="2:66" ht="39">
      <c r="B416" s="56"/>
      <c r="C416" s="11" t="s">
        <v>44</v>
      </c>
      <c r="D416" s="8">
        <v>0</v>
      </c>
      <c r="E416" s="8">
        <v>0</v>
      </c>
      <c r="F416" s="8">
        <v>0</v>
      </c>
      <c r="G416" s="8">
        <v>0</v>
      </c>
      <c r="H416" s="8">
        <v>8</v>
      </c>
      <c r="I416" s="40">
        <v>21</v>
      </c>
      <c r="J416" s="40">
        <v>48</v>
      </c>
      <c r="K416" s="8">
        <v>61</v>
      </c>
      <c r="L416" s="8">
        <v>74</v>
      </c>
      <c r="M416" s="8">
        <v>100</v>
      </c>
      <c r="N416" s="8">
        <v>108</v>
      </c>
      <c r="O416" s="8">
        <v>89</v>
      </c>
      <c r="P416" s="8">
        <v>57</v>
      </c>
      <c r="Q416" s="8">
        <v>23</v>
      </c>
      <c r="R416" s="8">
        <v>3</v>
      </c>
      <c r="S416" s="8">
        <v>3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44">
        <v>0</v>
      </c>
      <c r="AE416" s="44">
        <v>0</v>
      </c>
      <c r="AF416" s="8">
        <v>5</v>
      </c>
      <c r="AG416" s="8">
        <v>0</v>
      </c>
      <c r="AH416" s="8">
        <v>0</v>
      </c>
      <c r="AI416" s="8">
        <v>0</v>
      </c>
      <c r="AJ416" s="8">
        <v>3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8</v>
      </c>
      <c r="AY416" s="8">
        <v>25</v>
      </c>
      <c r="AZ416" s="8">
        <v>47</v>
      </c>
      <c r="BA416" s="8">
        <v>65</v>
      </c>
      <c r="BB416" s="8">
        <v>71</v>
      </c>
      <c r="BC416" s="8">
        <v>104</v>
      </c>
      <c r="BD416" s="8">
        <v>110</v>
      </c>
      <c r="BE416" s="8">
        <v>97</v>
      </c>
      <c r="BF416" s="8">
        <v>61</v>
      </c>
      <c r="BG416" s="8">
        <v>23</v>
      </c>
      <c r="BH416" s="8">
        <v>3</v>
      </c>
      <c r="BI416" s="8">
        <v>3</v>
      </c>
      <c r="BJ416" s="8">
        <v>0</v>
      </c>
      <c r="BK416" s="8">
        <v>0</v>
      </c>
      <c r="BL416" s="8">
        <v>0</v>
      </c>
      <c r="BM416" s="8">
        <v>0</v>
      </c>
      <c r="BN416" s="8">
        <v>0</v>
      </c>
    </row>
    <row r="417" spans="2:66">
      <c r="B417" s="56"/>
      <c r="C417" s="11" t="s">
        <v>45</v>
      </c>
      <c r="D417" s="8">
        <v>0</v>
      </c>
      <c r="E417" s="8">
        <v>0</v>
      </c>
      <c r="F417" s="8">
        <v>0</v>
      </c>
      <c r="G417" s="8">
        <v>0</v>
      </c>
      <c r="H417" s="8">
        <v>20</v>
      </c>
      <c r="I417" s="40">
        <v>31</v>
      </c>
      <c r="J417" s="40">
        <v>38</v>
      </c>
      <c r="K417" s="8">
        <v>43</v>
      </c>
      <c r="L417" s="8">
        <v>74</v>
      </c>
      <c r="M417" s="8">
        <v>76</v>
      </c>
      <c r="N417" s="8">
        <v>95</v>
      </c>
      <c r="O417" s="8">
        <v>66</v>
      </c>
      <c r="P417" s="8">
        <v>53</v>
      </c>
      <c r="Q417" s="8">
        <v>24</v>
      </c>
      <c r="R417" s="8">
        <v>6</v>
      </c>
      <c r="S417" s="8">
        <v>4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44">
        <v>0</v>
      </c>
      <c r="AE417" s="44">
        <v>10</v>
      </c>
      <c r="AF417" s="8">
        <v>14</v>
      </c>
      <c r="AG417" s="8">
        <v>9</v>
      </c>
      <c r="AH417" s="8">
        <v>16</v>
      </c>
      <c r="AI417" s="8">
        <v>23</v>
      </c>
      <c r="AJ417" s="8">
        <v>15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20</v>
      </c>
      <c r="AY417" s="8">
        <v>34</v>
      </c>
      <c r="AZ417" s="8">
        <v>40</v>
      </c>
      <c r="BA417" s="8">
        <v>54</v>
      </c>
      <c r="BB417" s="8">
        <v>91</v>
      </c>
      <c r="BC417" s="8">
        <v>92</v>
      </c>
      <c r="BD417" s="8">
        <v>115</v>
      </c>
      <c r="BE417" s="8">
        <v>78</v>
      </c>
      <c r="BF417" s="8">
        <v>52</v>
      </c>
      <c r="BG417" s="8">
        <v>22</v>
      </c>
      <c r="BH417" s="8">
        <v>6</v>
      </c>
      <c r="BI417" s="8">
        <v>4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</row>
    <row r="418" spans="2:66" ht="26">
      <c r="B418" s="56"/>
      <c r="C418" s="11" t="s">
        <v>46</v>
      </c>
      <c r="D418" s="8">
        <v>0</v>
      </c>
      <c r="E418" s="8">
        <v>0</v>
      </c>
      <c r="F418" s="8">
        <v>0</v>
      </c>
      <c r="G418" s="8">
        <v>0</v>
      </c>
      <c r="H418" s="8">
        <v>4</v>
      </c>
      <c r="I418" s="40">
        <v>6</v>
      </c>
      <c r="J418" s="40">
        <v>20</v>
      </c>
      <c r="K418" s="8">
        <v>15</v>
      </c>
      <c r="L418" s="8">
        <v>30</v>
      </c>
      <c r="M418" s="8">
        <v>23</v>
      </c>
      <c r="N418" s="8">
        <v>28</v>
      </c>
      <c r="O418" s="8">
        <v>25</v>
      </c>
      <c r="P418" s="8">
        <v>17</v>
      </c>
      <c r="Q418" s="8">
        <v>11</v>
      </c>
      <c r="R418" s="8">
        <v>6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44">
        <v>0</v>
      </c>
      <c r="AE418" s="44">
        <v>6</v>
      </c>
      <c r="AF418" s="8">
        <v>6</v>
      </c>
      <c r="AG418" s="8">
        <v>3</v>
      </c>
      <c r="AH418" s="8">
        <v>4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4</v>
      </c>
      <c r="AY418" s="8">
        <v>6</v>
      </c>
      <c r="AZ418" s="8">
        <v>18</v>
      </c>
      <c r="BA418" s="8">
        <v>24</v>
      </c>
      <c r="BB418" s="8">
        <v>31</v>
      </c>
      <c r="BC418" s="8">
        <v>30</v>
      </c>
      <c r="BD418" s="8">
        <v>31</v>
      </c>
      <c r="BE418" s="8">
        <v>22</v>
      </c>
      <c r="BF418" s="8">
        <v>17</v>
      </c>
      <c r="BG418" s="8">
        <v>11</v>
      </c>
      <c r="BH418" s="8">
        <v>6</v>
      </c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</row>
    <row r="419" spans="2:66">
      <c r="B419" s="56"/>
      <c r="C419" s="11" t="s">
        <v>47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40">
        <v>4</v>
      </c>
      <c r="J419" s="40">
        <v>6</v>
      </c>
      <c r="K419" s="8">
        <v>10</v>
      </c>
      <c r="L419" s="8">
        <v>10</v>
      </c>
      <c r="M419" s="8">
        <v>5</v>
      </c>
      <c r="N419" s="8">
        <v>6</v>
      </c>
      <c r="O419" s="8">
        <v>4</v>
      </c>
      <c r="P419" s="8">
        <v>0</v>
      </c>
      <c r="Q419" s="8">
        <v>0</v>
      </c>
      <c r="R419" s="8">
        <v>6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44">
        <v>0</v>
      </c>
      <c r="AE419" s="44">
        <v>3</v>
      </c>
      <c r="AF419" s="8">
        <v>5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8</v>
      </c>
      <c r="AZ419" s="8">
        <v>9</v>
      </c>
      <c r="BA419" s="8">
        <v>9</v>
      </c>
      <c r="BB419" s="8">
        <v>9</v>
      </c>
      <c r="BC419" s="8">
        <v>11</v>
      </c>
      <c r="BD419" s="8">
        <v>6</v>
      </c>
      <c r="BE419" s="8">
        <v>4</v>
      </c>
      <c r="BF419" s="8">
        <v>0</v>
      </c>
      <c r="BG419" s="8">
        <v>0</v>
      </c>
      <c r="BH419" s="8">
        <v>6</v>
      </c>
      <c r="BI419" s="8">
        <v>0</v>
      </c>
      <c r="BJ419" s="8">
        <v>0</v>
      </c>
      <c r="BK419" s="8">
        <v>0</v>
      </c>
      <c r="BL419" s="8">
        <v>0</v>
      </c>
      <c r="BM419" s="8">
        <v>0</v>
      </c>
      <c r="BN419" s="8">
        <v>0</v>
      </c>
    </row>
    <row r="420" spans="2:66">
      <c r="B420" s="56"/>
      <c r="C420" s="11" t="s">
        <v>11</v>
      </c>
      <c r="D420" s="8">
        <v>0</v>
      </c>
      <c r="E420" s="8">
        <v>0</v>
      </c>
      <c r="F420" s="8">
        <v>0</v>
      </c>
      <c r="G420" s="8">
        <v>0</v>
      </c>
      <c r="H420" s="8">
        <v>109</v>
      </c>
      <c r="I420" s="40">
        <v>92</v>
      </c>
      <c r="J420" s="40">
        <v>128</v>
      </c>
      <c r="K420" s="8">
        <v>166</v>
      </c>
      <c r="L420" s="8">
        <v>240</v>
      </c>
      <c r="M420" s="8">
        <v>252</v>
      </c>
      <c r="N420" s="8">
        <v>351</v>
      </c>
      <c r="O420" s="8">
        <v>508</v>
      </c>
      <c r="P420" s="8">
        <v>844</v>
      </c>
      <c r="Q420" s="8">
        <v>1085</v>
      </c>
      <c r="R420" s="8">
        <v>878</v>
      </c>
      <c r="S420" s="8">
        <v>600</v>
      </c>
      <c r="T420" s="8">
        <v>328</v>
      </c>
      <c r="U420" s="8">
        <v>169</v>
      </c>
      <c r="V420" s="8">
        <v>79</v>
      </c>
      <c r="W420" s="8">
        <v>3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11</v>
      </c>
      <c r="AD420" s="44">
        <v>25</v>
      </c>
      <c r="AE420" s="44">
        <v>154</v>
      </c>
      <c r="AF420" s="8">
        <v>157</v>
      </c>
      <c r="AG420" s="8">
        <v>109</v>
      </c>
      <c r="AH420" s="8">
        <v>88</v>
      </c>
      <c r="AI420" s="8">
        <v>87</v>
      </c>
      <c r="AJ420" s="8">
        <v>72</v>
      </c>
      <c r="AK420" s="8">
        <v>71</v>
      </c>
      <c r="AL420" s="8">
        <v>26</v>
      </c>
      <c r="AM420" s="8">
        <v>24</v>
      </c>
      <c r="AN420" s="8">
        <v>15</v>
      </c>
      <c r="AO420" s="8">
        <v>10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116</v>
      </c>
      <c r="AY420" s="8">
        <v>129</v>
      </c>
      <c r="AZ420" s="8">
        <v>284</v>
      </c>
      <c r="BA420" s="8">
        <v>320</v>
      </c>
      <c r="BB420" s="8">
        <v>347</v>
      </c>
      <c r="BC420" s="8">
        <v>342</v>
      </c>
      <c r="BD420" s="8">
        <v>437</v>
      </c>
      <c r="BE420" s="8">
        <v>578</v>
      </c>
      <c r="BF420" s="8">
        <v>918</v>
      </c>
      <c r="BG420" s="8">
        <v>1119</v>
      </c>
      <c r="BH420" s="8">
        <v>900</v>
      </c>
      <c r="BI420" s="8">
        <v>613</v>
      </c>
      <c r="BJ420" s="8">
        <v>334</v>
      </c>
      <c r="BK420" s="8">
        <v>173</v>
      </c>
      <c r="BL420" s="8">
        <v>78</v>
      </c>
      <c r="BM420" s="8">
        <v>3</v>
      </c>
      <c r="BN420" s="8">
        <v>0</v>
      </c>
    </row>
    <row r="421" spans="2:66">
      <c r="B421" s="65" t="s">
        <v>207</v>
      </c>
      <c r="C421" s="11" t="s">
        <v>38</v>
      </c>
      <c r="D421" s="8">
        <v>0</v>
      </c>
      <c r="E421" s="8">
        <v>0</v>
      </c>
      <c r="F421" s="8">
        <v>0</v>
      </c>
      <c r="G421" s="8">
        <v>0</v>
      </c>
      <c r="H421" s="8">
        <v>39</v>
      </c>
      <c r="I421" s="40">
        <v>82</v>
      </c>
      <c r="J421" s="40">
        <v>90</v>
      </c>
      <c r="K421" s="8">
        <v>66</v>
      </c>
      <c r="L421" s="8">
        <v>80</v>
      </c>
      <c r="M421" s="8">
        <v>59</v>
      </c>
      <c r="N421" s="8">
        <v>49</v>
      </c>
      <c r="O421" s="8">
        <v>45</v>
      </c>
      <c r="P421" s="8">
        <v>20</v>
      </c>
      <c r="Q421" s="8">
        <v>14</v>
      </c>
      <c r="R421" s="8">
        <v>6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6</v>
      </c>
      <c r="AD421" s="44">
        <v>11</v>
      </c>
      <c r="AE421" s="44">
        <v>15</v>
      </c>
      <c r="AF421" s="8">
        <v>12</v>
      </c>
      <c r="AG421" s="8">
        <v>13</v>
      </c>
      <c r="AH421" s="8">
        <v>3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44</v>
      </c>
      <c r="AY421" s="8">
        <v>92</v>
      </c>
      <c r="AZ421" s="8">
        <v>104</v>
      </c>
      <c r="BA421" s="8">
        <v>82</v>
      </c>
      <c r="BB421" s="8">
        <v>92</v>
      </c>
      <c r="BC421" s="8">
        <v>66</v>
      </c>
      <c r="BD421" s="8">
        <v>54</v>
      </c>
      <c r="BE421" s="8">
        <v>49</v>
      </c>
      <c r="BF421" s="8">
        <v>21</v>
      </c>
      <c r="BG421" s="8">
        <v>14</v>
      </c>
      <c r="BH421" s="8">
        <v>6</v>
      </c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</row>
    <row r="422" spans="2:66">
      <c r="B422" s="56"/>
      <c r="C422" s="11" t="s">
        <v>39</v>
      </c>
      <c r="D422" s="8">
        <v>0</v>
      </c>
      <c r="E422" s="8">
        <v>0</v>
      </c>
      <c r="F422" s="8">
        <v>0</v>
      </c>
      <c r="G422" s="8">
        <v>0</v>
      </c>
      <c r="H422" s="8">
        <v>215</v>
      </c>
      <c r="I422" s="40">
        <v>483</v>
      </c>
      <c r="J422" s="40">
        <v>400</v>
      </c>
      <c r="K422" s="8">
        <v>320</v>
      </c>
      <c r="L422" s="8">
        <v>230</v>
      </c>
      <c r="M422" s="8">
        <v>187</v>
      </c>
      <c r="N422" s="8">
        <v>126</v>
      </c>
      <c r="O422" s="8">
        <v>107</v>
      </c>
      <c r="P422" s="8">
        <v>53</v>
      </c>
      <c r="Q422" s="8">
        <v>40</v>
      </c>
      <c r="R422" s="8">
        <v>15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29</v>
      </c>
      <c r="AD422" s="44">
        <v>70</v>
      </c>
      <c r="AE422" s="44">
        <v>43</v>
      </c>
      <c r="AF422" s="8">
        <v>35</v>
      </c>
      <c r="AG422" s="8">
        <v>27</v>
      </c>
      <c r="AH422" s="8">
        <v>6</v>
      </c>
      <c r="AI422" s="8">
        <v>15</v>
      </c>
      <c r="AJ422" s="8">
        <v>6</v>
      </c>
      <c r="AK422" s="8">
        <v>4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242</v>
      </c>
      <c r="AY422" s="8">
        <v>554</v>
      </c>
      <c r="AZ422" s="8">
        <v>443</v>
      </c>
      <c r="BA422" s="8">
        <v>353</v>
      </c>
      <c r="BB422" s="8">
        <v>258</v>
      </c>
      <c r="BC422" s="8">
        <v>195</v>
      </c>
      <c r="BD422" s="8">
        <v>136</v>
      </c>
      <c r="BE422" s="8">
        <v>113</v>
      </c>
      <c r="BF422" s="8">
        <v>58</v>
      </c>
      <c r="BG422" s="8">
        <v>40</v>
      </c>
      <c r="BH422" s="8">
        <v>15</v>
      </c>
      <c r="BI422" s="8">
        <v>0</v>
      </c>
      <c r="BJ422" s="8">
        <v>4</v>
      </c>
      <c r="BK422" s="8">
        <v>0</v>
      </c>
      <c r="BL422" s="8">
        <v>0</v>
      </c>
      <c r="BM422" s="8">
        <v>0</v>
      </c>
      <c r="BN422" s="8">
        <v>0</v>
      </c>
    </row>
    <row r="423" spans="2:66" ht="26">
      <c r="B423" s="56"/>
      <c r="C423" s="11" t="s">
        <v>40</v>
      </c>
      <c r="D423" s="8">
        <v>0</v>
      </c>
      <c r="E423" s="8">
        <v>0</v>
      </c>
      <c r="F423" s="8">
        <v>0</v>
      </c>
      <c r="G423" s="8">
        <v>0</v>
      </c>
      <c r="H423" s="8">
        <v>22</v>
      </c>
      <c r="I423" s="40">
        <v>52</v>
      </c>
      <c r="J423" s="40">
        <v>46</v>
      </c>
      <c r="K423" s="8">
        <v>52</v>
      </c>
      <c r="L423" s="8">
        <v>38</v>
      </c>
      <c r="M423" s="8">
        <v>38</v>
      </c>
      <c r="N423" s="8">
        <v>40</v>
      </c>
      <c r="O423" s="8">
        <v>23</v>
      </c>
      <c r="P423" s="8">
        <v>10</v>
      </c>
      <c r="Q423" s="8">
        <v>12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3</v>
      </c>
      <c r="AD423" s="44">
        <v>3</v>
      </c>
      <c r="AE423" s="44">
        <v>8</v>
      </c>
      <c r="AF423" s="8">
        <v>3</v>
      </c>
      <c r="AG423" s="8">
        <v>5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24</v>
      </c>
      <c r="AY423" s="8">
        <v>52</v>
      </c>
      <c r="AZ423" s="8">
        <v>57</v>
      </c>
      <c r="BA423" s="8">
        <v>50</v>
      </c>
      <c r="BB423" s="8">
        <v>42</v>
      </c>
      <c r="BC423" s="8">
        <v>38</v>
      </c>
      <c r="BD423" s="8">
        <v>37</v>
      </c>
      <c r="BE423" s="8">
        <v>23</v>
      </c>
      <c r="BF423" s="8">
        <v>10</v>
      </c>
      <c r="BG423" s="8">
        <v>8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</row>
    <row r="424" spans="2:66" ht="39">
      <c r="B424" s="56"/>
      <c r="C424" s="11" t="s">
        <v>41</v>
      </c>
      <c r="D424" s="8">
        <v>0</v>
      </c>
      <c r="E424" s="8">
        <v>0</v>
      </c>
      <c r="F424" s="8">
        <v>0</v>
      </c>
      <c r="G424" s="8">
        <v>0</v>
      </c>
      <c r="H424" s="8">
        <v>34</v>
      </c>
      <c r="I424" s="40">
        <v>38</v>
      </c>
      <c r="J424" s="40">
        <v>20</v>
      </c>
      <c r="K424" s="8">
        <v>13</v>
      </c>
      <c r="L424" s="8">
        <v>14</v>
      </c>
      <c r="M424" s="8">
        <v>11</v>
      </c>
      <c r="N424" s="8">
        <v>5</v>
      </c>
      <c r="O424" s="8">
        <v>7</v>
      </c>
      <c r="P424" s="8">
        <v>3</v>
      </c>
      <c r="Q424" s="8">
        <v>4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6</v>
      </c>
      <c r="AD424" s="44">
        <v>7</v>
      </c>
      <c r="AE424" s="44">
        <v>7</v>
      </c>
      <c r="AF424" s="8">
        <v>4</v>
      </c>
      <c r="AG424" s="8">
        <v>6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37</v>
      </c>
      <c r="AY424" s="8">
        <v>41</v>
      </c>
      <c r="AZ424" s="8">
        <v>23</v>
      </c>
      <c r="BA424" s="8">
        <v>16</v>
      </c>
      <c r="BB424" s="8">
        <v>18</v>
      </c>
      <c r="BC424" s="8">
        <v>11</v>
      </c>
      <c r="BD424" s="8">
        <v>7</v>
      </c>
      <c r="BE424" s="8">
        <v>7</v>
      </c>
      <c r="BF424" s="8">
        <v>7</v>
      </c>
      <c r="BG424" s="8">
        <v>4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8">
        <v>0</v>
      </c>
      <c r="BN424" s="8">
        <v>0</v>
      </c>
    </row>
    <row r="425" spans="2:66" ht="39">
      <c r="B425" s="56"/>
      <c r="C425" s="11" t="s">
        <v>42</v>
      </c>
      <c r="D425" s="8">
        <v>0</v>
      </c>
      <c r="E425" s="8">
        <v>0</v>
      </c>
      <c r="F425" s="8">
        <v>0</v>
      </c>
      <c r="G425" s="8">
        <v>0</v>
      </c>
      <c r="H425" s="8">
        <v>26</v>
      </c>
      <c r="I425" s="40">
        <v>58</v>
      </c>
      <c r="J425" s="40">
        <v>36</v>
      </c>
      <c r="K425" s="8">
        <v>30</v>
      </c>
      <c r="L425" s="8">
        <v>23</v>
      </c>
      <c r="M425" s="8">
        <v>19</v>
      </c>
      <c r="N425" s="8">
        <v>15</v>
      </c>
      <c r="O425" s="8">
        <v>0</v>
      </c>
      <c r="P425" s="8">
        <v>4</v>
      </c>
      <c r="Q425" s="8">
        <v>3</v>
      </c>
      <c r="R425" s="8">
        <v>3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13</v>
      </c>
      <c r="AD425" s="44">
        <v>21</v>
      </c>
      <c r="AE425" s="44">
        <v>10</v>
      </c>
      <c r="AF425" s="8">
        <v>11</v>
      </c>
      <c r="AG425" s="8">
        <v>11</v>
      </c>
      <c r="AH425" s="8">
        <v>4</v>
      </c>
      <c r="AI425" s="8">
        <v>3</v>
      </c>
      <c r="AJ425" s="8">
        <v>0</v>
      </c>
      <c r="AK425" s="8">
        <v>4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41</v>
      </c>
      <c r="AY425" s="8">
        <v>73</v>
      </c>
      <c r="AZ425" s="8">
        <v>48</v>
      </c>
      <c r="BA425" s="8">
        <v>42</v>
      </c>
      <c r="BB425" s="8">
        <v>28</v>
      </c>
      <c r="BC425" s="8">
        <v>20</v>
      </c>
      <c r="BD425" s="8">
        <v>13</v>
      </c>
      <c r="BE425" s="8">
        <v>3</v>
      </c>
      <c r="BF425" s="8">
        <v>7</v>
      </c>
      <c r="BG425" s="8">
        <v>3</v>
      </c>
      <c r="BH425" s="8">
        <v>3</v>
      </c>
      <c r="BI425" s="8">
        <v>0</v>
      </c>
      <c r="BJ425" s="8">
        <v>0</v>
      </c>
      <c r="BK425" s="8">
        <v>0</v>
      </c>
      <c r="BL425" s="8">
        <v>0</v>
      </c>
      <c r="BM425" s="8">
        <v>0</v>
      </c>
      <c r="BN425" s="8">
        <v>0</v>
      </c>
    </row>
    <row r="426" spans="2:66">
      <c r="B426" s="56"/>
      <c r="C426" s="11" t="s">
        <v>43</v>
      </c>
      <c r="D426" s="8">
        <v>0</v>
      </c>
      <c r="E426" s="8">
        <v>0</v>
      </c>
      <c r="F426" s="8">
        <v>0</v>
      </c>
      <c r="G426" s="8">
        <v>0</v>
      </c>
      <c r="H426" s="8">
        <v>50</v>
      </c>
      <c r="I426" s="40">
        <v>38</v>
      </c>
      <c r="J426" s="40">
        <v>13</v>
      </c>
      <c r="K426" s="8">
        <v>10</v>
      </c>
      <c r="L426" s="8">
        <v>7</v>
      </c>
      <c r="M426" s="8">
        <v>13</v>
      </c>
      <c r="N426" s="8">
        <v>11</v>
      </c>
      <c r="O426" s="8">
        <v>0</v>
      </c>
      <c r="P426" s="8">
        <v>5</v>
      </c>
      <c r="Q426" s="8">
        <v>6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5</v>
      </c>
      <c r="AD426" s="44">
        <v>10</v>
      </c>
      <c r="AE426" s="44">
        <v>9</v>
      </c>
      <c r="AF426" s="8">
        <v>0</v>
      </c>
      <c r="AG426" s="8">
        <v>6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56</v>
      </c>
      <c r="AY426" s="8">
        <v>51</v>
      </c>
      <c r="AZ426" s="8">
        <v>24</v>
      </c>
      <c r="BA426" s="8">
        <v>10</v>
      </c>
      <c r="BB426" s="8">
        <v>16</v>
      </c>
      <c r="BC426" s="8">
        <v>13</v>
      </c>
      <c r="BD426" s="8">
        <v>8</v>
      </c>
      <c r="BE426" s="8">
        <v>0</v>
      </c>
      <c r="BF426" s="8">
        <v>5</v>
      </c>
      <c r="BG426" s="8">
        <v>6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8">
        <v>0</v>
      </c>
      <c r="BN426" s="8">
        <v>0</v>
      </c>
    </row>
    <row r="427" spans="2:66" ht="39">
      <c r="B427" s="56"/>
      <c r="C427" s="11" t="s">
        <v>44</v>
      </c>
      <c r="D427" s="8">
        <v>0</v>
      </c>
      <c r="E427" s="8">
        <v>0</v>
      </c>
      <c r="F427" s="8">
        <v>0</v>
      </c>
      <c r="G427" s="8">
        <v>0</v>
      </c>
      <c r="H427" s="8">
        <v>26</v>
      </c>
      <c r="I427" s="40">
        <v>20</v>
      </c>
      <c r="J427" s="40">
        <v>16</v>
      </c>
      <c r="K427" s="8">
        <v>17</v>
      </c>
      <c r="L427" s="8">
        <v>7</v>
      </c>
      <c r="M427" s="8">
        <v>12</v>
      </c>
      <c r="N427" s="8">
        <v>15</v>
      </c>
      <c r="O427" s="8">
        <v>11</v>
      </c>
      <c r="P427" s="8">
        <v>8</v>
      </c>
      <c r="Q427" s="8">
        <v>4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44">
        <v>0</v>
      </c>
      <c r="AE427" s="44">
        <v>0</v>
      </c>
      <c r="AF427" s="8">
        <v>4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24</v>
      </c>
      <c r="AY427" s="8">
        <v>20</v>
      </c>
      <c r="AZ427" s="8">
        <v>16</v>
      </c>
      <c r="BA427" s="8">
        <v>19</v>
      </c>
      <c r="BB427" s="8">
        <v>7</v>
      </c>
      <c r="BC427" s="8">
        <v>12</v>
      </c>
      <c r="BD427" s="8">
        <v>16</v>
      </c>
      <c r="BE427" s="8">
        <v>11</v>
      </c>
      <c r="BF427" s="8">
        <v>8</v>
      </c>
      <c r="BG427" s="8">
        <v>4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8">
        <v>0</v>
      </c>
      <c r="BN427" s="8">
        <v>0</v>
      </c>
    </row>
    <row r="428" spans="2:66">
      <c r="B428" s="56"/>
      <c r="C428" s="11" t="s">
        <v>45</v>
      </c>
      <c r="D428" s="8">
        <v>0</v>
      </c>
      <c r="E428" s="8">
        <v>0</v>
      </c>
      <c r="F428" s="8">
        <v>0</v>
      </c>
      <c r="G428" s="8">
        <v>0</v>
      </c>
      <c r="H428" s="8">
        <v>24</v>
      </c>
      <c r="I428" s="40">
        <v>21</v>
      </c>
      <c r="J428" s="40">
        <v>13</v>
      </c>
      <c r="K428" s="8">
        <v>8</v>
      </c>
      <c r="L428" s="8">
        <v>7</v>
      </c>
      <c r="M428" s="8">
        <v>0</v>
      </c>
      <c r="N428" s="8">
        <v>10</v>
      </c>
      <c r="O428" s="8">
        <v>3</v>
      </c>
      <c r="P428" s="8">
        <v>6</v>
      </c>
      <c r="Q428" s="8">
        <v>4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5</v>
      </c>
      <c r="AD428" s="44">
        <v>0</v>
      </c>
      <c r="AE428" s="44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29</v>
      </c>
      <c r="AY428" s="8">
        <v>26</v>
      </c>
      <c r="AZ428" s="8">
        <v>16</v>
      </c>
      <c r="BA428" s="8">
        <v>8</v>
      </c>
      <c r="BB428" s="8">
        <v>7</v>
      </c>
      <c r="BC428" s="8">
        <v>3</v>
      </c>
      <c r="BD428" s="8">
        <v>11</v>
      </c>
      <c r="BE428" s="8">
        <v>3</v>
      </c>
      <c r="BF428" s="8">
        <v>6</v>
      </c>
      <c r="BG428" s="8">
        <v>4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</row>
    <row r="429" spans="2:66" ht="26">
      <c r="B429" s="56"/>
      <c r="C429" s="11" t="s">
        <v>46</v>
      </c>
      <c r="D429" s="8">
        <v>0</v>
      </c>
      <c r="E429" s="8">
        <v>0</v>
      </c>
      <c r="F429" s="8">
        <v>0</v>
      </c>
      <c r="G429" s="8">
        <v>0</v>
      </c>
      <c r="H429" s="8">
        <v>4</v>
      </c>
      <c r="I429" s="40">
        <v>3</v>
      </c>
      <c r="J429" s="40">
        <v>3</v>
      </c>
      <c r="K429" s="8">
        <v>4</v>
      </c>
      <c r="L429" s="8">
        <v>0</v>
      </c>
      <c r="M429" s="8">
        <v>4</v>
      </c>
      <c r="N429" s="8">
        <v>0</v>
      </c>
      <c r="O429" s="8">
        <v>0</v>
      </c>
      <c r="P429" s="8">
        <v>8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44">
        <v>0</v>
      </c>
      <c r="AE429" s="44">
        <v>4</v>
      </c>
      <c r="AF429" s="8">
        <v>3</v>
      </c>
      <c r="AG429" s="8">
        <v>3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7</v>
      </c>
      <c r="AY429" s="8">
        <v>7</v>
      </c>
      <c r="AZ429" s="8">
        <v>8</v>
      </c>
      <c r="BA429" s="8">
        <v>5</v>
      </c>
      <c r="BB429" s="8">
        <v>4</v>
      </c>
      <c r="BC429" s="8">
        <v>6</v>
      </c>
      <c r="BD429" s="8">
        <v>0</v>
      </c>
      <c r="BE429" s="8">
        <v>0</v>
      </c>
      <c r="BF429" s="8">
        <v>8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</row>
    <row r="430" spans="2:66">
      <c r="B430" s="56"/>
      <c r="C430" s="11" t="s">
        <v>47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40">
        <v>5</v>
      </c>
      <c r="J430" s="40">
        <v>0</v>
      </c>
      <c r="K430" s="8">
        <v>0</v>
      </c>
      <c r="L430" s="8">
        <v>4</v>
      </c>
      <c r="M430" s="8">
        <v>4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44">
        <v>3</v>
      </c>
      <c r="AE430" s="44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4</v>
      </c>
      <c r="AZ430" s="8">
        <v>5</v>
      </c>
      <c r="BA430" s="8">
        <v>0</v>
      </c>
      <c r="BB430" s="8">
        <v>4</v>
      </c>
      <c r="BC430" s="8">
        <v>4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</row>
    <row r="431" spans="2:66">
      <c r="B431" s="56"/>
      <c r="C431" s="11" t="s">
        <v>11</v>
      </c>
      <c r="D431" s="8">
        <v>0</v>
      </c>
      <c r="E431" s="8">
        <v>0</v>
      </c>
      <c r="F431" s="8">
        <v>0</v>
      </c>
      <c r="G431" s="8">
        <v>0</v>
      </c>
      <c r="H431" s="8">
        <v>101</v>
      </c>
      <c r="I431" s="40">
        <v>67</v>
      </c>
      <c r="J431" s="40">
        <v>39</v>
      </c>
      <c r="K431" s="8">
        <v>22</v>
      </c>
      <c r="L431" s="8">
        <v>36</v>
      </c>
      <c r="M431" s="8">
        <v>29</v>
      </c>
      <c r="N431" s="8">
        <v>19</v>
      </c>
      <c r="O431" s="8">
        <v>52</v>
      </c>
      <c r="P431" s="8">
        <v>77</v>
      </c>
      <c r="Q431" s="8">
        <v>119</v>
      </c>
      <c r="R431" s="8">
        <v>94</v>
      </c>
      <c r="S431" s="8">
        <v>73</v>
      </c>
      <c r="T431" s="8">
        <v>39</v>
      </c>
      <c r="U431" s="8">
        <v>21</v>
      </c>
      <c r="V431" s="8">
        <v>15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14</v>
      </c>
      <c r="AD431" s="44">
        <v>11</v>
      </c>
      <c r="AE431" s="44">
        <v>15</v>
      </c>
      <c r="AF431" s="8">
        <v>11</v>
      </c>
      <c r="AG431" s="8">
        <v>6</v>
      </c>
      <c r="AH431" s="8">
        <v>8</v>
      </c>
      <c r="AI431" s="8">
        <v>7</v>
      </c>
      <c r="AJ431" s="8">
        <v>0</v>
      </c>
      <c r="AK431" s="8">
        <v>8</v>
      </c>
      <c r="AL431" s="8">
        <v>5</v>
      </c>
      <c r="AM431" s="8">
        <v>3</v>
      </c>
      <c r="AN431" s="8">
        <v>3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4</v>
      </c>
      <c r="AX431" s="8">
        <v>116</v>
      </c>
      <c r="AY431" s="8">
        <v>75</v>
      </c>
      <c r="AZ431" s="8">
        <v>55</v>
      </c>
      <c r="BA431" s="8">
        <v>31</v>
      </c>
      <c r="BB431" s="8">
        <v>44</v>
      </c>
      <c r="BC431" s="8">
        <v>39</v>
      </c>
      <c r="BD431" s="8">
        <v>28</v>
      </c>
      <c r="BE431" s="8">
        <v>50</v>
      </c>
      <c r="BF431" s="8">
        <v>84</v>
      </c>
      <c r="BG431" s="8">
        <v>125</v>
      </c>
      <c r="BH431" s="8">
        <v>95</v>
      </c>
      <c r="BI431" s="8">
        <v>78</v>
      </c>
      <c r="BJ431" s="8">
        <v>41</v>
      </c>
      <c r="BK431" s="8">
        <v>25</v>
      </c>
      <c r="BL431" s="8">
        <v>15</v>
      </c>
      <c r="BM431" s="8">
        <v>0</v>
      </c>
      <c r="BN431" s="8">
        <v>0</v>
      </c>
    </row>
    <row r="432" spans="2:66">
      <c r="B432" s="65" t="s">
        <v>208</v>
      </c>
      <c r="C432" s="11" t="s">
        <v>38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40">
        <v>5</v>
      </c>
      <c r="J432" s="40">
        <v>11</v>
      </c>
      <c r="K432" s="8">
        <v>8</v>
      </c>
      <c r="L432" s="8">
        <v>30</v>
      </c>
      <c r="M432" s="8">
        <v>14</v>
      </c>
      <c r="N432" s="8">
        <v>23</v>
      </c>
      <c r="O432" s="8">
        <v>27</v>
      </c>
      <c r="P432" s="8">
        <v>13</v>
      </c>
      <c r="Q432" s="8">
        <v>10</v>
      </c>
      <c r="R432" s="8">
        <v>6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44">
        <v>0</v>
      </c>
      <c r="AE432" s="44">
        <v>0</v>
      </c>
      <c r="AF432" s="8">
        <v>0</v>
      </c>
      <c r="AG432" s="8">
        <v>4</v>
      </c>
      <c r="AH432" s="8">
        <v>0</v>
      </c>
      <c r="AI432" s="8">
        <v>3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10</v>
      </c>
      <c r="AZ432" s="8">
        <v>11</v>
      </c>
      <c r="BA432" s="8">
        <v>8</v>
      </c>
      <c r="BB432" s="8">
        <v>32</v>
      </c>
      <c r="BC432" s="8">
        <v>14</v>
      </c>
      <c r="BD432" s="8">
        <v>25</v>
      </c>
      <c r="BE432" s="8">
        <v>27</v>
      </c>
      <c r="BF432" s="8">
        <v>13</v>
      </c>
      <c r="BG432" s="8">
        <v>10</v>
      </c>
      <c r="BH432" s="8">
        <v>6</v>
      </c>
      <c r="BI432" s="8">
        <v>0</v>
      </c>
      <c r="BJ432" s="8">
        <v>0</v>
      </c>
      <c r="BK432" s="8">
        <v>0</v>
      </c>
      <c r="BL432" s="8">
        <v>0</v>
      </c>
      <c r="BM432" s="8">
        <v>0</v>
      </c>
      <c r="BN432" s="8">
        <v>0</v>
      </c>
    </row>
    <row r="433" spans="2:66">
      <c r="B433" s="56"/>
      <c r="C433" s="11" t="s">
        <v>39</v>
      </c>
      <c r="D433" s="8">
        <v>0</v>
      </c>
      <c r="E433" s="8">
        <v>0</v>
      </c>
      <c r="F433" s="8">
        <v>0</v>
      </c>
      <c r="G433" s="8">
        <v>0</v>
      </c>
      <c r="H433" s="8">
        <v>23</v>
      </c>
      <c r="I433" s="40">
        <v>54</v>
      </c>
      <c r="J433" s="40">
        <v>33</v>
      </c>
      <c r="K433" s="8">
        <v>55</v>
      </c>
      <c r="L433" s="8">
        <v>77</v>
      </c>
      <c r="M433" s="8">
        <v>70</v>
      </c>
      <c r="N433" s="8">
        <v>52</v>
      </c>
      <c r="O433" s="8">
        <v>39</v>
      </c>
      <c r="P433" s="8">
        <v>35</v>
      </c>
      <c r="Q433" s="8">
        <v>17</v>
      </c>
      <c r="R433" s="8">
        <v>3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5</v>
      </c>
      <c r="AD433" s="44">
        <v>5</v>
      </c>
      <c r="AE433" s="44">
        <v>4</v>
      </c>
      <c r="AF433" s="8">
        <v>6</v>
      </c>
      <c r="AG433" s="8">
        <v>8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26</v>
      </c>
      <c r="AY433" s="8">
        <v>55</v>
      </c>
      <c r="AZ433" s="8">
        <v>37</v>
      </c>
      <c r="BA433" s="8">
        <v>58</v>
      </c>
      <c r="BB433" s="8">
        <v>83</v>
      </c>
      <c r="BC433" s="8">
        <v>76</v>
      </c>
      <c r="BD433" s="8">
        <v>53</v>
      </c>
      <c r="BE433" s="8">
        <v>40</v>
      </c>
      <c r="BF433" s="8">
        <v>35</v>
      </c>
      <c r="BG433" s="8">
        <v>17</v>
      </c>
      <c r="BH433" s="8">
        <v>3</v>
      </c>
      <c r="BI433" s="8">
        <v>0</v>
      </c>
      <c r="BJ433" s="8">
        <v>0</v>
      </c>
      <c r="BK433" s="8">
        <v>0</v>
      </c>
      <c r="BL433" s="8">
        <v>0</v>
      </c>
      <c r="BM433" s="8">
        <v>0</v>
      </c>
      <c r="BN433" s="8">
        <v>0</v>
      </c>
    </row>
    <row r="434" spans="2:66" ht="26">
      <c r="B434" s="56"/>
      <c r="C434" s="11" t="s">
        <v>40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40">
        <v>8</v>
      </c>
      <c r="J434" s="40">
        <v>11</v>
      </c>
      <c r="K434" s="8">
        <v>19</v>
      </c>
      <c r="L434" s="8">
        <v>18</v>
      </c>
      <c r="M434" s="8">
        <v>12</v>
      </c>
      <c r="N434" s="8">
        <v>17</v>
      </c>
      <c r="O434" s="8">
        <v>16</v>
      </c>
      <c r="P434" s="8">
        <v>8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44">
        <v>0</v>
      </c>
      <c r="AE434" s="44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8</v>
      </c>
      <c r="AZ434" s="8">
        <v>11</v>
      </c>
      <c r="BA434" s="8">
        <v>19</v>
      </c>
      <c r="BB434" s="8">
        <v>18</v>
      </c>
      <c r="BC434" s="8">
        <v>12</v>
      </c>
      <c r="BD434" s="8">
        <v>17</v>
      </c>
      <c r="BE434" s="8">
        <v>16</v>
      </c>
      <c r="BF434" s="8">
        <v>8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8">
        <v>0</v>
      </c>
      <c r="BN434" s="8">
        <v>0</v>
      </c>
    </row>
    <row r="435" spans="2:66" ht="39">
      <c r="B435" s="56"/>
      <c r="C435" s="11" t="s">
        <v>41</v>
      </c>
      <c r="D435" s="8">
        <v>0</v>
      </c>
      <c r="E435" s="8">
        <v>0</v>
      </c>
      <c r="F435" s="8">
        <v>0</v>
      </c>
      <c r="G435" s="8">
        <v>0</v>
      </c>
      <c r="H435" s="8">
        <v>0</v>
      </c>
      <c r="I435" s="40">
        <v>5</v>
      </c>
      <c r="J435" s="40">
        <v>0</v>
      </c>
      <c r="K435" s="8">
        <v>0</v>
      </c>
      <c r="L435" s="8">
        <v>12</v>
      </c>
      <c r="M435" s="8">
        <v>5</v>
      </c>
      <c r="N435" s="8">
        <v>5</v>
      </c>
      <c r="O435" s="8">
        <v>9</v>
      </c>
      <c r="P435" s="8">
        <v>7</v>
      </c>
      <c r="Q435" s="8">
        <v>3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44">
        <v>3</v>
      </c>
      <c r="AE435" s="44">
        <v>0</v>
      </c>
      <c r="AF435" s="8">
        <v>0</v>
      </c>
      <c r="AG435" s="8">
        <v>0</v>
      </c>
      <c r="AH435" s="8">
        <v>0</v>
      </c>
      <c r="AI435" s="8">
        <v>4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3</v>
      </c>
      <c r="BA435" s="8">
        <v>0</v>
      </c>
      <c r="BB435" s="8">
        <v>12</v>
      </c>
      <c r="BC435" s="8">
        <v>5</v>
      </c>
      <c r="BD435" s="8">
        <v>3</v>
      </c>
      <c r="BE435" s="8">
        <v>12</v>
      </c>
      <c r="BF435" s="8">
        <v>3</v>
      </c>
      <c r="BG435" s="8">
        <v>3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8">
        <v>0</v>
      </c>
      <c r="BN435" s="8">
        <v>0</v>
      </c>
    </row>
    <row r="436" spans="2:66" ht="39">
      <c r="B436" s="56"/>
      <c r="C436" s="11" t="s">
        <v>42</v>
      </c>
      <c r="D436" s="8">
        <v>0</v>
      </c>
      <c r="E436" s="8">
        <v>0</v>
      </c>
      <c r="F436" s="8">
        <v>0</v>
      </c>
      <c r="G436" s="8">
        <v>0</v>
      </c>
      <c r="H436" s="8">
        <v>6</v>
      </c>
      <c r="I436" s="40">
        <v>0</v>
      </c>
      <c r="J436" s="40">
        <v>0</v>
      </c>
      <c r="K436" s="8">
        <v>3</v>
      </c>
      <c r="L436" s="8">
        <v>8</v>
      </c>
      <c r="M436" s="8">
        <v>7</v>
      </c>
      <c r="N436" s="8">
        <v>9</v>
      </c>
      <c r="O436" s="8">
        <v>9</v>
      </c>
      <c r="P436" s="8">
        <v>6</v>
      </c>
      <c r="Q436" s="8">
        <v>8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44">
        <v>0</v>
      </c>
      <c r="AE436" s="44">
        <v>4</v>
      </c>
      <c r="AF436" s="8">
        <v>4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6</v>
      </c>
      <c r="AY436" s="8">
        <v>0</v>
      </c>
      <c r="AZ436" s="8">
        <v>4</v>
      </c>
      <c r="BA436" s="8">
        <v>8</v>
      </c>
      <c r="BB436" s="8">
        <v>7</v>
      </c>
      <c r="BC436" s="8">
        <v>6</v>
      </c>
      <c r="BD436" s="8">
        <v>14</v>
      </c>
      <c r="BE436" s="8">
        <v>13</v>
      </c>
      <c r="BF436" s="8">
        <v>6</v>
      </c>
      <c r="BG436" s="8">
        <v>8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8">
        <v>0</v>
      </c>
      <c r="BN436" s="8">
        <v>0</v>
      </c>
    </row>
    <row r="437" spans="2:66">
      <c r="B437" s="56"/>
      <c r="C437" s="11" t="s">
        <v>43</v>
      </c>
      <c r="D437" s="8">
        <v>0</v>
      </c>
      <c r="E437" s="8">
        <v>0</v>
      </c>
      <c r="F437" s="8">
        <v>0</v>
      </c>
      <c r="G437" s="8">
        <v>0</v>
      </c>
      <c r="H437" s="8">
        <v>0</v>
      </c>
      <c r="I437" s="40">
        <v>0</v>
      </c>
      <c r="J437" s="40">
        <v>4</v>
      </c>
      <c r="K437" s="8">
        <v>3</v>
      </c>
      <c r="L437" s="8">
        <v>0</v>
      </c>
      <c r="M437" s="8">
        <v>0</v>
      </c>
      <c r="N437" s="8">
        <v>6</v>
      </c>
      <c r="O437" s="8">
        <v>3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44">
        <v>0</v>
      </c>
      <c r="AE437" s="44">
        <v>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4</v>
      </c>
      <c r="BA437" s="8">
        <v>4</v>
      </c>
      <c r="BB437" s="8">
        <v>0</v>
      </c>
      <c r="BC437" s="8">
        <v>0</v>
      </c>
      <c r="BD437" s="8">
        <v>6</v>
      </c>
      <c r="BE437" s="8">
        <v>3</v>
      </c>
      <c r="BF437" s="8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8">
        <v>0</v>
      </c>
      <c r="BN437" s="8">
        <v>0</v>
      </c>
    </row>
    <row r="438" spans="2:66" ht="39">
      <c r="B438" s="56"/>
      <c r="C438" s="11" t="s">
        <v>44</v>
      </c>
      <c r="D438" s="8">
        <v>0</v>
      </c>
      <c r="E438" s="8">
        <v>0</v>
      </c>
      <c r="F438" s="8">
        <v>0</v>
      </c>
      <c r="G438" s="8">
        <v>0</v>
      </c>
      <c r="H438" s="8">
        <v>3</v>
      </c>
      <c r="I438" s="40">
        <v>0</v>
      </c>
      <c r="J438" s="40">
        <v>8</v>
      </c>
      <c r="K438" s="8">
        <v>7</v>
      </c>
      <c r="L438" s="8">
        <v>21</v>
      </c>
      <c r="M438" s="8">
        <v>11</v>
      </c>
      <c r="N438" s="8">
        <v>23</v>
      </c>
      <c r="O438" s="8">
        <v>28</v>
      </c>
      <c r="P438" s="8">
        <v>12</v>
      </c>
      <c r="Q438" s="8">
        <v>4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44">
        <v>4</v>
      </c>
      <c r="AE438" s="44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3</v>
      </c>
      <c r="AY438" s="8">
        <v>3</v>
      </c>
      <c r="AZ438" s="8">
        <v>7</v>
      </c>
      <c r="BA438" s="8">
        <v>7</v>
      </c>
      <c r="BB438" s="8">
        <v>21</v>
      </c>
      <c r="BC438" s="8">
        <v>11</v>
      </c>
      <c r="BD438" s="8">
        <v>23</v>
      </c>
      <c r="BE438" s="8">
        <v>28</v>
      </c>
      <c r="BF438" s="8">
        <v>12</v>
      </c>
      <c r="BG438" s="8">
        <v>4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</row>
    <row r="439" spans="2:66">
      <c r="B439" s="56"/>
      <c r="C439" s="11" t="s">
        <v>45</v>
      </c>
      <c r="D439" s="8">
        <v>0</v>
      </c>
      <c r="E439" s="8">
        <v>0</v>
      </c>
      <c r="F439" s="8">
        <v>0</v>
      </c>
      <c r="G439" s="8">
        <v>0</v>
      </c>
      <c r="H439" s="8">
        <v>9</v>
      </c>
      <c r="I439" s="40">
        <v>7</v>
      </c>
      <c r="J439" s="40">
        <v>8</v>
      </c>
      <c r="K439" s="8">
        <v>10</v>
      </c>
      <c r="L439" s="8">
        <v>12</v>
      </c>
      <c r="M439" s="8">
        <v>12</v>
      </c>
      <c r="N439" s="8">
        <v>9</v>
      </c>
      <c r="O439" s="8">
        <v>14</v>
      </c>
      <c r="P439" s="8">
        <v>9</v>
      </c>
      <c r="Q439" s="8">
        <v>5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44">
        <v>0</v>
      </c>
      <c r="AE439" s="44">
        <v>0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9</v>
      </c>
      <c r="AY439" s="8">
        <v>8</v>
      </c>
      <c r="AZ439" s="8">
        <v>9</v>
      </c>
      <c r="BA439" s="8">
        <v>12</v>
      </c>
      <c r="BB439" s="8">
        <v>12</v>
      </c>
      <c r="BC439" s="8">
        <v>12</v>
      </c>
      <c r="BD439" s="8">
        <v>10</v>
      </c>
      <c r="BE439" s="8">
        <v>14</v>
      </c>
      <c r="BF439" s="8">
        <v>9</v>
      </c>
      <c r="BG439" s="8">
        <v>5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8">
        <v>0</v>
      </c>
      <c r="BN439" s="8">
        <v>0</v>
      </c>
    </row>
    <row r="440" spans="2:66" ht="26">
      <c r="B440" s="56"/>
      <c r="C440" s="11" t="s">
        <v>46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40">
        <v>0</v>
      </c>
      <c r="J440" s="40">
        <v>0</v>
      </c>
      <c r="K440" s="8">
        <v>0</v>
      </c>
      <c r="L440" s="8">
        <v>3</v>
      </c>
      <c r="M440" s="8">
        <v>0</v>
      </c>
      <c r="N440" s="8">
        <v>3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44">
        <v>0</v>
      </c>
      <c r="AE440" s="44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6</v>
      </c>
      <c r="BB440" s="8">
        <v>3</v>
      </c>
      <c r="BC440" s="8">
        <v>0</v>
      </c>
      <c r="BD440" s="8">
        <v>3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8">
        <v>0</v>
      </c>
      <c r="BN440" s="8">
        <v>0</v>
      </c>
    </row>
    <row r="441" spans="2:66">
      <c r="B441" s="56"/>
      <c r="C441" s="11" t="s">
        <v>47</v>
      </c>
      <c r="D441" s="8">
        <v>0</v>
      </c>
      <c r="E441" s="8">
        <v>0</v>
      </c>
      <c r="F441" s="8">
        <v>0</v>
      </c>
      <c r="G441" s="8">
        <v>0</v>
      </c>
      <c r="H441" s="8">
        <v>0</v>
      </c>
      <c r="I441" s="40">
        <v>0</v>
      </c>
      <c r="J441" s="40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44">
        <v>0</v>
      </c>
      <c r="AE441" s="44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8">
        <v>0</v>
      </c>
      <c r="BN441" s="8">
        <v>0</v>
      </c>
    </row>
    <row r="442" spans="2:66">
      <c r="B442" s="56"/>
      <c r="C442" s="11" t="s">
        <v>11</v>
      </c>
      <c r="D442" s="8">
        <v>0</v>
      </c>
      <c r="E442" s="8">
        <v>0</v>
      </c>
      <c r="F442" s="8">
        <v>0</v>
      </c>
      <c r="G442" s="8">
        <v>0</v>
      </c>
      <c r="H442" s="8">
        <v>12</v>
      </c>
      <c r="I442" s="40">
        <v>14</v>
      </c>
      <c r="J442" s="40">
        <v>7</v>
      </c>
      <c r="K442" s="8">
        <v>13</v>
      </c>
      <c r="L442" s="8">
        <v>13</v>
      </c>
      <c r="M442" s="8">
        <v>12</v>
      </c>
      <c r="N442" s="8">
        <v>27</v>
      </c>
      <c r="O442" s="8">
        <v>23</v>
      </c>
      <c r="P442" s="8">
        <v>50</v>
      </c>
      <c r="Q442" s="8">
        <v>82</v>
      </c>
      <c r="R442" s="8">
        <v>73</v>
      </c>
      <c r="S442" s="8">
        <v>61</v>
      </c>
      <c r="T442" s="8">
        <v>52</v>
      </c>
      <c r="U442" s="8">
        <v>24</v>
      </c>
      <c r="V442" s="8">
        <v>9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7</v>
      </c>
      <c r="AD442" s="44">
        <v>3</v>
      </c>
      <c r="AE442" s="44">
        <v>8</v>
      </c>
      <c r="AF442" s="8">
        <v>6</v>
      </c>
      <c r="AG442" s="8">
        <v>4</v>
      </c>
      <c r="AH442" s="8">
        <v>4</v>
      </c>
      <c r="AI442" s="8">
        <v>0</v>
      </c>
      <c r="AJ442" s="8">
        <v>0</v>
      </c>
      <c r="AK442" s="8">
        <v>4</v>
      </c>
      <c r="AL442" s="8">
        <v>3</v>
      </c>
      <c r="AM442" s="8">
        <v>3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15</v>
      </c>
      <c r="AY442" s="8">
        <v>20</v>
      </c>
      <c r="AZ442" s="8">
        <v>12</v>
      </c>
      <c r="BA442" s="8">
        <v>15</v>
      </c>
      <c r="BB442" s="8">
        <v>14</v>
      </c>
      <c r="BC442" s="8">
        <v>14</v>
      </c>
      <c r="BD442" s="8">
        <v>29</v>
      </c>
      <c r="BE442" s="8">
        <v>27</v>
      </c>
      <c r="BF442" s="8">
        <v>55</v>
      </c>
      <c r="BG442" s="8">
        <v>85</v>
      </c>
      <c r="BH442" s="8">
        <v>80</v>
      </c>
      <c r="BI442" s="8">
        <v>61</v>
      </c>
      <c r="BJ442" s="8">
        <v>52</v>
      </c>
      <c r="BK442" s="8">
        <v>24</v>
      </c>
      <c r="BL442" s="8">
        <v>9</v>
      </c>
      <c r="BM442" s="8">
        <v>0</v>
      </c>
      <c r="BN442" s="8">
        <v>0</v>
      </c>
    </row>
    <row r="443" spans="2:66">
      <c r="B443" s="65" t="s">
        <v>209</v>
      </c>
      <c r="C443" s="11" t="s">
        <v>38</v>
      </c>
      <c r="D443" s="8">
        <v>0</v>
      </c>
      <c r="E443" s="8">
        <v>0</v>
      </c>
      <c r="F443" s="8">
        <v>0</v>
      </c>
      <c r="G443" s="8">
        <v>0</v>
      </c>
      <c r="H443" s="8">
        <v>3</v>
      </c>
      <c r="I443" s="40">
        <v>15</v>
      </c>
      <c r="J443" s="40">
        <v>25</v>
      </c>
      <c r="K443" s="8">
        <v>40</v>
      </c>
      <c r="L443" s="8">
        <v>42</v>
      </c>
      <c r="M443" s="8">
        <v>15</v>
      </c>
      <c r="N443" s="8">
        <v>13</v>
      </c>
      <c r="O443" s="8">
        <v>17</v>
      </c>
      <c r="P443" s="8">
        <v>10</v>
      </c>
      <c r="Q443" s="8">
        <v>5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44">
        <v>14</v>
      </c>
      <c r="AE443" s="44">
        <v>14</v>
      </c>
      <c r="AF443" s="8">
        <v>21</v>
      </c>
      <c r="AG443" s="8">
        <v>21</v>
      </c>
      <c r="AH443" s="8">
        <v>7</v>
      </c>
      <c r="AI443" s="8">
        <v>4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31</v>
      </c>
      <c r="AZ443" s="8">
        <v>34</v>
      </c>
      <c r="BA443" s="8">
        <v>64</v>
      </c>
      <c r="BB443" s="8">
        <v>65</v>
      </c>
      <c r="BC443" s="8">
        <v>23</v>
      </c>
      <c r="BD443" s="8">
        <v>14</v>
      </c>
      <c r="BE443" s="8">
        <v>15</v>
      </c>
      <c r="BF443" s="8">
        <v>10</v>
      </c>
      <c r="BG443" s="8">
        <v>5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8">
        <v>0</v>
      </c>
      <c r="BN443" s="8">
        <v>0</v>
      </c>
    </row>
    <row r="444" spans="2:66">
      <c r="B444" s="56"/>
      <c r="C444" s="11" t="s">
        <v>39</v>
      </c>
      <c r="D444" s="8">
        <v>0</v>
      </c>
      <c r="E444" s="8">
        <v>0</v>
      </c>
      <c r="F444" s="8">
        <v>0</v>
      </c>
      <c r="G444" s="8">
        <v>0</v>
      </c>
      <c r="H444" s="8">
        <v>42</v>
      </c>
      <c r="I444" s="40">
        <v>114</v>
      </c>
      <c r="J444" s="40">
        <v>112</v>
      </c>
      <c r="K444" s="8">
        <v>102</v>
      </c>
      <c r="L444" s="8">
        <v>98</v>
      </c>
      <c r="M444" s="8">
        <v>43</v>
      </c>
      <c r="N444" s="8">
        <v>25</v>
      </c>
      <c r="O444" s="8">
        <v>20</v>
      </c>
      <c r="P444" s="8">
        <v>9</v>
      </c>
      <c r="Q444" s="8">
        <v>3</v>
      </c>
      <c r="R444" s="8">
        <v>3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38</v>
      </c>
      <c r="AD444" s="44">
        <v>79</v>
      </c>
      <c r="AE444" s="44">
        <v>48</v>
      </c>
      <c r="AF444" s="8">
        <v>59</v>
      </c>
      <c r="AG444" s="8">
        <v>45</v>
      </c>
      <c r="AH444" s="8">
        <v>11</v>
      </c>
      <c r="AI444" s="8">
        <v>3</v>
      </c>
      <c r="AJ444" s="8">
        <v>10</v>
      </c>
      <c r="AK444" s="8">
        <v>4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74</v>
      </c>
      <c r="AY444" s="8">
        <v>189</v>
      </c>
      <c r="AZ444" s="8">
        <v>160</v>
      </c>
      <c r="BA444" s="8">
        <v>156</v>
      </c>
      <c r="BB444" s="8">
        <v>145</v>
      </c>
      <c r="BC444" s="8">
        <v>52</v>
      </c>
      <c r="BD444" s="8">
        <v>27</v>
      </c>
      <c r="BE444" s="8">
        <v>27</v>
      </c>
      <c r="BF444" s="8">
        <v>15</v>
      </c>
      <c r="BG444" s="8">
        <v>3</v>
      </c>
      <c r="BH444" s="8">
        <v>3</v>
      </c>
      <c r="BI444" s="8">
        <v>0</v>
      </c>
      <c r="BJ444" s="8">
        <v>0</v>
      </c>
      <c r="BK444" s="8">
        <v>0</v>
      </c>
      <c r="BL444" s="8">
        <v>0</v>
      </c>
      <c r="BM444" s="8">
        <v>0</v>
      </c>
      <c r="BN444" s="8">
        <v>0</v>
      </c>
    </row>
    <row r="445" spans="2:66" ht="26">
      <c r="B445" s="56"/>
      <c r="C445" s="11" t="s">
        <v>40</v>
      </c>
      <c r="D445" s="8">
        <v>0</v>
      </c>
      <c r="E445" s="8">
        <v>0</v>
      </c>
      <c r="F445" s="8">
        <v>0</v>
      </c>
      <c r="G445" s="8">
        <v>0</v>
      </c>
      <c r="H445" s="8">
        <v>5</v>
      </c>
      <c r="I445" s="40">
        <v>7</v>
      </c>
      <c r="J445" s="40">
        <v>19</v>
      </c>
      <c r="K445" s="8">
        <v>5</v>
      </c>
      <c r="L445" s="8">
        <v>3</v>
      </c>
      <c r="M445" s="8">
        <v>13</v>
      </c>
      <c r="N445" s="8">
        <v>11</v>
      </c>
      <c r="O445" s="8">
        <v>14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3</v>
      </c>
      <c r="AD445" s="44">
        <v>8</v>
      </c>
      <c r="AE445" s="44">
        <v>3</v>
      </c>
      <c r="AF445" s="8">
        <v>4</v>
      </c>
      <c r="AG445" s="8">
        <v>3</v>
      </c>
      <c r="AH445" s="8">
        <v>4</v>
      </c>
      <c r="AI445" s="8">
        <v>4</v>
      </c>
      <c r="AJ445" s="8">
        <v>4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11</v>
      </c>
      <c r="AY445" s="8">
        <v>20</v>
      </c>
      <c r="AZ445" s="8">
        <v>29</v>
      </c>
      <c r="BA445" s="8">
        <v>15</v>
      </c>
      <c r="BB445" s="8">
        <v>8</v>
      </c>
      <c r="BC445" s="8">
        <v>12</v>
      </c>
      <c r="BD445" s="8">
        <v>15</v>
      </c>
      <c r="BE445" s="8">
        <v>16</v>
      </c>
      <c r="BF445" s="8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8">
        <v>0</v>
      </c>
      <c r="BN445" s="8">
        <v>0</v>
      </c>
    </row>
    <row r="446" spans="2:66" ht="39">
      <c r="B446" s="56"/>
      <c r="C446" s="11" t="s">
        <v>41</v>
      </c>
      <c r="D446" s="8">
        <v>0</v>
      </c>
      <c r="E446" s="8">
        <v>0</v>
      </c>
      <c r="F446" s="8">
        <v>0</v>
      </c>
      <c r="G446" s="8">
        <v>0</v>
      </c>
      <c r="H446" s="8">
        <v>3</v>
      </c>
      <c r="I446" s="40">
        <v>0</v>
      </c>
      <c r="J446" s="40">
        <v>6</v>
      </c>
      <c r="K446" s="8">
        <v>3</v>
      </c>
      <c r="L446" s="8">
        <v>0</v>
      </c>
      <c r="M446" s="8">
        <v>0</v>
      </c>
      <c r="N446" s="8">
        <v>4</v>
      </c>
      <c r="O446" s="8">
        <v>4</v>
      </c>
      <c r="P446" s="8">
        <v>3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44">
        <v>5</v>
      </c>
      <c r="AE446" s="44">
        <v>3</v>
      </c>
      <c r="AF446" s="8">
        <v>5</v>
      </c>
      <c r="AG446" s="8">
        <v>3</v>
      </c>
      <c r="AH446" s="8">
        <v>3</v>
      </c>
      <c r="AI446" s="8">
        <v>0</v>
      </c>
      <c r="AJ446" s="8">
        <v>4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4</v>
      </c>
      <c r="AY446" s="8">
        <v>3</v>
      </c>
      <c r="AZ446" s="8">
        <v>8</v>
      </c>
      <c r="BA446" s="8">
        <v>10</v>
      </c>
      <c r="BB446" s="8">
        <v>0</v>
      </c>
      <c r="BC446" s="8">
        <v>3</v>
      </c>
      <c r="BD446" s="8">
        <v>9</v>
      </c>
      <c r="BE446" s="8">
        <v>7</v>
      </c>
      <c r="BF446" s="8">
        <v>3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8">
        <v>0</v>
      </c>
      <c r="BN446" s="8">
        <v>0</v>
      </c>
    </row>
    <row r="447" spans="2:66" ht="39">
      <c r="B447" s="56"/>
      <c r="C447" s="11" t="s">
        <v>42</v>
      </c>
      <c r="D447" s="8">
        <v>0</v>
      </c>
      <c r="E447" s="8">
        <v>0</v>
      </c>
      <c r="F447" s="8">
        <v>0</v>
      </c>
      <c r="G447" s="8">
        <v>0</v>
      </c>
      <c r="H447" s="8">
        <v>3</v>
      </c>
      <c r="I447" s="40">
        <v>7</v>
      </c>
      <c r="J447" s="40">
        <v>3</v>
      </c>
      <c r="K447" s="8">
        <v>10</v>
      </c>
      <c r="L447" s="8">
        <v>5</v>
      </c>
      <c r="M447" s="8">
        <v>4</v>
      </c>
      <c r="N447" s="8">
        <v>5</v>
      </c>
      <c r="O447" s="8">
        <v>9</v>
      </c>
      <c r="P447" s="8">
        <v>4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44">
        <v>8</v>
      </c>
      <c r="AE447" s="44">
        <v>6</v>
      </c>
      <c r="AF447" s="8">
        <v>15</v>
      </c>
      <c r="AG447" s="8">
        <v>4</v>
      </c>
      <c r="AH447" s="8">
        <v>4</v>
      </c>
      <c r="AI447" s="8">
        <v>8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10</v>
      </c>
      <c r="AY447" s="8">
        <v>13</v>
      </c>
      <c r="AZ447" s="8">
        <v>12</v>
      </c>
      <c r="BA447" s="8">
        <v>26</v>
      </c>
      <c r="BB447" s="8">
        <v>7</v>
      </c>
      <c r="BC447" s="8">
        <v>12</v>
      </c>
      <c r="BD447" s="8">
        <v>10</v>
      </c>
      <c r="BE447" s="8">
        <v>12</v>
      </c>
      <c r="BF447" s="8">
        <v>3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8">
        <v>0</v>
      </c>
      <c r="BN447" s="8">
        <v>0</v>
      </c>
    </row>
    <row r="448" spans="2:66">
      <c r="B448" s="56"/>
      <c r="C448" s="11" t="s">
        <v>43</v>
      </c>
      <c r="D448" s="8">
        <v>0</v>
      </c>
      <c r="E448" s="8">
        <v>0</v>
      </c>
      <c r="F448" s="8">
        <v>0</v>
      </c>
      <c r="G448" s="8">
        <v>0</v>
      </c>
      <c r="H448" s="8">
        <v>3</v>
      </c>
      <c r="I448" s="40">
        <v>8</v>
      </c>
      <c r="J448" s="40">
        <v>4</v>
      </c>
      <c r="K448" s="8">
        <v>6</v>
      </c>
      <c r="L448" s="8">
        <v>3</v>
      </c>
      <c r="M448" s="8">
        <v>6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44">
        <v>0</v>
      </c>
      <c r="AE448" s="44">
        <v>4</v>
      </c>
      <c r="AF448" s="8">
        <v>3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11</v>
      </c>
      <c r="AY448" s="8">
        <v>9</v>
      </c>
      <c r="AZ448" s="8">
        <v>10</v>
      </c>
      <c r="BA448" s="8">
        <v>11</v>
      </c>
      <c r="BB448" s="8">
        <v>3</v>
      </c>
      <c r="BC448" s="8">
        <v>6</v>
      </c>
      <c r="BD448" s="8">
        <v>0</v>
      </c>
      <c r="BE448" s="8">
        <v>4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8">
        <v>0</v>
      </c>
      <c r="BN448" s="8">
        <v>0</v>
      </c>
    </row>
    <row r="449" spans="2:66" ht="39">
      <c r="B449" s="56"/>
      <c r="C449" s="11" t="s">
        <v>44</v>
      </c>
      <c r="D449" s="8">
        <v>0</v>
      </c>
      <c r="E449" s="8">
        <v>0</v>
      </c>
      <c r="F449" s="8">
        <v>0</v>
      </c>
      <c r="G449" s="8">
        <v>0</v>
      </c>
      <c r="H449" s="8">
        <v>0</v>
      </c>
      <c r="I449" s="40">
        <v>4</v>
      </c>
      <c r="J449" s="40">
        <v>3</v>
      </c>
      <c r="K449" s="8">
        <v>5</v>
      </c>
      <c r="L449" s="8">
        <v>3</v>
      </c>
      <c r="M449" s="8">
        <v>3</v>
      </c>
      <c r="N449" s="8">
        <v>7</v>
      </c>
      <c r="O449" s="8">
        <v>6</v>
      </c>
      <c r="P449" s="8">
        <v>7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44">
        <v>5</v>
      </c>
      <c r="AE449" s="44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3</v>
      </c>
      <c r="AZ449" s="8">
        <v>4</v>
      </c>
      <c r="BA449" s="8">
        <v>9</v>
      </c>
      <c r="BB449" s="8">
        <v>3</v>
      </c>
      <c r="BC449" s="8">
        <v>4</v>
      </c>
      <c r="BD449" s="8">
        <v>7</v>
      </c>
      <c r="BE449" s="8">
        <v>6</v>
      </c>
      <c r="BF449" s="8">
        <v>7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8">
        <v>0</v>
      </c>
      <c r="BN449" s="8">
        <v>0</v>
      </c>
    </row>
    <row r="450" spans="2:66">
      <c r="B450" s="56"/>
      <c r="C450" s="11" t="s">
        <v>45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40">
        <v>3</v>
      </c>
      <c r="J450" s="40">
        <v>3</v>
      </c>
      <c r="K450" s="8">
        <v>6</v>
      </c>
      <c r="L450" s="8">
        <v>3</v>
      </c>
      <c r="M450" s="8">
        <v>0</v>
      </c>
      <c r="N450" s="8">
        <v>4</v>
      </c>
      <c r="O450" s="8">
        <v>5</v>
      </c>
      <c r="P450" s="8">
        <v>0</v>
      </c>
      <c r="Q450" s="8">
        <v>0</v>
      </c>
      <c r="R450" s="8">
        <v>3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3</v>
      </c>
      <c r="AD450" s="44">
        <v>0</v>
      </c>
      <c r="AE450" s="44">
        <v>0</v>
      </c>
      <c r="AF450" s="8">
        <v>4</v>
      </c>
      <c r="AG450" s="8">
        <v>0</v>
      </c>
      <c r="AH450" s="8">
        <v>0</v>
      </c>
      <c r="AI450" s="8">
        <v>3</v>
      </c>
      <c r="AJ450" s="8">
        <v>3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3</v>
      </c>
      <c r="AY450" s="8">
        <v>8</v>
      </c>
      <c r="AZ450" s="8">
        <v>3</v>
      </c>
      <c r="BA450" s="8">
        <v>11</v>
      </c>
      <c r="BB450" s="8">
        <v>3</v>
      </c>
      <c r="BC450" s="8">
        <v>0</v>
      </c>
      <c r="BD450" s="8">
        <v>5</v>
      </c>
      <c r="BE450" s="8">
        <v>6</v>
      </c>
      <c r="BF450" s="8">
        <v>0</v>
      </c>
      <c r="BG450" s="8">
        <v>0</v>
      </c>
      <c r="BH450" s="8">
        <v>3</v>
      </c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</row>
    <row r="451" spans="2:66" ht="26">
      <c r="B451" s="56"/>
      <c r="C451" s="11" t="s">
        <v>46</v>
      </c>
      <c r="D451" s="8">
        <v>0</v>
      </c>
      <c r="E451" s="8">
        <v>0</v>
      </c>
      <c r="F451" s="8">
        <v>0</v>
      </c>
      <c r="G451" s="8">
        <v>0</v>
      </c>
      <c r="H451" s="8">
        <v>0</v>
      </c>
      <c r="I451" s="40">
        <v>3</v>
      </c>
      <c r="J451" s="40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44">
        <v>0</v>
      </c>
      <c r="AE451" s="44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4</v>
      </c>
      <c r="AZ451" s="8">
        <v>0</v>
      </c>
      <c r="BA451" s="8">
        <v>0</v>
      </c>
      <c r="BB451" s="8">
        <v>0</v>
      </c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8">
        <v>0</v>
      </c>
      <c r="BN451" s="8">
        <v>0</v>
      </c>
    </row>
    <row r="452" spans="2:66">
      <c r="B452" s="56"/>
      <c r="C452" s="11" t="s">
        <v>47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40">
        <v>0</v>
      </c>
      <c r="J452" s="40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44">
        <v>0</v>
      </c>
      <c r="AE452" s="44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8">
        <v>0</v>
      </c>
      <c r="BN452" s="8">
        <v>0</v>
      </c>
    </row>
    <row r="453" spans="2:66">
      <c r="B453" s="56"/>
      <c r="C453" s="11" t="s">
        <v>11</v>
      </c>
      <c r="D453" s="8">
        <v>0</v>
      </c>
      <c r="E453" s="8">
        <v>0</v>
      </c>
      <c r="F453" s="8">
        <v>0</v>
      </c>
      <c r="G453" s="8">
        <v>0</v>
      </c>
      <c r="H453" s="8">
        <v>22</v>
      </c>
      <c r="I453" s="40">
        <v>14</v>
      </c>
      <c r="J453" s="40">
        <v>8</v>
      </c>
      <c r="K453" s="8">
        <v>4</v>
      </c>
      <c r="L453" s="8">
        <v>16</v>
      </c>
      <c r="M453" s="8">
        <v>6</v>
      </c>
      <c r="N453" s="8">
        <v>11</v>
      </c>
      <c r="O453" s="8">
        <v>20</v>
      </c>
      <c r="P453" s="8">
        <v>18</v>
      </c>
      <c r="Q453" s="8">
        <v>32</v>
      </c>
      <c r="R453" s="8">
        <v>17</v>
      </c>
      <c r="S453" s="8">
        <v>14</v>
      </c>
      <c r="T453" s="8">
        <v>5</v>
      </c>
      <c r="U453" s="8">
        <v>4</v>
      </c>
      <c r="V453" s="8">
        <v>4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4</v>
      </c>
      <c r="AD453" s="44">
        <v>11</v>
      </c>
      <c r="AE453" s="44">
        <v>12</v>
      </c>
      <c r="AF453" s="8">
        <v>28</v>
      </c>
      <c r="AG453" s="8">
        <v>13</v>
      </c>
      <c r="AH453" s="8">
        <v>5</v>
      </c>
      <c r="AI453" s="8">
        <v>9</v>
      </c>
      <c r="AJ453" s="8">
        <v>7</v>
      </c>
      <c r="AK453" s="8">
        <v>7</v>
      </c>
      <c r="AL453" s="8">
        <v>15</v>
      </c>
      <c r="AM453" s="8">
        <v>9</v>
      </c>
      <c r="AN453" s="8">
        <v>3</v>
      </c>
      <c r="AO453" s="8">
        <v>0</v>
      </c>
      <c r="AP453" s="8">
        <v>3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32</v>
      </c>
      <c r="AY453" s="8">
        <v>29</v>
      </c>
      <c r="AZ453" s="8">
        <v>26</v>
      </c>
      <c r="BA453" s="8">
        <v>37</v>
      </c>
      <c r="BB453" s="8">
        <v>32</v>
      </c>
      <c r="BC453" s="8">
        <v>13</v>
      </c>
      <c r="BD453" s="8">
        <v>17</v>
      </c>
      <c r="BE453" s="8">
        <v>25</v>
      </c>
      <c r="BF453" s="8">
        <v>29</v>
      </c>
      <c r="BG453" s="8">
        <v>42</v>
      </c>
      <c r="BH453" s="8">
        <v>19</v>
      </c>
      <c r="BI453" s="8">
        <v>17</v>
      </c>
      <c r="BJ453" s="8">
        <v>9</v>
      </c>
      <c r="BK453" s="8">
        <v>5</v>
      </c>
      <c r="BL453" s="8">
        <v>4</v>
      </c>
      <c r="BM453" s="8">
        <v>0</v>
      </c>
      <c r="BN453" s="8">
        <v>0</v>
      </c>
    </row>
    <row r="454" spans="2:66">
      <c r="B454" s="65" t="s">
        <v>210</v>
      </c>
      <c r="C454" s="11" t="s">
        <v>38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40">
        <v>4</v>
      </c>
      <c r="J454" s="40">
        <v>0</v>
      </c>
      <c r="K454" s="8">
        <v>0</v>
      </c>
      <c r="L454" s="8">
        <v>3</v>
      </c>
      <c r="M454" s="8">
        <v>4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44">
        <v>0</v>
      </c>
      <c r="AE454" s="44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7</v>
      </c>
      <c r="AZ454" s="8">
        <v>3</v>
      </c>
      <c r="BA454" s="8">
        <v>0</v>
      </c>
      <c r="BB454" s="8">
        <v>3</v>
      </c>
      <c r="BC454" s="8">
        <v>5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8">
        <v>0</v>
      </c>
      <c r="BN454" s="8">
        <v>0</v>
      </c>
    </row>
    <row r="455" spans="2:66">
      <c r="B455" s="56"/>
      <c r="C455" s="11" t="s">
        <v>39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40">
        <v>3</v>
      </c>
      <c r="J455" s="40">
        <v>0</v>
      </c>
      <c r="K455" s="8">
        <v>5</v>
      </c>
      <c r="L455" s="8">
        <v>7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44">
        <v>0</v>
      </c>
      <c r="AE455" s="44">
        <v>0</v>
      </c>
      <c r="AF455" s="8">
        <v>0</v>
      </c>
      <c r="AG455" s="8">
        <v>3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7</v>
      </c>
      <c r="AZ455" s="8">
        <v>0</v>
      </c>
      <c r="BA455" s="8">
        <v>6</v>
      </c>
      <c r="BB455" s="8">
        <v>10</v>
      </c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8">
        <v>0</v>
      </c>
      <c r="BN455" s="8">
        <v>0</v>
      </c>
    </row>
    <row r="456" spans="2:66" ht="26">
      <c r="B456" s="56"/>
      <c r="C456" s="11" t="s">
        <v>40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40">
        <v>0</v>
      </c>
      <c r="J456" s="40">
        <v>0</v>
      </c>
      <c r="K456" s="8">
        <v>5</v>
      </c>
      <c r="L456" s="8">
        <v>4</v>
      </c>
      <c r="M456" s="8">
        <v>3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44">
        <v>0</v>
      </c>
      <c r="AE456" s="44">
        <v>0</v>
      </c>
      <c r="AF456" s="8">
        <v>4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7</v>
      </c>
      <c r="BB456" s="8">
        <v>4</v>
      </c>
      <c r="BC456" s="8">
        <v>6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8">
        <v>0</v>
      </c>
      <c r="BN456" s="8">
        <v>0</v>
      </c>
    </row>
    <row r="457" spans="2:66" ht="39">
      <c r="B457" s="56"/>
      <c r="C457" s="11" t="s">
        <v>41</v>
      </c>
      <c r="D457" s="8">
        <v>0</v>
      </c>
      <c r="E457" s="8">
        <v>0</v>
      </c>
      <c r="F457" s="8">
        <v>0</v>
      </c>
      <c r="G457" s="8">
        <v>0</v>
      </c>
      <c r="H457" s="8">
        <v>0</v>
      </c>
      <c r="I457" s="40">
        <v>0</v>
      </c>
      <c r="J457" s="40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44">
        <v>0</v>
      </c>
      <c r="AE457" s="44">
        <v>0</v>
      </c>
      <c r="AF457" s="8">
        <v>0</v>
      </c>
      <c r="AG457" s="8">
        <v>0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8">
        <v>0</v>
      </c>
      <c r="BN457" s="8">
        <v>0</v>
      </c>
    </row>
    <row r="458" spans="2:66" ht="39">
      <c r="B458" s="56"/>
      <c r="C458" s="11" t="s">
        <v>42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40">
        <v>6</v>
      </c>
      <c r="J458" s="40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44">
        <v>3</v>
      </c>
      <c r="AE458" s="44">
        <v>0</v>
      </c>
      <c r="AF458" s="8">
        <v>0</v>
      </c>
      <c r="AG458" s="8">
        <v>3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7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8">
        <v>0</v>
      </c>
      <c r="BN458" s="8">
        <v>0</v>
      </c>
    </row>
    <row r="459" spans="2:66">
      <c r="B459" s="56"/>
      <c r="C459" s="11" t="s">
        <v>43</v>
      </c>
      <c r="D459" s="8">
        <v>0</v>
      </c>
      <c r="E459" s="8">
        <v>0</v>
      </c>
      <c r="F459" s="8">
        <v>0</v>
      </c>
      <c r="G459" s="8">
        <v>0</v>
      </c>
      <c r="H459" s="8">
        <v>0</v>
      </c>
      <c r="I459" s="40">
        <v>0</v>
      </c>
      <c r="J459" s="40">
        <v>0</v>
      </c>
      <c r="K459" s="8">
        <v>0</v>
      </c>
      <c r="L459" s="8">
        <v>3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44">
        <v>0</v>
      </c>
      <c r="AE459" s="44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3</v>
      </c>
      <c r="BA459" s="8">
        <v>0</v>
      </c>
      <c r="BB459" s="8">
        <v>3</v>
      </c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8">
        <v>0</v>
      </c>
      <c r="BN459" s="8">
        <v>0</v>
      </c>
    </row>
    <row r="460" spans="2:66" ht="39">
      <c r="B460" s="56"/>
      <c r="C460" s="11" t="s">
        <v>44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40">
        <v>0</v>
      </c>
      <c r="J460" s="40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44">
        <v>0</v>
      </c>
      <c r="AE460" s="44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8">
        <v>0</v>
      </c>
      <c r="BN460" s="8">
        <v>0</v>
      </c>
    </row>
    <row r="461" spans="2:66">
      <c r="B461" s="56"/>
      <c r="C461" s="11" t="s">
        <v>45</v>
      </c>
      <c r="D461" s="8">
        <v>0</v>
      </c>
      <c r="E461" s="8">
        <v>0</v>
      </c>
      <c r="F461" s="8">
        <v>0</v>
      </c>
      <c r="G461" s="8">
        <v>0</v>
      </c>
      <c r="H461" s="8">
        <v>0</v>
      </c>
      <c r="I461" s="40">
        <v>0</v>
      </c>
      <c r="J461" s="40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44">
        <v>0</v>
      </c>
      <c r="AE461" s="44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8">
        <v>0</v>
      </c>
      <c r="BN461" s="8">
        <v>0</v>
      </c>
    </row>
    <row r="462" spans="2:66" ht="26">
      <c r="B462" s="56"/>
      <c r="C462" s="11" t="s">
        <v>46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40">
        <v>0</v>
      </c>
      <c r="J462" s="40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44">
        <v>0</v>
      </c>
      <c r="AE462" s="44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8">
        <v>0</v>
      </c>
      <c r="BN462" s="8">
        <v>0</v>
      </c>
    </row>
    <row r="463" spans="2:66">
      <c r="B463" s="56"/>
      <c r="C463" s="11" t="s">
        <v>47</v>
      </c>
      <c r="D463" s="8">
        <v>0</v>
      </c>
      <c r="E463" s="8">
        <v>0</v>
      </c>
      <c r="F463" s="8">
        <v>0</v>
      </c>
      <c r="G463" s="8">
        <v>0</v>
      </c>
      <c r="H463" s="8">
        <v>0</v>
      </c>
      <c r="I463" s="40">
        <v>0</v>
      </c>
      <c r="J463" s="40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44">
        <v>0</v>
      </c>
      <c r="AE463" s="44">
        <v>0</v>
      </c>
      <c r="AF463" s="8">
        <v>0</v>
      </c>
      <c r="AG463" s="8">
        <v>0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8">
        <v>0</v>
      </c>
      <c r="BB463" s="8">
        <v>0</v>
      </c>
      <c r="BC463" s="8">
        <v>0</v>
      </c>
      <c r="BD463" s="8">
        <v>0</v>
      </c>
      <c r="BE463" s="8">
        <v>0</v>
      </c>
      <c r="BF463" s="8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8">
        <v>0</v>
      </c>
      <c r="BN463" s="8">
        <v>0</v>
      </c>
    </row>
    <row r="464" spans="2:66">
      <c r="B464" s="56"/>
      <c r="C464" s="11" t="s">
        <v>11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40">
        <v>0</v>
      </c>
      <c r="J464" s="40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3</v>
      </c>
      <c r="R464" s="8">
        <v>5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44">
        <v>0</v>
      </c>
      <c r="AE464" s="44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3</v>
      </c>
      <c r="BH464" s="8">
        <v>5</v>
      </c>
      <c r="BI464" s="8">
        <v>0</v>
      </c>
      <c r="BJ464" s="8">
        <v>0</v>
      </c>
      <c r="BK464" s="8">
        <v>0</v>
      </c>
      <c r="BL464" s="8">
        <v>0</v>
      </c>
      <c r="BM464" s="8">
        <v>0</v>
      </c>
      <c r="BN464" s="8">
        <v>0</v>
      </c>
    </row>
    <row r="465" spans="2:66">
      <c r="B465" s="65" t="s">
        <v>211</v>
      </c>
      <c r="C465" s="11" t="s">
        <v>38</v>
      </c>
      <c r="D465" s="8">
        <v>0</v>
      </c>
      <c r="E465" s="8">
        <v>0</v>
      </c>
      <c r="F465" s="8">
        <v>0</v>
      </c>
      <c r="G465" s="8">
        <v>0</v>
      </c>
      <c r="H465" s="8">
        <v>45</v>
      </c>
      <c r="I465" s="40">
        <v>190</v>
      </c>
      <c r="J465" s="40">
        <v>172</v>
      </c>
      <c r="K465" s="8">
        <v>254</v>
      </c>
      <c r="L465" s="8">
        <v>296</v>
      </c>
      <c r="M465" s="8">
        <v>274</v>
      </c>
      <c r="N465" s="8">
        <v>241</v>
      </c>
      <c r="O465" s="8">
        <v>243</v>
      </c>
      <c r="P465" s="8">
        <v>213</v>
      </c>
      <c r="Q465" s="8">
        <v>106</v>
      </c>
      <c r="R465" s="8">
        <v>41</v>
      </c>
      <c r="S465" s="8">
        <v>6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38</v>
      </c>
      <c r="AD465" s="44">
        <v>162</v>
      </c>
      <c r="AE465" s="44">
        <v>159</v>
      </c>
      <c r="AF465" s="8">
        <v>192</v>
      </c>
      <c r="AG465" s="8">
        <v>189</v>
      </c>
      <c r="AH465" s="8">
        <v>183</v>
      </c>
      <c r="AI465" s="8">
        <v>108</v>
      </c>
      <c r="AJ465" s="8">
        <v>71</v>
      </c>
      <c r="AK465" s="8">
        <v>28</v>
      </c>
      <c r="AL465" s="8">
        <v>9</v>
      </c>
      <c r="AM465" s="8">
        <v>9</v>
      </c>
      <c r="AN465" s="8">
        <v>3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83</v>
      </c>
      <c r="AY465" s="8">
        <v>352</v>
      </c>
      <c r="AZ465" s="8">
        <v>335</v>
      </c>
      <c r="BA465" s="8">
        <v>449</v>
      </c>
      <c r="BB465" s="8">
        <v>486</v>
      </c>
      <c r="BC465" s="8">
        <v>451</v>
      </c>
      <c r="BD465" s="8">
        <v>355</v>
      </c>
      <c r="BE465" s="8">
        <v>316</v>
      </c>
      <c r="BF465" s="8">
        <v>247</v>
      </c>
      <c r="BG465" s="8">
        <v>112</v>
      </c>
      <c r="BH465" s="8">
        <v>52</v>
      </c>
      <c r="BI465" s="8">
        <v>7</v>
      </c>
      <c r="BJ465" s="8">
        <v>0</v>
      </c>
      <c r="BK465" s="8">
        <v>0</v>
      </c>
      <c r="BL465" s="8">
        <v>0</v>
      </c>
      <c r="BM465" s="8">
        <v>0</v>
      </c>
      <c r="BN465" s="8">
        <v>0</v>
      </c>
    </row>
    <row r="466" spans="2:66">
      <c r="B466" s="56"/>
      <c r="C466" s="11" t="s">
        <v>39</v>
      </c>
      <c r="D466" s="8">
        <v>0</v>
      </c>
      <c r="E466" s="8">
        <v>0</v>
      </c>
      <c r="F466" s="8">
        <v>0</v>
      </c>
      <c r="G466" s="8">
        <v>5</v>
      </c>
      <c r="H466" s="8">
        <v>499</v>
      </c>
      <c r="I466" s="40">
        <v>944</v>
      </c>
      <c r="J466" s="40">
        <v>983</v>
      </c>
      <c r="K466" s="8">
        <v>1368</v>
      </c>
      <c r="L466" s="8">
        <v>1403</v>
      </c>
      <c r="M466" s="8">
        <v>1158</v>
      </c>
      <c r="N466" s="8">
        <v>1043</v>
      </c>
      <c r="O466" s="8">
        <v>964</v>
      </c>
      <c r="P466" s="8">
        <v>823</v>
      </c>
      <c r="Q466" s="8">
        <v>511</v>
      </c>
      <c r="R466" s="8">
        <v>221</v>
      </c>
      <c r="S466" s="8">
        <v>66</v>
      </c>
      <c r="T466" s="8">
        <v>15</v>
      </c>
      <c r="U466" s="8">
        <v>6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698</v>
      </c>
      <c r="AD466" s="44">
        <v>1196</v>
      </c>
      <c r="AE466" s="44">
        <v>1191</v>
      </c>
      <c r="AF466" s="8">
        <v>1142</v>
      </c>
      <c r="AG466" s="8">
        <v>1047</v>
      </c>
      <c r="AH466" s="8">
        <v>857</v>
      </c>
      <c r="AI466" s="8">
        <v>520</v>
      </c>
      <c r="AJ466" s="8">
        <v>283</v>
      </c>
      <c r="AK466" s="8">
        <v>170</v>
      </c>
      <c r="AL466" s="8">
        <v>51</v>
      </c>
      <c r="AM466" s="8">
        <v>21</v>
      </c>
      <c r="AN466" s="8">
        <v>5</v>
      </c>
      <c r="AO466" s="8">
        <v>0</v>
      </c>
      <c r="AP466" s="8">
        <v>5</v>
      </c>
      <c r="AQ466" s="8">
        <v>0</v>
      </c>
      <c r="AR466" s="8">
        <v>4</v>
      </c>
      <c r="AS466" s="8">
        <v>0</v>
      </c>
      <c r="AT466" s="8">
        <v>0</v>
      </c>
      <c r="AU466" s="8">
        <v>0</v>
      </c>
      <c r="AV466" s="8">
        <v>0</v>
      </c>
      <c r="AW466" s="8">
        <v>3</v>
      </c>
      <c r="AX466" s="8">
        <v>1198</v>
      </c>
      <c r="AY466" s="8">
        <v>2140</v>
      </c>
      <c r="AZ466" s="8">
        <v>2173</v>
      </c>
      <c r="BA466" s="8">
        <v>2507</v>
      </c>
      <c r="BB466" s="8">
        <v>2446</v>
      </c>
      <c r="BC466" s="8">
        <v>2020</v>
      </c>
      <c r="BD466" s="8">
        <v>1566</v>
      </c>
      <c r="BE466" s="8">
        <v>1243</v>
      </c>
      <c r="BF466" s="8">
        <v>990</v>
      </c>
      <c r="BG466" s="8">
        <v>564</v>
      </c>
      <c r="BH466" s="8">
        <v>239</v>
      </c>
      <c r="BI466" s="8">
        <v>67</v>
      </c>
      <c r="BJ466" s="8">
        <v>18</v>
      </c>
      <c r="BK466" s="8">
        <v>3</v>
      </c>
      <c r="BL466" s="8">
        <v>0</v>
      </c>
      <c r="BM466" s="8">
        <v>3</v>
      </c>
      <c r="BN466" s="8">
        <v>0</v>
      </c>
    </row>
    <row r="467" spans="2:66" ht="26">
      <c r="B467" s="56"/>
      <c r="C467" s="11" t="s">
        <v>40</v>
      </c>
      <c r="D467" s="8">
        <v>0</v>
      </c>
      <c r="E467" s="8">
        <v>0</v>
      </c>
      <c r="F467" s="8">
        <v>0</v>
      </c>
      <c r="G467" s="8">
        <v>0</v>
      </c>
      <c r="H467" s="8">
        <v>195</v>
      </c>
      <c r="I467" s="40">
        <v>275</v>
      </c>
      <c r="J467" s="40">
        <v>220</v>
      </c>
      <c r="K467" s="8">
        <v>234</v>
      </c>
      <c r="L467" s="8">
        <v>208</v>
      </c>
      <c r="M467" s="8">
        <v>187</v>
      </c>
      <c r="N467" s="8">
        <v>146</v>
      </c>
      <c r="O467" s="8">
        <v>129</v>
      </c>
      <c r="P467" s="8">
        <v>140</v>
      </c>
      <c r="Q467" s="8">
        <v>49</v>
      </c>
      <c r="R467" s="8">
        <v>17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184</v>
      </c>
      <c r="AD467" s="44">
        <v>168</v>
      </c>
      <c r="AE467" s="44">
        <v>147</v>
      </c>
      <c r="AF467" s="8">
        <v>144</v>
      </c>
      <c r="AG467" s="8">
        <v>121</v>
      </c>
      <c r="AH467" s="8">
        <v>97</v>
      </c>
      <c r="AI467" s="8">
        <v>66</v>
      </c>
      <c r="AJ467" s="8">
        <v>46</v>
      </c>
      <c r="AK467" s="8">
        <v>22</v>
      </c>
      <c r="AL467" s="8">
        <v>4</v>
      </c>
      <c r="AM467" s="8">
        <v>0</v>
      </c>
      <c r="AN467" s="8">
        <v>0</v>
      </c>
      <c r="AO467" s="8">
        <v>4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380</v>
      </c>
      <c r="AY467" s="8">
        <v>447</v>
      </c>
      <c r="AZ467" s="8">
        <v>364</v>
      </c>
      <c r="BA467" s="8">
        <v>374</v>
      </c>
      <c r="BB467" s="8">
        <v>330</v>
      </c>
      <c r="BC467" s="8">
        <v>284</v>
      </c>
      <c r="BD467" s="8">
        <v>209</v>
      </c>
      <c r="BE467" s="8">
        <v>179</v>
      </c>
      <c r="BF467" s="8">
        <v>161</v>
      </c>
      <c r="BG467" s="8">
        <v>55</v>
      </c>
      <c r="BH467" s="8">
        <v>17</v>
      </c>
      <c r="BI467" s="8">
        <v>0</v>
      </c>
      <c r="BJ467" s="8">
        <v>3</v>
      </c>
      <c r="BK467" s="8">
        <v>0</v>
      </c>
      <c r="BL467" s="8">
        <v>0</v>
      </c>
      <c r="BM467" s="8">
        <v>0</v>
      </c>
      <c r="BN467" s="8">
        <v>0</v>
      </c>
    </row>
    <row r="468" spans="2:66" ht="39">
      <c r="B468" s="56"/>
      <c r="C468" s="11" t="s">
        <v>41</v>
      </c>
      <c r="D468" s="8">
        <v>0</v>
      </c>
      <c r="E468" s="8">
        <v>0</v>
      </c>
      <c r="F468" s="8">
        <v>0</v>
      </c>
      <c r="G468" s="8">
        <v>0</v>
      </c>
      <c r="H468" s="8">
        <v>93</v>
      </c>
      <c r="I468" s="40">
        <v>78</v>
      </c>
      <c r="J468" s="40">
        <v>34</v>
      </c>
      <c r="K468" s="8">
        <v>29</v>
      </c>
      <c r="L468" s="8">
        <v>28</v>
      </c>
      <c r="M468" s="8">
        <v>27</v>
      </c>
      <c r="N468" s="8">
        <v>22</v>
      </c>
      <c r="O468" s="8">
        <v>14</v>
      </c>
      <c r="P468" s="8">
        <v>18</v>
      </c>
      <c r="Q468" s="8">
        <v>6</v>
      </c>
      <c r="R468" s="8">
        <v>9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121</v>
      </c>
      <c r="AD468" s="44">
        <v>84</v>
      </c>
      <c r="AE468" s="44">
        <v>38</v>
      </c>
      <c r="AF468" s="8">
        <v>34</v>
      </c>
      <c r="AG468" s="8">
        <v>50</v>
      </c>
      <c r="AH468" s="8">
        <v>56</v>
      </c>
      <c r="AI468" s="8">
        <v>42</v>
      </c>
      <c r="AJ468" s="8">
        <v>26</v>
      </c>
      <c r="AK468" s="8">
        <v>18</v>
      </c>
      <c r="AL468" s="8">
        <v>4</v>
      </c>
      <c r="AM468" s="8">
        <v>3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216</v>
      </c>
      <c r="AY468" s="8">
        <v>162</v>
      </c>
      <c r="AZ468" s="8">
        <v>72</v>
      </c>
      <c r="BA468" s="8">
        <v>67</v>
      </c>
      <c r="BB468" s="8">
        <v>77</v>
      </c>
      <c r="BC468" s="8">
        <v>82</v>
      </c>
      <c r="BD468" s="8">
        <v>70</v>
      </c>
      <c r="BE468" s="8">
        <v>42</v>
      </c>
      <c r="BF468" s="8">
        <v>42</v>
      </c>
      <c r="BG468" s="8">
        <v>11</v>
      </c>
      <c r="BH468" s="8">
        <v>10</v>
      </c>
      <c r="BI468" s="8">
        <v>0</v>
      </c>
      <c r="BJ468" s="8">
        <v>0</v>
      </c>
      <c r="BK468" s="8">
        <v>0</v>
      </c>
      <c r="BL468" s="8">
        <v>0</v>
      </c>
      <c r="BM468" s="8">
        <v>0</v>
      </c>
      <c r="BN468" s="8">
        <v>0</v>
      </c>
    </row>
    <row r="469" spans="2:66" ht="39">
      <c r="B469" s="56"/>
      <c r="C469" s="11" t="s">
        <v>42</v>
      </c>
      <c r="D469" s="8">
        <v>0</v>
      </c>
      <c r="E469" s="8">
        <v>0</v>
      </c>
      <c r="F469" s="8">
        <v>0</v>
      </c>
      <c r="G469" s="8">
        <v>0</v>
      </c>
      <c r="H469" s="8">
        <v>74</v>
      </c>
      <c r="I469" s="40">
        <v>136</v>
      </c>
      <c r="J469" s="40">
        <v>69</v>
      </c>
      <c r="K469" s="8">
        <v>80</v>
      </c>
      <c r="L469" s="8">
        <v>103</v>
      </c>
      <c r="M469" s="8">
        <v>64</v>
      </c>
      <c r="N469" s="8">
        <v>70</v>
      </c>
      <c r="O469" s="8">
        <v>65</v>
      </c>
      <c r="P469" s="8">
        <v>42</v>
      </c>
      <c r="Q469" s="8">
        <v>27</v>
      </c>
      <c r="R469" s="8">
        <v>11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125</v>
      </c>
      <c r="AD469" s="44">
        <v>203</v>
      </c>
      <c r="AE469" s="44">
        <v>166</v>
      </c>
      <c r="AF469" s="8">
        <v>166</v>
      </c>
      <c r="AG469" s="8">
        <v>171</v>
      </c>
      <c r="AH469" s="8">
        <v>148</v>
      </c>
      <c r="AI469" s="8">
        <v>108</v>
      </c>
      <c r="AJ469" s="8">
        <v>66</v>
      </c>
      <c r="AK469" s="8">
        <v>43</v>
      </c>
      <c r="AL469" s="8">
        <v>9</v>
      </c>
      <c r="AM469" s="8">
        <v>4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200</v>
      </c>
      <c r="AY469" s="8">
        <v>336</v>
      </c>
      <c r="AZ469" s="8">
        <v>232</v>
      </c>
      <c r="BA469" s="8">
        <v>248</v>
      </c>
      <c r="BB469" s="8">
        <v>277</v>
      </c>
      <c r="BC469" s="8">
        <v>212</v>
      </c>
      <c r="BD469" s="8">
        <v>172</v>
      </c>
      <c r="BE469" s="8">
        <v>135</v>
      </c>
      <c r="BF469" s="8">
        <v>85</v>
      </c>
      <c r="BG469" s="8">
        <v>39</v>
      </c>
      <c r="BH469" s="8">
        <v>19</v>
      </c>
      <c r="BI469" s="8">
        <v>4</v>
      </c>
      <c r="BJ469" s="8">
        <v>0</v>
      </c>
      <c r="BK469" s="8">
        <v>0</v>
      </c>
      <c r="BL469" s="8">
        <v>0</v>
      </c>
      <c r="BM469" s="8">
        <v>0</v>
      </c>
      <c r="BN469" s="8">
        <v>0</v>
      </c>
    </row>
    <row r="470" spans="2:66">
      <c r="B470" s="56"/>
      <c r="C470" s="11" t="s">
        <v>43</v>
      </c>
      <c r="D470" s="8">
        <v>0</v>
      </c>
      <c r="E470" s="8">
        <v>0</v>
      </c>
      <c r="F470" s="8">
        <v>0</v>
      </c>
      <c r="G470" s="8">
        <v>0</v>
      </c>
      <c r="H470" s="8">
        <v>134</v>
      </c>
      <c r="I470" s="40">
        <v>98</v>
      </c>
      <c r="J470" s="40">
        <v>35</v>
      </c>
      <c r="K470" s="8">
        <v>38</v>
      </c>
      <c r="L470" s="8">
        <v>46</v>
      </c>
      <c r="M470" s="8">
        <v>37</v>
      </c>
      <c r="N470" s="8">
        <v>28</v>
      </c>
      <c r="O470" s="8">
        <v>43</v>
      </c>
      <c r="P470" s="8">
        <v>30</v>
      </c>
      <c r="Q470" s="8">
        <v>23</v>
      </c>
      <c r="R470" s="8">
        <v>5</v>
      </c>
      <c r="S470" s="8">
        <v>3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219</v>
      </c>
      <c r="AD470" s="44">
        <v>204</v>
      </c>
      <c r="AE470" s="44">
        <v>88</v>
      </c>
      <c r="AF470" s="8">
        <v>57</v>
      </c>
      <c r="AG470" s="8">
        <v>53</v>
      </c>
      <c r="AH470" s="8">
        <v>60</v>
      </c>
      <c r="AI470" s="8">
        <v>46</v>
      </c>
      <c r="AJ470" s="8">
        <v>31</v>
      </c>
      <c r="AK470" s="8">
        <v>9</v>
      </c>
      <c r="AL470" s="8">
        <v>4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356</v>
      </c>
      <c r="AY470" s="8">
        <v>304</v>
      </c>
      <c r="AZ470" s="8">
        <v>123</v>
      </c>
      <c r="BA470" s="8">
        <v>91</v>
      </c>
      <c r="BB470" s="8">
        <v>97</v>
      </c>
      <c r="BC470" s="8">
        <v>102</v>
      </c>
      <c r="BD470" s="8">
        <v>76</v>
      </c>
      <c r="BE470" s="8">
        <v>69</v>
      </c>
      <c r="BF470" s="8">
        <v>40</v>
      </c>
      <c r="BG470" s="8">
        <v>24</v>
      </c>
      <c r="BH470" s="8">
        <v>4</v>
      </c>
      <c r="BI470" s="8">
        <v>3</v>
      </c>
      <c r="BJ470" s="8">
        <v>0</v>
      </c>
      <c r="BK470" s="8">
        <v>0</v>
      </c>
      <c r="BL470" s="8">
        <v>0</v>
      </c>
      <c r="BM470" s="8">
        <v>0</v>
      </c>
      <c r="BN470" s="8">
        <v>0</v>
      </c>
    </row>
    <row r="471" spans="2:66" ht="39">
      <c r="B471" s="56"/>
      <c r="C471" s="11" t="s">
        <v>44</v>
      </c>
      <c r="D471" s="8">
        <v>0</v>
      </c>
      <c r="E471" s="8">
        <v>0</v>
      </c>
      <c r="F471" s="8">
        <v>0</v>
      </c>
      <c r="G471" s="8">
        <v>0</v>
      </c>
      <c r="H471" s="8">
        <v>14</v>
      </c>
      <c r="I471" s="40">
        <v>32</v>
      </c>
      <c r="J471" s="40">
        <v>17</v>
      </c>
      <c r="K471" s="8">
        <v>14</v>
      </c>
      <c r="L471" s="8">
        <v>19</v>
      </c>
      <c r="M471" s="8">
        <v>37</v>
      </c>
      <c r="N471" s="8">
        <v>35</v>
      </c>
      <c r="O471" s="8">
        <v>26</v>
      </c>
      <c r="P471" s="8">
        <v>12</v>
      </c>
      <c r="Q471" s="8">
        <v>9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44">
        <v>3</v>
      </c>
      <c r="AE471" s="44">
        <v>0</v>
      </c>
      <c r="AF471" s="8">
        <v>5</v>
      </c>
      <c r="AG471" s="8">
        <v>5</v>
      </c>
      <c r="AH471" s="8">
        <v>4</v>
      </c>
      <c r="AI471" s="8">
        <v>0</v>
      </c>
      <c r="AJ471" s="8">
        <v>4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13</v>
      </c>
      <c r="AY471" s="8">
        <v>35</v>
      </c>
      <c r="AZ471" s="8">
        <v>17</v>
      </c>
      <c r="BA471" s="8">
        <v>18</v>
      </c>
      <c r="BB471" s="8">
        <v>21</v>
      </c>
      <c r="BC471" s="8">
        <v>35</v>
      </c>
      <c r="BD471" s="8">
        <v>35</v>
      </c>
      <c r="BE471" s="8">
        <v>25</v>
      </c>
      <c r="BF471" s="8">
        <v>12</v>
      </c>
      <c r="BG471" s="8">
        <v>9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8">
        <v>0</v>
      </c>
      <c r="BN471" s="8">
        <v>0</v>
      </c>
    </row>
    <row r="472" spans="2:66">
      <c r="B472" s="56"/>
      <c r="C472" s="11" t="s">
        <v>45</v>
      </c>
      <c r="D472" s="8">
        <v>0</v>
      </c>
      <c r="E472" s="8">
        <v>0</v>
      </c>
      <c r="F472" s="8">
        <v>0</v>
      </c>
      <c r="G472" s="8">
        <v>0</v>
      </c>
      <c r="H472" s="8">
        <v>58</v>
      </c>
      <c r="I472" s="40">
        <v>50</v>
      </c>
      <c r="J472" s="40">
        <v>22</v>
      </c>
      <c r="K472" s="8">
        <v>24</v>
      </c>
      <c r="L472" s="8">
        <v>32</v>
      </c>
      <c r="M472" s="8">
        <v>25</v>
      </c>
      <c r="N472" s="8">
        <v>28</v>
      </c>
      <c r="O472" s="8">
        <v>33</v>
      </c>
      <c r="P472" s="8">
        <v>24</v>
      </c>
      <c r="Q472" s="8">
        <v>12</v>
      </c>
      <c r="R472" s="8">
        <v>3</v>
      </c>
      <c r="S472" s="8">
        <v>5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20</v>
      </c>
      <c r="AD472" s="44">
        <v>17</v>
      </c>
      <c r="AE472" s="44">
        <v>5</v>
      </c>
      <c r="AF472" s="8">
        <v>10</v>
      </c>
      <c r="AG472" s="8">
        <v>15</v>
      </c>
      <c r="AH472" s="8">
        <v>22</v>
      </c>
      <c r="AI472" s="8">
        <v>12</v>
      </c>
      <c r="AJ472" s="8">
        <v>4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71</v>
      </c>
      <c r="AY472" s="8">
        <v>68</v>
      </c>
      <c r="AZ472" s="8">
        <v>27</v>
      </c>
      <c r="BA472" s="8">
        <v>27</v>
      </c>
      <c r="BB472" s="8">
        <v>45</v>
      </c>
      <c r="BC472" s="8">
        <v>50</v>
      </c>
      <c r="BD472" s="8">
        <v>42</v>
      </c>
      <c r="BE472" s="8">
        <v>41</v>
      </c>
      <c r="BF472" s="8">
        <v>26</v>
      </c>
      <c r="BG472" s="8">
        <v>17</v>
      </c>
      <c r="BH472" s="8">
        <v>3</v>
      </c>
      <c r="BI472" s="8">
        <v>5</v>
      </c>
      <c r="BJ472" s="8">
        <v>0</v>
      </c>
      <c r="BK472" s="8">
        <v>0</v>
      </c>
      <c r="BL472" s="8">
        <v>0</v>
      </c>
      <c r="BM472" s="8">
        <v>0</v>
      </c>
      <c r="BN472" s="8">
        <v>0</v>
      </c>
    </row>
    <row r="473" spans="2:66" ht="26">
      <c r="B473" s="56"/>
      <c r="C473" s="11" t="s">
        <v>46</v>
      </c>
      <c r="D473" s="8">
        <v>0</v>
      </c>
      <c r="E473" s="8">
        <v>0</v>
      </c>
      <c r="F473" s="8">
        <v>0</v>
      </c>
      <c r="G473" s="8">
        <v>0</v>
      </c>
      <c r="H473" s="8">
        <v>9</v>
      </c>
      <c r="I473" s="40">
        <v>7</v>
      </c>
      <c r="J473" s="40">
        <v>17</v>
      </c>
      <c r="K473" s="8">
        <v>12</v>
      </c>
      <c r="L473" s="8">
        <v>8</v>
      </c>
      <c r="M473" s="8">
        <v>6</v>
      </c>
      <c r="N473" s="8">
        <v>6</v>
      </c>
      <c r="O473" s="8">
        <v>12</v>
      </c>
      <c r="P473" s="8">
        <v>7</v>
      </c>
      <c r="Q473" s="8">
        <v>7</v>
      </c>
      <c r="R473" s="8">
        <v>9</v>
      </c>
      <c r="S473" s="8">
        <v>3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>
        <v>6</v>
      </c>
      <c r="AD473" s="44">
        <v>12</v>
      </c>
      <c r="AE473" s="44">
        <v>13</v>
      </c>
      <c r="AF473" s="8">
        <v>3</v>
      </c>
      <c r="AG473" s="8">
        <v>15</v>
      </c>
      <c r="AH473" s="8">
        <v>6</v>
      </c>
      <c r="AI473" s="8">
        <v>4</v>
      </c>
      <c r="AJ473" s="8">
        <v>7</v>
      </c>
      <c r="AK473" s="8">
        <v>0</v>
      </c>
      <c r="AL473" s="8">
        <v>3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16</v>
      </c>
      <c r="AY473" s="8">
        <v>21</v>
      </c>
      <c r="AZ473" s="8">
        <v>25</v>
      </c>
      <c r="BA473" s="8">
        <v>18</v>
      </c>
      <c r="BB473" s="8">
        <v>23</v>
      </c>
      <c r="BC473" s="8">
        <v>9</v>
      </c>
      <c r="BD473" s="8">
        <v>10</v>
      </c>
      <c r="BE473" s="8">
        <v>15</v>
      </c>
      <c r="BF473" s="8">
        <v>11</v>
      </c>
      <c r="BG473" s="8">
        <v>8</v>
      </c>
      <c r="BH473" s="8">
        <v>9</v>
      </c>
      <c r="BI473" s="8">
        <v>3</v>
      </c>
      <c r="BJ473" s="8">
        <v>0</v>
      </c>
      <c r="BK473" s="8">
        <v>0</v>
      </c>
      <c r="BL473" s="8">
        <v>0</v>
      </c>
      <c r="BM473" s="8">
        <v>0</v>
      </c>
      <c r="BN473" s="8">
        <v>0</v>
      </c>
    </row>
    <row r="474" spans="2:66">
      <c r="B474" s="56"/>
      <c r="C474" s="11" t="s">
        <v>47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40">
        <v>10</v>
      </c>
      <c r="J474" s="40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4</v>
      </c>
      <c r="Q474" s="8">
        <v>3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4</v>
      </c>
      <c r="AD474" s="44">
        <v>4</v>
      </c>
      <c r="AE474" s="44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3</v>
      </c>
      <c r="AY474" s="8">
        <v>12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4</v>
      </c>
      <c r="BG474" s="8">
        <v>3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8">
        <v>0</v>
      </c>
      <c r="BN474" s="8">
        <v>0</v>
      </c>
    </row>
    <row r="475" spans="2:66">
      <c r="B475" s="56"/>
      <c r="C475" s="11" t="s">
        <v>11</v>
      </c>
      <c r="D475" s="8">
        <v>0</v>
      </c>
      <c r="E475" s="8">
        <v>0</v>
      </c>
      <c r="F475" s="8">
        <v>0</v>
      </c>
      <c r="G475" s="8">
        <v>0</v>
      </c>
      <c r="H475" s="8">
        <v>274</v>
      </c>
      <c r="I475" s="40">
        <v>217</v>
      </c>
      <c r="J475" s="40">
        <v>94</v>
      </c>
      <c r="K475" s="8">
        <v>87</v>
      </c>
      <c r="L475" s="8">
        <v>112</v>
      </c>
      <c r="M475" s="8">
        <v>111</v>
      </c>
      <c r="N475" s="8">
        <v>131</v>
      </c>
      <c r="O475" s="8">
        <v>211</v>
      </c>
      <c r="P475" s="8">
        <v>456</v>
      </c>
      <c r="Q475" s="8">
        <v>632</v>
      </c>
      <c r="R475" s="8">
        <v>652</v>
      </c>
      <c r="S475" s="8">
        <v>411</v>
      </c>
      <c r="T475" s="8">
        <v>214</v>
      </c>
      <c r="U475" s="8">
        <v>127</v>
      </c>
      <c r="V475" s="8">
        <v>74</v>
      </c>
      <c r="W475" s="8">
        <v>10</v>
      </c>
      <c r="X475" s="8">
        <v>0</v>
      </c>
      <c r="Y475" s="8">
        <v>0</v>
      </c>
      <c r="Z475" s="8">
        <v>0</v>
      </c>
      <c r="AA475" s="8">
        <v>0</v>
      </c>
      <c r="AB475" s="8">
        <v>5</v>
      </c>
      <c r="AC475" s="8">
        <v>279</v>
      </c>
      <c r="AD475" s="44">
        <v>188</v>
      </c>
      <c r="AE475" s="44">
        <v>287</v>
      </c>
      <c r="AF475" s="8">
        <v>360</v>
      </c>
      <c r="AG475" s="8">
        <v>312</v>
      </c>
      <c r="AH475" s="8">
        <v>241</v>
      </c>
      <c r="AI475" s="8">
        <v>215</v>
      </c>
      <c r="AJ475" s="8">
        <v>189</v>
      </c>
      <c r="AK475" s="8">
        <v>186</v>
      </c>
      <c r="AL475" s="8">
        <v>141</v>
      </c>
      <c r="AM475" s="8">
        <v>115</v>
      </c>
      <c r="AN475" s="8">
        <v>81</v>
      </c>
      <c r="AO475" s="8">
        <v>38</v>
      </c>
      <c r="AP475" s="8">
        <v>24</v>
      </c>
      <c r="AQ475" s="8">
        <v>13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4</v>
      </c>
      <c r="AX475" s="8">
        <v>550</v>
      </c>
      <c r="AY475" s="8">
        <v>407</v>
      </c>
      <c r="AZ475" s="8">
        <v>383</v>
      </c>
      <c r="BA475" s="8">
        <v>446</v>
      </c>
      <c r="BB475" s="8">
        <v>427</v>
      </c>
      <c r="BC475" s="8">
        <v>358</v>
      </c>
      <c r="BD475" s="8">
        <v>346</v>
      </c>
      <c r="BE475" s="8">
        <v>401</v>
      </c>
      <c r="BF475" s="8">
        <v>649</v>
      </c>
      <c r="BG475" s="8">
        <v>775</v>
      </c>
      <c r="BH475" s="8">
        <v>770</v>
      </c>
      <c r="BI475" s="8">
        <v>493</v>
      </c>
      <c r="BJ475" s="8">
        <v>245</v>
      </c>
      <c r="BK475" s="8">
        <v>150</v>
      </c>
      <c r="BL475" s="8">
        <v>83</v>
      </c>
      <c r="BM475" s="8">
        <v>10</v>
      </c>
      <c r="BN475" s="8">
        <v>0</v>
      </c>
    </row>
    <row r="476" spans="2:66">
      <c r="B476" s="65" t="s">
        <v>212</v>
      </c>
      <c r="C476" s="11" t="s">
        <v>38</v>
      </c>
      <c r="D476" s="8">
        <v>0</v>
      </c>
      <c r="E476" s="8">
        <v>0</v>
      </c>
      <c r="F476" s="8">
        <v>0</v>
      </c>
      <c r="G476" s="8">
        <v>0</v>
      </c>
      <c r="H476" s="8">
        <v>259</v>
      </c>
      <c r="I476" s="40">
        <v>823</v>
      </c>
      <c r="J476" s="40">
        <v>896</v>
      </c>
      <c r="K476" s="8">
        <v>832</v>
      </c>
      <c r="L476" s="8">
        <v>870</v>
      </c>
      <c r="M476" s="8">
        <v>646</v>
      </c>
      <c r="N476" s="8">
        <v>425</v>
      </c>
      <c r="O476" s="8">
        <v>321</v>
      </c>
      <c r="P476" s="8">
        <v>186</v>
      </c>
      <c r="Q476" s="8">
        <v>52</v>
      </c>
      <c r="R476" s="8">
        <v>23</v>
      </c>
      <c r="S476" s="8">
        <v>9</v>
      </c>
      <c r="T476" s="8">
        <v>3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22</v>
      </c>
      <c r="AD476" s="44">
        <v>71</v>
      </c>
      <c r="AE476" s="44">
        <v>65</v>
      </c>
      <c r="AF476" s="8">
        <v>66</v>
      </c>
      <c r="AG476" s="8">
        <v>54</v>
      </c>
      <c r="AH476" s="8">
        <v>32</v>
      </c>
      <c r="AI476" s="8">
        <v>8</v>
      </c>
      <c r="AJ476" s="8">
        <v>9</v>
      </c>
      <c r="AK476" s="8">
        <v>3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280</v>
      </c>
      <c r="AY476" s="8">
        <v>888</v>
      </c>
      <c r="AZ476" s="8">
        <v>965</v>
      </c>
      <c r="BA476" s="8">
        <v>906</v>
      </c>
      <c r="BB476" s="8">
        <v>926</v>
      </c>
      <c r="BC476" s="8">
        <v>681</v>
      </c>
      <c r="BD476" s="8">
        <v>434</v>
      </c>
      <c r="BE476" s="8">
        <v>332</v>
      </c>
      <c r="BF476" s="8">
        <v>189</v>
      </c>
      <c r="BG476" s="8">
        <v>52</v>
      </c>
      <c r="BH476" s="8">
        <v>23</v>
      </c>
      <c r="BI476" s="8">
        <v>11</v>
      </c>
      <c r="BJ476" s="8">
        <v>3</v>
      </c>
      <c r="BK476" s="8">
        <v>0</v>
      </c>
      <c r="BL476" s="8">
        <v>0</v>
      </c>
      <c r="BM476" s="8">
        <v>0</v>
      </c>
      <c r="BN476" s="8">
        <v>0</v>
      </c>
    </row>
    <row r="477" spans="2:66">
      <c r="B477" s="56"/>
      <c r="C477" s="11" t="s">
        <v>39</v>
      </c>
      <c r="D477" s="8">
        <v>0</v>
      </c>
      <c r="E477" s="8">
        <v>0</v>
      </c>
      <c r="F477" s="8">
        <v>0</v>
      </c>
      <c r="G477" s="8">
        <v>0</v>
      </c>
      <c r="H477" s="8">
        <v>113</v>
      </c>
      <c r="I477" s="40">
        <v>315</v>
      </c>
      <c r="J477" s="40">
        <v>264</v>
      </c>
      <c r="K477" s="8">
        <v>229</v>
      </c>
      <c r="L477" s="8">
        <v>227</v>
      </c>
      <c r="M477" s="8">
        <v>185</v>
      </c>
      <c r="N477" s="8">
        <v>148</v>
      </c>
      <c r="O477" s="8">
        <v>104</v>
      </c>
      <c r="P477" s="8">
        <v>77</v>
      </c>
      <c r="Q477" s="8">
        <v>47</v>
      </c>
      <c r="R477" s="8">
        <v>19</v>
      </c>
      <c r="S477" s="8">
        <v>5</v>
      </c>
      <c r="T477" s="8">
        <v>0</v>
      </c>
      <c r="U477" s="8">
        <v>3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25</v>
      </c>
      <c r="AD477" s="44">
        <v>34</v>
      </c>
      <c r="AE477" s="44">
        <v>45</v>
      </c>
      <c r="AF477" s="8">
        <v>46</v>
      </c>
      <c r="AG477" s="8">
        <v>52</v>
      </c>
      <c r="AH477" s="8">
        <v>30</v>
      </c>
      <c r="AI477" s="8">
        <v>9</v>
      </c>
      <c r="AJ477" s="8">
        <v>11</v>
      </c>
      <c r="AK477" s="8">
        <v>4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134</v>
      </c>
      <c r="AY477" s="8">
        <v>350</v>
      </c>
      <c r="AZ477" s="8">
        <v>306</v>
      </c>
      <c r="BA477" s="8">
        <v>268</v>
      </c>
      <c r="BB477" s="8">
        <v>279</v>
      </c>
      <c r="BC477" s="8">
        <v>216</v>
      </c>
      <c r="BD477" s="8">
        <v>155</v>
      </c>
      <c r="BE477" s="8">
        <v>114</v>
      </c>
      <c r="BF477" s="8">
        <v>82</v>
      </c>
      <c r="BG477" s="8">
        <v>47</v>
      </c>
      <c r="BH477" s="8">
        <v>19</v>
      </c>
      <c r="BI477" s="8">
        <v>5</v>
      </c>
      <c r="BJ477" s="8">
        <v>0</v>
      </c>
      <c r="BK477" s="8">
        <v>3</v>
      </c>
      <c r="BL477" s="8">
        <v>0</v>
      </c>
      <c r="BM477" s="8">
        <v>0</v>
      </c>
      <c r="BN477" s="8">
        <v>0</v>
      </c>
    </row>
    <row r="478" spans="2:66" ht="26">
      <c r="B478" s="56"/>
      <c r="C478" s="11" t="s">
        <v>40</v>
      </c>
      <c r="D478" s="8">
        <v>0</v>
      </c>
      <c r="E478" s="8">
        <v>0</v>
      </c>
      <c r="F478" s="8">
        <v>0</v>
      </c>
      <c r="G478" s="8">
        <v>0</v>
      </c>
      <c r="H478" s="8">
        <v>125</v>
      </c>
      <c r="I478" s="40">
        <v>310</v>
      </c>
      <c r="J478" s="40">
        <v>263</v>
      </c>
      <c r="K478" s="8">
        <v>252</v>
      </c>
      <c r="L478" s="8">
        <v>246</v>
      </c>
      <c r="M478" s="8">
        <v>189</v>
      </c>
      <c r="N478" s="8">
        <v>148</v>
      </c>
      <c r="O478" s="8">
        <v>105</v>
      </c>
      <c r="P478" s="8">
        <v>100</v>
      </c>
      <c r="Q478" s="8">
        <v>39</v>
      </c>
      <c r="R478" s="8">
        <v>0</v>
      </c>
      <c r="S478" s="8">
        <v>4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9</v>
      </c>
      <c r="AD478" s="44">
        <v>31</v>
      </c>
      <c r="AE478" s="44">
        <v>23</v>
      </c>
      <c r="AF478" s="8">
        <v>25</v>
      </c>
      <c r="AG478" s="8">
        <v>29</v>
      </c>
      <c r="AH478" s="8">
        <v>17</v>
      </c>
      <c r="AI478" s="8">
        <v>5</v>
      </c>
      <c r="AJ478" s="8">
        <v>5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130</v>
      </c>
      <c r="AY478" s="8">
        <v>338</v>
      </c>
      <c r="AZ478" s="8">
        <v>289</v>
      </c>
      <c r="BA478" s="8">
        <v>269</v>
      </c>
      <c r="BB478" s="8">
        <v>274</v>
      </c>
      <c r="BC478" s="8">
        <v>202</v>
      </c>
      <c r="BD478" s="8">
        <v>157</v>
      </c>
      <c r="BE478" s="8">
        <v>113</v>
      </c>
      <c r="BF478" s="8">
        <v>100</v>
      </c>
      <c r="BG478" s="8">
        <v>39</v>
      </c>
      <c r="BH478" s="8">
        <v>0</v>
      </c>
      <c r="BI478" s="8">
        <v>4</v>
      </c>
      <c r="BJ478" s="8">
        <v>0</v>
      </c>
      <c r="BK478" s="8">
        <v>0</v>
      </c>
      <c r="BL478" s="8">
        <v>0</v>
      </c>
      <c r="BM478" s="8">
        <v>0</v>
      </c>
      <c r="BN478" s="8">
        <v>0</v>
      </c>
    </row>
    <row r="479" spans="2:66" ht="39">
      <c r="B479" s="56"/>
      <c r="C479" s="11" t="s">
        <v>41</v>
      </c>
      <c r="D479" s="8">
        <v>0</v>
      </c>
      <c r="E479" s="8">
        <v>0</v>
      </c>
      <c r="F479" s="8">
        <v>0</v>
      </c>
      <c r="G479" s="8">
        <v>0</v>
      </c>
      <c r="H479" s="8">
        <v>10</v>
      </c>
      <c r="I479" s="40">
        <v>35</v>
      </c>
      <c r="J479" s="40">
        <v>10</v>
      </c>
      <c r="K479" s="8">
        <v>7</v>
      </c>
      <c r="L479" s="8">
        <v>14</v>
      </c>
      <c r="M479" s="8">
        <v>20</v>
      </c>
      <c r="N479" s="8">
        <v>12</v>
      </c>
      <c r="O479" s="8">
        <v>3</v>
      </c>
      <c r="P479" s="8">
        <v>5</v>
      </c>
      <c r="Q479" s="8">
        <v>3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44">
        <v>0</v>
      </c>
      <c r="AE479" s="44">
        <v>3</v>
      </c>
      <c r="AF479" s="8">
        <v>9</v>
      </c>
      <c r="AG479" s="8">
        <v>3</v>
      </c>
      <c r="AH479" s="8">
        <v>7</v>
      </c>
      <c r="AI479" s="8">
        <v>0</v>
      </c>
      <c r="AJ479" s="8">
        <v>0</v>
      </c>
      <c r="AK479" s="8">
        <v>5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10</v>
      </c>
      <c r="AY479" s="8">
        <v>34</v>
      </c>
      <c r="AZ479" s="8">
        <v>12</v>
      </c>
      <c r="BA479" s="8">
        <v>12</v>
      </c>
      <c r="BB479" s="8">
        <v>19</v>
      </c>
      <c r="BC479" s="8">
        <v>21</v>
      </c>
      <c r="BD479" s="8">
        <v>8</v>
      </c>
      <c r="BE479" s="8">
        <v>4</v>
      </c>
      <c r="BF479" s="8">
        <v>7</v>
      </c>
      <c r="BG479" s="8">
        <v>3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8">
        <v>0</v>
      </c>
      <c r="BN479" s="8">
        <v>0</v>
      </c>
    </row>
    <row r="480" spans="2:66" ht="39">
      <c r="B480" s="56"/>
      <c r="C480" s="11" t="s">
        <v>42</v>
      </c>
      <c r="D480" s="8">
        <v>0</v>
      </c>
      <c r="E480" s="8">
        <v>0</v>
      </c>
      <c r="F480" s="8">
        <v>0</v>
      </c>
      <c r="G480" s="8">
        <v>0</v>
      </c>
      <c r="H480" s="8">
        <v>181</v>
      </c>
      <c r="I480" s="40">
        <v>399</v>
      </c>
      <c r="J480" s="40">
        <v>278</v>
      </c>
      <c r="K480" s="8">
        <v>209</v>
      </c>
      <c r="L480" s="8">
        <v>190</v>
      </c>
      <c r="M480" s="8">
        <v>119</v>
      </c>
      <c r="N480" s="8">
        <v>79</v>
      </c>
      <c r="O480" s="8">
        <v>73</v>
      </c>
      <c r="P480" s="8">
        <v>34</v>
      </c>
      <c r="Q480" s="8">
        <v>20</v>
      </c>
      <c r="R480" s="8">
        <v>8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18</v>
      </c>
      <c r="AD480" s="44">
        <v>62</v>
      </c>
      <c r="AE480" s="44">
        <v>61</v>
      </c>
      <c r="AF480" s="8">
        <v>56</v>
      </c>
      <c r="AG480" s="8">
        <v>39</v>
      </c>
      <c r="AH480" s="8">
        <v>29</v>
      </c>
      <c r="AI480" s="8">
        <v>9</v>
      </c>
      <c r="AJ480" s="8">
        <v>5</v>
      </c>
      <c r="AK480" s="8">
        <v>3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201</v>
      </c>
      <c r="AY480" s="8">
        <v>458</v>
      </c>
      <c r="AZ480" s="8">
        <v>332</v>
      </c>
      <c r="BA480" s="8">
        <v>267</v>
      </c>
      <c r="BB480" s="8">
        <v>232</v>
      </c>
      <c r="BC480" s="8">
        <v>148</v>
      </c>
      <c r="BD480" s="8">
        <v>95</v>
      </c>
      <c r="BE480" s="8">
        <v>77</v>
      </c>
      <c r="BF480" s="8">
        <v>37</v>
      </c>
      <c r="BG480" s="8">
        <v>20</v>
      </c>
      <c r="BH480" s="8">
        <v>8</v>
      </c>
      <c r="BI480" s="8">
        <v>0</v>
      </c>
      <c r="BJ480" s="8">
        <v>0</v>
      </c>
      <c r="BK480" s="8">
        <v>0</v>
      </c>
      <c r="BL480" s="8">
        <v>0</v>
      </c>
      <c r="BM480" s="8">
        <v>0</v>
      </c>
      <c r="BN480" s="8">
        <v>0</v>
      </c>
    </row>
    <row r="481" spans="2:66">
      <c r="B481" s="56"/>
      <c r="C481" s="11" t="s">
        <v>43</v>
      </c>
      <c r="D481" s="8">
        <v>0</v>
      </c>
      <c r="E481" s="8">
        <v>0</v>
      </c>
      <c r="F481" s="8">
        <v>0</v>
      </c>
      <c r="G481" s="8">
        <v>0</v>
      </c>
      <c r="H481" s="8">
        <v>22</v>
      </c>
      <c r="I481" s="40">
        <v>46</v>
      </c>
      <c r="J481" s="40">
        <v>28</v>
      </c>
      <c r="K481" s="8">
        <v>21</v>
      </c>
      <c r="L481" s="8">
        <v>24</v>
      </c>
      <c r="M481" s="8">
        <v>18</v>
      </c>
      <c r="N481" s="8">
        <v>18</v>
      </c>
      <c r="O481" s="8">
        <v>14</v>
      </c>
      <c r="P481" s="8">
        <v>5</v>
      </c>
      <c r="Q481" s="8">
        <v>4</v>
      </c>
      <c r="R481" s="8">
        <v>0</v>
      </c>
      <c r="S481" s="8">
        <v>3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44">
        <v>0</v>
      </c>
      <c r="AE481" s="44">
        <v>4</v>
      </c>
      <c r="AF481" s="8">
        <v>7</v>
      </c>
      <c r="AG481" s="8">
        <v>3</v>
      </c>
      <c r="AH481" s="8">
        <v>5</v>
      </c>
      <c r="AI481" s="8">
        <v>0</v>
      </c>
      <c r="AJ481" s="8">
        <v>3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22</v>
      </c>
      <c r="AY481" s="8">
        <v>46</v>
      </c>
      <c r="AZ481" s="8">
        <v>31</v>
      </c>
      <c r="BA481" s="8">
        <v>30</v>
      </c>
      <c r="BB481" s="8">
        <v>23</v>
      </c>
      <c r="BC481" s="8">
        <v>21</v>
      </c>
      <c r="BD481" s="8">
        <v>20</v>
      </c>
      <c r="BE481" s="8">
        <v>15</v>
      </c>
      <c r="BF481" s="8">
        <v>10</v>
      </c>
      <c r="BG481" s="8">
        <v>10</v>
      </c>
      <c r="BH481" s="8">
        <v>0</v>
      </c>
      <c r="BI481" s="8">
        <v>3</v>
      </c>
      <c r="BJ481" s="8">
        <v>0</v>
      </c>
      <c r="BK481" s="8">
        <v>0</v>
      </c>
      <c r="BL481" s="8">
        <v>0</v>
      </c>
      <c r="BM481" s="8">
        <v>0</v>
      </c>
      <c r="BN481" s="8">
        <v>0</v>
      </c>
    </row>
    <row r="482" spans="2:66" ht="39">
      <c r="B482" s="56"/>
      <c r="C482" s="11" t="s">
        <v>44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40">
        <v>16</v>
      </c>
      <c r="J482" s="40">
        <v>15</v>
      </c>
      <c r="K482" s="8">
        <v>15</v>
      </c>
      <c r="L482" s="8">
        <v>14</v>
      </c>
      <c r="M482" s="8">
        <v>0</v>
      </c>
      <c r="N482" s="8">
        <v>11</v>
      </c>
      <c r="O482" s="8">
        <v>0</v>
      </c>
      <c r="P482" s="8">
        <v>8</v>
      </c>
      <c r="Q482" s="8">
        <v>3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44">
        <v>0</v>
      </c>
      <c r="AE482" s="44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16</v>
      </c>
      <c r="AZ482" s="8">
        <v>15</v>
      </c>
      <c r="BA482" s="8">
        <v>15</v>
      </c>
      <c r="BB482" s="8">
        <v>14</v>
      </c>
      <c r="BC482" s="8">
        <v>0</v>
      </c>
      <c r="BD482" s="8">
        <v>15</v>
      </c>
      <c r="BE482" s="8">
        <v>0</v>
      </c>
      <c r="BF482" s="8">
        <v>8</v>
      </c>
      <c r="BG482" s="8">
        <v>3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8">
        <v>0</v>
      </c>
      <c r="BN482" s="8">
        <v>0</v>
      </c>
    </row>
    <row r="483" spans="2:66">
      <c r="B483" s="56"/>
      <c r="C483" s="11" t="s">
        <v>45</v>
      </c>
      <c r="D483" s="8">
        <v>0</v>
      </c>
      <c r="E483" s="8">
        <v>0</v>
      </c>
      <c r="F483" s="8">
        <v>0</v>
      </c>
      <c r="G483" s="8">
        <v>0</v>
      </c>
      <c r="H483" s="8">
        <v>27</v>
      </c>
      <c r="I483" s="40">
        <v>44</v>
      </c>
      <c r="J483" s="40">
        <v>24</v>
      </c>
      <c r="K483" s="8">
        <v>34</v>
      </c>
      <c r="L483" s="8">
        <v>23</v>
      </c>
      <c r="M483" s="8">
        <v>20</v>
      </c>
      <c r="N483" s="8">
        <v>12</v>
      </c>
      <c r="O483" s="8">
        <v>16</v>
      </c>
      <c r="P483" s="8">
        <v>13</v>
      </c>
      <c r="Q483" s="8">
        <v>3</v>
      </c>
      <c r="R483" s="8">
        <v>0</v>
      </c>
      <c r="S483" s="8">
        <v>4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3</v>
      </c>
      <c r="AD483" s="44">
        <v>0</v>
      </c>
      <c r="AE483" s="44">
        <v>0</v>
      </c>
      <c r="AF483" s="8">
        <v>0</v>
      </c>
      <c r="AG483" s="8">
        <v>4</v>
      </c>
      <c r="AH483" s="8">
        <v>5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25</v>
      </c>
      <c r="AY483" s="8">
        <v>48</v>
      </c>
      <c r="AZ483" s="8">
        <v>27</v>
      </c>
      <c r="BA483" s="8">
        <v>31</v>
      </c>
      <c r="BB483" s="8">
        <v>24</v>
      </c>
      <c r="BC483" s="8">
        <v>22</v>
      </c>
      <c r="BD483" s="8">
        <v>16</v>
      </c>
      <c r="BE483" s="8">
        <v>16</v>
      </c>
      <c r="BF483" s="8">
        <v>13</v>
      </c>
      <c r="BG483" s="8">
        <v>3</v>
      </c>
      <c r="BH483" s="8">
        <v>0</v>
      </c>
      <c r="BI483" s="8">
        <v>4</v>
      </c>
      <c r="BJ483" s="8">
        <v>0</v>
      </c>
      <c r="BK483" s="8">
        <v>0</v>
      </c>
      <c r="BL483" s="8">
        <v>0</v>
      </c>
      <c r="BM483" s="8">
        <v>0</v>
      </c>
      <c r="BN483" s="8">
        <v>0</v>
      </c>
    </row>
    <row r="484" spans="2:66" ht="26">
      <c r="B484" s="56"/>
      <c r="C484" s="11" t="s">
        <v>46</v>
      </c>
      <c r="D484" s="8">
        <v>0</v>
      </c>
      <c r="E484" s="8">
        <v>0</v>
      </c>
      <c r="F484" s="8">
        <v>0</v>
      </c>
      <c r="G484" s="8">
        <v>0</v>
      </c>
      <c r="H484" s="8">
        <v>5</v>
      </c>
      <c r="I484" s="40">
        <v>4</v>
      </c>
      <c r="J484" s="40">
        <v>7</v>
      </c>
      <c r="K484" s="8">
        <v>6</v>
      </c>
      <c r="L484" s="8">
        <v>15</v>
      </c>
      <c r="M484" s="8">
        <v>6</v>
      </c>
      <c r="N484" s="8">
        <v>3</v>
      </c>
      <c r="O484" s="8">
        <v>5</v>
      </c>
      <c r="P484" s="8">
        <v>6</v>
      </c>
      <c r="Q484" s="8">
        <v>3</v>
      </c>
      <c r="R484" s="8">
        <v>3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44">
        <v>0</v>
      </c>
      <c r="AE484" s="44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5</v>
      </c>
      <c r="AY484" s="8">
        <v>10</v>
      </c>
      <c r="AZ484" s="8">
        <v>6</v>
      </c>
      <c r="BA484" s="8">
        <v>6</v>
      </c>
      <c r="BB484" s="8">
        <v>12</v>
      </c>
      <c r="BC484" s="8">
        <v>10</v>
      </c>
      <c r="BD484" s="8">
        <v>4</v>
      </c>
      <c r="BE484" s="8">
        <v>5</v>
      </c>
      <c r="BF484" s="8">
        <v>6</v>
      </c>
      <c r="BG484" s="8">
        <v>3</v>
      </c>
      <c r="BH484" s="8">
        <v>3</v>
      </c>
      <c r="BI484" s="8">
        <v>0</v>
      </c>
      <c r="BJ484" s="8">
        <v>0</v>
      </c>
      <c r="BK484" s="8">
        <v>0</v>
      </c>
      <c r="BL484" s="8">
        <v>0</v>
      </c>
      <c r="BM484" s="8">
        <v>0</v>
      </c>
      <c r="BN484" s="8">
        <v>0</v>
      </c>
    </row>
    <row r="485" spans="2:66">
      <c r="B485" s="56"/>
      <c r="C485" s="11" t="s">
        <v>47</v>
      </c>
      <c r="D485" s="8">
        <v>0</v>
      </c>
      <c r="E485" s="8">
        <v>0</v>
      </c>
      <c r="F485" s="8">
        <v>0</v>
      </c>
      <c r="G485" s="8">
        <v>0</v>
      </c>
      <c r="H485" s="8">
        <v>5</v>
      </c>
      <c r="I485" s="40">
        <v>5</v>
      </c>
      <c r="J485" s="40">
        <v>6</v>
      </c>
      <c r="K485" s="8">
        <v>3</v>
      </c>
      <c r="L485" s="8">
        <v>0</v>
      </c>
      <c r="M485" s="8">
        <v>5</v>
      </c>
      <c r="N485" s="8">
        <v>0</v>
      </c>
      <c r="O485" s="8">
        <v>4</v>
      </c>
      <c r="P485" s="8">
        <v>3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44">
        <v>3</v>
      </c>
      <c r="AE485" s="44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3</v>
      </c>
      <c r="AY485" s="8">
        <v>3</v>
      </c>
      <c r="AZ485" s="8">
        <v>6</v>
      </c>
      <c r="BA485" s="8">
        <v>3</v>
      </c>
      <c r="BB485" s="8">
        <v>0</v>
      </c>
      <c r="BC485" s="8">
        <v>5</v>
      </c>
      <c r="BD485" s="8">
        <v>0</v>
      </c>
      <c r="BE485" s="8">
        <v>4</v>
      </c>
      <c r="BF485" s="8">
        <v>3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8">
        <v>0</v>
      </c>
      <c r="BN485" s="8">
        <v>0</v>
      </c>
    </row>
    <row r="486" spans="2:66">
      <c r="B486" s="56"/>
      <c r="C486" s="11" t="s">
        <v>11</v>
      </c>
      <c r="D486" s="8">
        <v>0</v>
      </c>
      <c r="E486" s="8">
        <v>0</v>
      </c>
      <c r="F486" s="8">
        <v>0</v>
      </c>
      <c r="G486" s="8">
        <v>4</v>
      </c>
      <c r="H486" s="8">
        <v>41</v>
      </c>
      <c r="I486" s="40">
        <v>86</v>
      </c>
      <c r="J486" s="40">
        <v>55</v>
      </c>
      <c r="K486" s="8">
        <v>70</v>
      </c>
      <c r="L486" s="8">
        <v>74</v>
      </c>
      <c r="M486" s="8">
        <v>81</v>
      </c>
      <c r="N486" s="8">
        <v>77</v>
      </c>
      <c r="O486" s="8">
        <v>78</v>
      </c>
      <c r="P486" s="8">
        <v>186</v>
      </c>
      <c r="Q486" s="8">
        <v>210</v>
      </c>
      <c r="R486" s="8">
        <v>149</v>
      </c>
      <c r="S486" s="8">
        <v>83</v>
      </c>
      <c r="T486" s="8">
        <v>39</v>
      </c>
      <c r="U486" s="8">
        <v>25</v>
      </c>
      <c r="V486" s="8">
        <v>9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6</v>
      </c>
      <c r="AD486" s="44">
        <v>6</v>
      </c>
      <c r="AE486" s="44">
        <v>28</v>
      </c>
      <c r="AF486" s="8">
        <v>35</v>
      </c>
      <c r="AG486" s="8">
        <v>21</v>
      </c>
      <c r="AH486" s="8">
        <v>20</v>
      </c>
      <c r="AI486" s="8">
        <v>4</v>
      </c>
      <c r="AJ486" s="8">
        <v>11</v>
      </c>
      <c r="AK486" s="8">
        <v>6</v>
      </c>
      <c r="AL486" s="8">
        <v>7</v>
      </c>
      <c r="AM486" s="8">
        <v>4</v>
      </c>
      <c r="AN486" s="8">
        <v>4</v>
      </c>
      <c r="AO486" s="8">
        <v>7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4</v>
      </c>
      <c r="AX486" s="8">
        <v>45</v>
      </c>
      <c r="AY486" s="8">
        <v>89</v>
      </c>
      <c r="AZ486" s="8">
        <v>81</v>
      </c>
      <c r="BA486" s="8">
        <v>103</v>
      </c>
      <c r="BB486" s="8">
        <v>94</v>
      </c>
      <c r="BC486" s="8">
        <v>99</v>
      </c>
      <c r="BD486" s="8">
        <v>86</v>
      </c>
      <c r="BE486" s="8">
        <v>87</v>
      </c>
      <c r="BF486" s="8">
        <v>192</v>
      </c>
      <c r="BG486" s="8">
        <v>213</v>
      </c>
      <c r="BH486" s="8">
        <v>158</v>
      </c>
      <c r="BI486" s="8">
        <v>89</v>
      </c>
      <c r="BJ486" s="8">
        <v>45</v>
      </c>
      <c r="BK486" s="8">
        <v>24</v>
      </c>
      <c r="BL486" s="8">
        <v>8</v>
      </c>
      <c r="BM486" s="8">
        <v>0</v>
      </c>
      <c r="BN486" s="8">
        <v>0</v>
      </c>
    </row>
    <row r="487" spans="2:66">
      <c r="B487" s="65" t="s">
        <v>231</v>
      </c>
      <c r="C487" s="11" t="s">
        <v>38</v>
      </c>
      <c r="D487" s="8">
        <v>0</v>
      </c>
      <c r="E487" s="8">
        <v>0</v>
      </c>
      <c r="F487" s="8">
        <v>0</v>
      </c>
      <c r="G487" s="8">
        <v>0</v>
      </c>
      <c r="H487" s="8">
        <v>0</v>
      </c>
      <c r="I487" s="40">
        <v>0</v>
      </c>
      <c r="J487" s="40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44">
        <v>0</v>
      </c>
      <c r="AE487" s="44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8">
        <v>4</v>
      </c>
      <c r="BB487" s="8">
        <v>0</v>
      </c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8">
        <v>0</v>
      </c>
      <c r="BN487" s="8">
        <v>0</v>
      </c>
    </row>
    <row r="488" spans="2:66">
      <c r="B488" s="56"/>
      <c r="C488" s="11" t="s">
        <v>39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40">
        <v>0</v>
      </c>
      <c r="J488" s="40">
        <v>0</v>
      </c>
      <c r="K488" s="8">
        <v>0</v>
      </c>
      <c r="L488" s="8">
        <v>0</v>
      </c>
      <c r="M488" s="8">
        <v>0</v>
      </c>
      <c r="N488" s="8">
        <v>0</v>
      </c>
      <c r="O488" s="8">
        <v>3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44">
        <v>0</v>
      </c>
      <c r="AE488" s="44">
        <v>0</v>
      </c>
      <c r="AF488" s="8">
        <v>0</v>
      </c>
      <c r="AG488" s="8">
        <v>5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4</v>
      </c>
      <c r="BC488" s="8">
        <v>0</v>
      </c>
      <c r="BD488" s="8">
        <v>0</v>
      </c>
      <c r="BE488" s="8">
        <v>3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8">
        <v>0</v>
      </c>
      <c r="BN488" s="8">
        <v>0</v>
      </c>
    </row>
    <row r="489" spans="2:66" ht="26">
      <c r="B489" s="56"/>
      <c r="C489" s="11" t="s">
        <v>40</v>
      </c>
      <c r="D489" s="8">
        <v>0</v>
      </c>
      <c r="E489" s="8">
        <v>0</v>
      </c>
      <c r="F489" s="8">
        <v>0</v>
      </c>
      <c r="G489" s="8">
        <v>0</v>
      </c>
      <c r="H489" s="8">
        <v>0</v>
      </c>
      <c r="I489" s="40">
        <v>0</v>
      </c>
      <c r="J489" s="40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44">
        <v>0</v>
      </c>
      <c r="AE489" s="44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  <c r="BD489" s="8">
        <v>0</v>
      </c>
      <c r="BE489" s="8">
        <v>0</v>
      </c>
      <c r="BF489" s="8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8">
        <v>0</v>
      </c>
      <c r="BN489" s="8">
        <v>0</v>
      </c>
    </row>
    <row r="490" spans="2:66" ht="39">
      <c r="B490" s="56"/>
      <c r="C490" s="11" t="s">
        <v>41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40">
        <v>0</v>
      </c>
      <c r="J490" s="40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44">
        <v>0</v>
      </c>
      <c r="AE490" s="44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3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8">
        <v>0</v>
      </c>
      <c r="BN490" s="8">
        <v>0</v>
      </c>
    </row>
    <row r="491" spans="2:66" ht="39">
      <c r="B491" s="56"/>
      <c r="C491" s="11" t="s">
        <v>42</v>
      </c>
      <c r="D491" s="8">
        <v>0</v>
      </c>
      <c r="E491" s="8">
        <v>0</v>
      </c>
      <c r="F491" s="8">
        <v>0</v>
      </c>
      <c r="G491" s="8">
        <v>0</v>
      </c>
      <c r="H491" s="8">
        <v>0</v>
      </c>
      <c r="I491" s="40">
        <v>0</v>
      </c>
      <c r="J491" s="40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44">
        <v>0</v>
      </c>
      <c r="AE491" s="44">
        <v>0</v>
      </c>
      <c r="AF491" s="8">
        <v>0</v>
      </c>
      <c r="AG491" s="8">
        <v>0</v>
      </c>
      <c r="AH491" s="8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8">
        <v>4</v>
      </c>
      <c r="BB491" s="8">
        <v>0</v>
      </c>
      <c r="BC491" s="8">
        <v>0</v>
      </c>
      <c r="BD491" s="8">
        <v>0</v>
      </c>
      <c r="BE491" s="8">
        <v>0</v>
      </c>
      <c r="BF491" s="8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8">
        <v>0</v>
      </c>
      <c r="BN491" s="8">
        <v>0</v>
      </c>
    </row>
    <row r="492" spans="2:66">
      <c r="B492" s="56"/>
      <c r="C492" s="11" t="s">
        <v>43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40">
        <v>0</v>
      </c>
      <c r="J492" s="40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44">
        <v>0</v>
      </c>
      <c r="AE492" s="44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8">
        <v>0</v>
      </c>
      <c r="BN492" s="8">
        <v>0</v>
      </c>
    </row>
    <row r="493" spans="2:66" ht="39">
      <c r="B493" s="56"/>
      <c r="C493" s="11" t="s">
        <v>44</v>
      </c>
      <c r="D493" s="8">
        <v>0</v>
      </c>
      <c r="E493" s="8">
        <v>0</v>
      </c>
      <c r="F493" s="8">
        <v>0</v>
      </c>
      <c r="G493" s="8">
        <v>0</v>
      </c>
      <c r="H493" s="8">
        <v>0</v>
      </c>
      <c r="I493" s="40">
        <v>0</v>
      </c>
      <c r="J493" s="40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44">
        <v>0</v>
      </c>
      <c r="AE493" s="44">
        <v>0</v>
      </c>
      <c r="AF493" s="8">
        <v>0</v>
      </c>
      <c r="AG493" s="8">
        <v>0</v>
      </c>
      <c r="AH493" s="8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8">
        <v>0</v>
      </c>
      <c r="BB493" s="8">
        <v>0</v>
      </c>
      <c r="BC493" s="8">
        <v>0</v>
      </c>
      <c r="BD493" s="8">
        <v>0</v>
      </c>
      <c r="BE493" s="8">
        <v>0</v>
      </c>
      <c r="BF493" s="8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8">
        <v>0</v>
      </c>
      <c r="BN493" s="8">
        <v>0</v>
      </c>
    </row>
    <row r="494" spans="2:66">
      <c r="B494" s="56"/>
      <c r="C494" s="11" t="s">
        <v>45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40">
        <v>0</v>
      </c>
      <c r="J494" s="40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44">
        <v>0</v>
      </c>
      <c r="AE494" s="44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8">
        <v>0</v>
      </c>
      <c r="BN494" s="8">
        <v>0</v>
      </c>
    </row>
    <row r="495" spans="2:66" ht="26">
      <c r="B495" s="56"/>
      <c r="C495" s="11" t="s">
        <v>46</v>
      </c>
      <c r="D495" s="8">
        <v>0</v>
      </c>
      <c r="E495" s="8">
        <v>0</v>
      </c>
      <c r="F495" s="8">
        <v>0</v>
      </c>
      <c r="G495" s="8">
        <v>0</v>
      </c>
      <c r="H495" s="8">
        <v>0</v>
      </c>
      <c r="I495" s="40">
        <v>0</v>
      </c>
      <c r="J495" s="40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44">
        <v>0</v>
      </c>
      <c r="AE495" s="44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8">
        <v>0</v>
      </c>
      <c r="BN495" s="8">
        <v>0</v>
      </c>
    </row>
    <row r="496" spans="2:66">
      <c r="B496" s="56"/>
      <c r="C496" s="11" t="s">
        <v>47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40">
        <v>0</v>
      </c>
      <c r="J496" s="40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44">
        <v>0</v>
      </c>
      <c r="AE496" s="44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8">
        <v>0</v>
      </c>
      <c r="BN496" s="8">
        <v>0</v>
      </c>
    </row>
    <row r="497" spans="2:66">
      <c r="B497" s="56"/>
      <c r="C497" s="11" t="s">
        <v>11</v>
      </c>
      <c r="D497" s="8">
        <v>0</v>
      </c>
      <c r="E497" s="8">
        <v>0</v>
      </c>
      <c r="F497" s="8">
        <v>0</v>
      </c>
      <c r="G497" s="8">
        <v>0</v>
      </c>
      <c r="H497" s="8">
        <v>0</v>
      </c>
      <c r="I497" s="40">
        <v>0</v>
      </c>
      <c r="J497" s="40">
        <v>0</v>
      </c>
      <c r="K497" s="8">
        <v>0</v>
      </c>
      <c r="L497" s="8">
        <v>0</v>
      </c>
      <c r="M497" s="8">
        <v>0</v>
      </c>
      <c r="N497" s="8">
        <v>3</v>
      </c>
      <c r="O497" s="8">
        <v>0</v>
      </c>
      <c r="P497" s="8">
        <v>0</v>
      </c>
      <c r="Q497" s="8">
        <v>8</v>
      </c>
      <c r="R497" s="8">
        <v>0</v>
      </c>
      <c r="S497" s="8">
        <v>0</v>
      </c>
      <c r="T497" s="8">
        <v>4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44">
        <v>0</v>
      </c>
      <c r="AE497" s="44">
        <v>0</v>
      </c>
      <c r="AF497" s="8">
        <v>0</v>
      </c>
      <c r="AG497" s="8">
        <v>0</v>
      </c>
      <c r="AH497" s="8">
        <v>0</v>
      </c>
      <c r="AI497" s="8">
        <v>4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  <c r="BD497" s="8">
        <v>3</v>
      </c>
      <c r="BE497" s="8">
        <v>0</v>
      </c>
      <c r="BF497" s="8">
        <v>0</v>
      </c>
      <c r="BG497" s="8">
        <v>8</v>
      </c>
      <c r="BH497" s="8">
        <v>3</v>
      </c>
      <c r="BI497" s="8">
        <v>0</v>
      </c>
      <c r="BJ497" s="8">
        <v>4</v>
      </c>
      <c r="BK497" s="8">
        <v>0</v>
      </c>
      <c r="BL497" s="8">
        <v>0</v>
      </c>
      <c r="BM497" s="8">
        <v>0</v>
      </c>
      <c r="BN497" s="8">
        <v>0</v>
      </c>
    </row>
    <row r="498" spans="2:66">
      <c r="B498" s="65" t="s">
        <v>189</v>
      </c>
      <c r="C498" s="11" t="s">
        <v>38</v>
      </c>
      <c r="D498" s="8">
        <v>0</v>
      </c>
      <c r="E498" s="8">
        <v>0</v>
      </c>
      <c r="F498" s="8">
        <v>0</v>
      </c>
      <c r="G498" s="8">
        <v>0</v>
      </c>
      <c r="H498" s="8">
        <v>44</v>
      </c>
      <c r="I498" s="40">
        <v>214</v>
      </c>
      <c r="J498" s="40">
        <v>394</v>
      </c>
      <c r="K498" s="8">
        <v>476</v>
      </c>
      <c r="L498" s="8">
        <v>515</v>
      </c>
      <c r="M498" s="8">
        <v>486</v>
      </c>
      <c r="N498" s="8">
        <v>357</v>
      </c>
      <c r="O498" s="8">
        <v>310</v>
      </c>
      <c r="P498" s="8">
        <v>314</v>
      </c>
      <c r="Q498" s="8">
        <v>157</v>
      </c>
      <c r="R498" s="8">
        <v>67</v>
      </c>
      <c r="S498" s="8">
        <v>45</v>
      </c>
      <c r="T498" s="8">
        <v>15</v>
      </c>
      <c r="U498" s="8">
        <v>0</v>
      </c>
      <c r="V498" s="8">
        <v>4</v>
      </c>
      <c r="W498" s="8">
        <v>3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31</v>
      </c>
      <c r="AD498" s="44">
        <v>116</v>
      </c>
      <c r="AE498" s="44">
        <v>184</v>
      </c>
      <c r="AF498" s="8">
        <v>194</v>
      </c>
      <c r="AG498" s="8">
        <v>167</v>
      </c>
      <c r="AH498" s="8">
        <v>107</v>
      </c>
      <c r="AI498" s="8">
        <v>82</v>
      </c>
      <c r="AJ498" s="8">
        <v>67</v>
      </c>
      <c r="AK498" s="8">
        <v>34</v>
      </c>
      <c r="AL498" s="8">
        <v>16</v>
      </c>
      <c r="AM498" s="8">
        <v>3</v>
      </c>
      <c r="AN498" s="8">
        <v>5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74</v>
      </c>
      <c r="AY498" s="8">
        <v>331</v>
      </c>
      <c r="AZ498" s="8">
        <v>575</v>
      </c>
      <c r="BA498" s="8">
        <v>667</v>
      </c>
      <c r="BB498" s="8">
        <v>682</v>
      </c>
      <c r="BC498" s="8">
        <v>601</v>
      </c>
      <c r="BD498" s="8">
        <v>444</v>
      </c>
      <c r="BE498" s="8">
        <v>374</v>
      </c>
      <c r="BF498" s="8">
        <v>350</v>
      </c>
      <c r="BG498" s="8">
        <v>173</v>
      </c>
      <c r="BH498" s="8">
        <v>72</v>
      </c>
      <c r="BI498" s="8">
        <v>47</v>
      </c>
      <c r="BJ498" s="8">
        <v>15</v>
      </c>
      <c r="BK498" s="8">
        <v>0</v>
      </c>
      <c r="BL498" s="8">
        <v>4</v>
      </c>
      <c r="BM498" s="8">
        <v>3</v>
      </c>
      <c r="BN498" s="8">
        <v>0</v>
      </c>
    </row>
    <row r="499" spans="2:66">
      <c r="B499" s="56"/>
      <c r="C499" s="11" t="s">
        <v>39</v>
      </c>
      <c r="D499" s="8">
        <v>0</v>
      </c>
      <c r="E499" s="8">
        <v>0</v>
      </c>
      <c r="F499" s="8">
        <v>0</v>
      </c>
      <c r="G499" s="8">
        <v>0</v>
      </c>
      <c r="H499" s="8">
        <v>95</v>
      </c>
      <c r="I499" s="40">
        <v>206</v>
      </c>
      <c r="J499" s="40">
        <v>261</v>
      </c>
      <c r="K499" s="8">
        <v>257</v>
      </c>
      <c r="L499" s="8">
        <v>282</v>
      </c>
      <c r="M499" s="8">
        <v>280</v>
      </c>
      <c r="N499" s="8">
        <v>239</v>
      </c>
      <c r="O499" s="8">
        <v>222</v>
      </c>
      <c r="P499" s="8">
        <v>162</v>
      </c>
      <c r="Q499" s="8">
        <v>94</v>
      </c>
      <c r="R499" s="8">
        <v>26</v>
      </c>
      <c r="S499" s="8">
        <v>16</v>
      </c>
      <c r="T499" s="8">
        <v>0</v>
      </c>
      <c r="U499" s="8">
        <v>0</v>
      </c>
      <c r="V499" s="8">
        <v>0</v>
      </c>
      <c r="W499" s="8">
        <v>5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136</v>
      </c>
      <c r="AD499" s="44">
        <v>230</v>
      </c>
      <c r="AE499" s="44">
        <v>218</v>
      </c>
      <c r="AF499" s="8">
        <v>166</v>
      </c>
      <c r="AG499" s="8">
        <v>162</v>
      </c>
      <c r="AH499" s="8">
        <v>129</v>
      </c>
      <c r="AI499" s="8">
        <v>113</v>
      </c>
      <c r="AJ499" s="8">
        <v>77</v>
      </c>
      <c r="AK499" s="8">
        <v>35</v>
      </c>
      <c r="AL499" s="8">
        <v>8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232</v>
      </c>
      <c r="AY499" s="8">
        <v>443</v>
      </c>
      <c r="AZ499" s="8">
        <v>485</v>
      </c>
      <c r="BA499" s="8">
        <v>425</v>
      </c>
      <c r="BB499" s="8">
        <v>446</v>
      </c>
      <c r="BC499" s="8">
        <v>406</v>
      </c>
      <c r="BD499" s="8">
        <v>349</v>
      </c>
      <c r="BE499" s="8">
        <v>301</v>
      </c>
      <c r="BF499" s="8">
        <v>201</v>
      </c>
      <c r="BG499" s="8">
        <v>103</v>
      </c>
      <c r="BH499" s="8">
        <v>32</v>
      </c>
      <c r="BI499" s="8">
        <v>16</v>
      </c>
      <c r="BJ499" s="8">
        <v>0</v>
      </c>
      <c r="BK499" s="8">
        <v>0</v>
      </c>
      <c r="BL499" s="8">
        <v>0</v>
      </c>
      <c r="BM499" s="8">
        <v>5</v>
      </c>
      <c r="BN499" s="8">
        <v>0</v>
      </c>
    </row>
    <row r="500" spans="2:66" ht="26">
      <c r="B500" s="56"/>
      <c r="C500" s="11" t="s">
        <v>40</v>
      </c>
      <c r="D500" s="8">
        <v>0</v>
      </c>
      <c r="E500" s="8">
        <v>0</v>
      </c>
      <c r="F500" s="8">
        <v>0</v>
      </c>
      <c r="G500" s="8">
        <v>0</v>
      </c>
      <c r="H500" s="8">
        <v>12</v>
      </c>
      <c r="I500" s="40">
        <v>45</v>
      </c>
      <c r="J500" s="40">
        <v>53</v>
      </c>
      <c r="K500" s="8">
        <v>73</v>
      </c>
      <c r="L500" s="8">
        <v>56</v>
      </c>
      <c r="M500" s="8">
        <v>56</v>
      </c>
      <c r="N500" s="8">
        <v>67</v>
      </c>
      <c r="O500" s="8">
        <v>68</v>
      </c>
      <c r="P500" s="8">
        <v>41</v>
      </c>
      <c r="Q500" s="8">
        <v>16</v>
      </c>
      <c r="R500" s="8">
        <v>10</v>
      </c>
      <c r="S500" s="8">
        <v>6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90</v>
      </c>
      <c r="AD500" s="44">
        <v>144</v>
      </c>
      <c r="AE500" s="44">
        <v>102</v>
      </c>
      <c r="AF500" s="8">
        <v>67</v>
      </c>
      <c r="AG500" s="8">
        <v>40</v>
      </c>
      <c r="AH500" s="8">
        <v>25</v>
      </c>
      <c r="AI500" s="8">
        <v>36</v>
      </c>
      <c r="AJ500" s="8">
        <v>20</v>
      </c>
      <c r="AK500" s="8">
        <v>17</v>
      </c>
      <c r="AL500" s="8">
        <v>6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105</v>
      </c>
      <c r="AY500" s="8">
        <v>192</v>
      </c>
      <c r="AZ500" s="8">
        <v>157</v>
      </c>
      <c r="BA500" s="8">
        <v>140</v>
      </c>
      <c r="BB500" s="8">
        <v>97</v>
      </c>
      <c r="BC500" s="8">
        <v>77</v>
      </c>
      <c r="BD500" s="8">
        <v>107</v>
      </c>
      <c r="BE500" s="8">
        <v>89</v>
      </c>
      <c r="BF500" s="8">
        <v>58</v>
      </c>
      <c r="BG500" s="8">
        <v>19</v>
      </c>
      <c r="BH500" s="8">
        <v>10</v>
      </c>
      <c r="BI500" s="8">
        <v>6</v>
      </c>
      <c r="BJ500" s="8">
        <v>0</v>
      </c>
      <c r="BK500" s="8">
        <v>0</v>
      </c>
      <c r="BL500" s="8">
        <v>0</v>
      </c>
      <c r="BM500" s="8">
        <v>0</v>
      </c>
      <c r="BN500" s="8">
        <v>0</v>
      </c>
    </row>
    <row r="501" spans="2:66" ht="39">
      <c r="B501" s="56"/>
      <c r="C501" s="11" t="s">
        <v>41</v>
      </c>
      <c r="D501" s="8">
        <v>0</v>
      </c>
      <c r="E501" s="8">
        <v>0</v>
      </c>
      <c r="F501" s="8">
        <v>0</v>
      </c>
      <c r="G501" s="8">
        <v>0</v>
      </c>
      <c r="H501" s="8">
        <v>3</v>
      </c>
      <c r="I501" s="40">
        <v>16</v>
      </c>
      <c r="J501" s="40">
        <v>12</v>
      </c>
      <c r="K501" s="8">
        <v>18</v>
      </c>
      <c r="L501" s="8">
        <v>24</v>
      </c>
      <c r="M501" s="8">
        <v>31</v>
      </c>
      <c r="N501" s="8">
        <v>17</v>
      </c>
      <c r="O501" s="8">
        <v>29</v>
      </c>
      <c r="P501" s="8">
        <v>14</v>
      </c>
      <c r="Q501" s="8">
        <v>5</v>
      </c>
      <c r="R501" s="8">
        <v>6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51</v>
      </c>
      <c r="AD501" s="44">
        <v>46</v>
      </c>
      <c r="AE501" s="44">
        <v>40</v>
      </c>
      <c r="AF501" s="8">
        <v>62</v>
      </c>
      <c r="AG501" s="8">
        <v>37</v>
      </c>
      <c r="AH501" s="8">
        <v>32</v>
      </c>
      <c r="AI501" s="8">
        <v>54</v>
      </c>
      <c r="AJ501" s="8">
        <v>21</v>
      </c>
      <c r="AK501" s="8">
        <v>12</v>
      </c>
      <c r="AL501" s="8">
        <v>10</v>
      </c>
      <c r="AM501" s="8">
        <v>0</v>
      </c>
      <c r="AN501" s="8">
        <v>3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55</v>
      </c>
      <c r="AY501" s="8">
        <v>63</v>
      </c>
      <c r="AZ501" s="8">
        <v>53</v>
      </c>
      <c r="BA501" s="8">
        <v>73</v>
      </c>
      <c r="BB501" s="8">
        <v>69</v>
      </c>
      <c r="BC501" s="8">
        <v>60</v>
      </c>
      <c r="BD501" s="8">
        <v>74</v>
      </c>
      <c r="BE501" s="8">
        <v>48</v>
      </c>
      <c r="BF501" s="8">
        <v>26</v>
      </c>
      <c r="BG501" s="8">
        <v>15</v>
      </c>
      <c r="BH501" s="8">
        <v>3</v>
      </c>
      <c r="BI501" s="8">
        <v>3</v>
      </c>
      <c r="BJ501" s="8">
        <v>0</v>
      </c>
      <c r="BK501" s="8">
        <v>0</v>
      </c>
      <c r="BL501" s="8">
        <v>0</v>
      </c>
      <c r="BM501" s="8">
        <v>0</v>
      </c>
      <c r="BN501" s="8">
        <v>0</v>
      </c>
    </row>
    <row r="502" spans="2:66" ht="39">
      <c r="B502" s="56"/>
      <c r="C502" s="11" t="s">
        <v>42</v>
      </c>
      <c r="D502" s="8">
        <v>0</v>
      </c>
      <c r="E502" s="8">
        <v>0</v>
      </c>
      <c r="F502" s="8">
        <v>0</v>
      </c>
      <c r="G502" s="8">
        <v>0</v>
      </c>
      <c r="H502" s="8">
        <v>14</v>
      </c>
      <c r="I502" s="40">
        <v>21</v>
      </c>
      <c r="J502" s="40">
        <v>28</v>
      </c>
      <c r="K502" s="8">
        <v>42</v>
      </c>
      <c r="L502" s="8">
        <v>44</v>
      </c>
      <c r="M502" s="8">
        <v>33</v>
      </c>
      <c r="N502" s="8">
        <v>58</v>
      </c>
      <c r="O502" s="8">
        <v>47</v>
      </c>
      <c r="P502" s="8">
        <v>27</v>
      </c>
      <c r="Q502" s="8">
        <v>15</v>
      </c>
      <c r="R502" s="8">
        <v>3</v>
      </c>
      <c r="S502" s="8">
        <v>6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55</v>
      </c>
      <c r="AD502" s="44">
        <v>121</v>
      </c>
      <c r="AE502" s="44">
        <v>124</v>
      </c>
      <c r="AF502" s="8">
        <v>133</v>
      </c>
      <c r="AG502" s="8">
        <v>112</v>
      </c>
      <c r="AH502" s="8">
        <v>89</v>
      </c>
      <c r="AI502" s="8">
        <v>69</v>
      </c>
      <c r="AJ502" s="8">
        <v>52</v>
      </c>
      <c r="AK502" s="8">
        <v>21</v>
      </c>
      <c r="AL502" s="8">
        <v>8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72</v>
      </c>
      <c r="AY502" s="8">
        <v>144</v>
      </c>
      <c r="AZ502" s="8">
        <v>155</v>
      </c>
      <c r="BA502" s="8">
        <v>177</v>
      </c>
      <c r="BB502" s="8">
        <v>162</v>
      </c>
      <c r="BC502" s="8">
        <v>127</v>
      </c>
      <c r="BD502" s="8">
        <v>124</v>
      </c>
      <c r="BE502" s="8">
        <v>102</v>
      </c>
      <c r="BF502" s="8">
        <v>44</v>
      </c>
      <c r="BG502" s="8">
        <v>25</v>
      </c>
      <c r="BH502" s="8">
        <v>8</v>
      </c>
      <c r="BI502" s="8">
        <v>6</v>
      </c>
      <c r="BJ502" s="8">
        <v>0</v>
      </c>
      <c r="BK502" s="8">
        <v>0</v>
      </c>
      <c r="BL502" s="8">
        <v>0</v>
      </c>
      <c r="BM502" s="8">
        <v>0</v>
      </c>
      <c r="BN502" s="8">
        <v>0</v>
      </c>
    </row>
    <row r="503" spans="2:66">
      <c r="B503" s="56"/>
      <c r="C503" s="11" t="s">
        <v>43</v>
      </c>
      <c r="D503" s="8">
        <v>0</v>
      </c>
      <c r="E503" s="8">
        <v>0</v>
      </c>
      <c r="F503" s="8">
        <v>0</v>
      </c>
      <c r="G503" s="8">
        <v>0</v>
      </c>
      <c r="H503" s="8">
        <v>22</v>
      </c>
      <c r="I503" s="40">
        <v>40</v>
      </c>
      <c r="J503" s="40">
        <v>47</v>
      </c>
      <c r="K503" s="8">
        <v>47</v>
      </c>
      <c r="L503" s="8">
        <v>50</v>
      </c>
      <c r="M503" s="8">
        <v>57</v>
      </c>
      <c r="N503" s="8">
        <v>53</v>
      </c>
      <c r="O503" s="8">
        <v>35</v>
      </c>
      <c r="P503" s="8">
        <v>28</v>
      </c>
      <c r="Q503" s="8">
        <v>20</v>
      </c>
      <c r="R503" s="8">
        <v>6</v>
      </c>
      <c r="S503" s="8">
        <v>3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60</v>
      </c>
      <c r="AD503" s="44">
        <v>69</v>
      </c>
      <c r="AE503" s="44">
        <v>42</v>
      </c>
      <c r="AF503" s="8">
        <v>31</v>
      </c>
      <c r="AG503" s="8">
        <v>16</v>
      </c>
      <c r="AH503" s="8">
        <v>12</v>
      </c>
      <c r="AI503" s="8">
        <v>12</v>
      </c>
      <c r="AJ503" s="8">
        <v>15</v>
      </c>
      <c r="AK503" s="8">
        <v>7</v>
      </c>
      <c r="AL503" s="8">
        <v>5</v>
      </c>
      <c r="AM503" s="8">
        <v>4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83</v>
      </c>
      <c r="AY503" s="8">
        <v>104</v>
      </c>
      <c r="AZ503" s="8">
        <v>83</v>
      </c>
      <c r="BA503" s="8">
        <v>76</v>
      </c>
      <c r="BB503" s="8">
        <v>70</v>
      </c>
      <c r="BC503" s="8">
        <v>72</v>
      </c>
      <c r="BD503" s="8">
        <v>69</v>
      </c>
      <c r="BE503" s="8">
        <v>52</v>
      </c>
      <c r="BF503" s="8">
        <v>32</v>
      </c>
      <c r="BG503" s="8">
        <v>23</v>
      </c>
      <c r="BH503" s="8">
        <v>5</v>
      </c>
      <c r="BI503" s="8">
        <v>3</v>
      </c>
      <c r="BJ503" s="8">
        <v>0</v>
      </c>
      <c r="BK503" s="8">
        <v>0</v>
      </c>
      <c r="BL503" s="8">
        <v>0</v>
      </c>
      <c r="BM503" s="8">
        <v>0</v>
      </c>
      <c r="BN503" s="8">
        <v>0</v>
      </c>
    </row>
    <row r="504" spans="2:66" ht="39">
      <c r="B504" s="56"/>
      <c r="C504" s="11" t="s">
        <v>44</v>
      </c>
      <c r="D504" s="8">
        <v>0</v>
      </c>
      <c r="E504" s="8">
        <v>0</v>
      </c>
      <c r="F504" s="8">
        <v>0</v>
      </c>
      <c r="G504" s="8">
        <v>0</v>
      </c>
      <c r="H504" s="8">
        <v>10</v>
      </c>
      <c r="I504" s="40">
        <v>10</v>
      </c>
      <c r="J504" s="40">
        <v>34</v>
      </c>
      <c r="K504" s="8">
        <v>39</v>
      </c>
      <c r="L504" s="8">
        <v>41</v>
      </c>
      <c r="M504" s="8">
        <v>41</v>
      </c>
      <c r="N504" s="8">
        <v>57</v>
      </c>
      <c r="O504" s="8">
        <v>51</v>
      </c>
      <c r="P504" s="8">
        <v>40</v>
      </c>
      <c r="Q504" s="8">
        <v>15</v>
      </c>
      <c r="R504" s="8">
        <v>5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4</v>
      </c>
      <c r="AD504" s="44">
        <v>5</v>
      </c>
      <c r="AE504" s="44">
        <v>3</v>
      </c>
      <c r="AF504" s="8">
        <v>7</v>
      </c>
      <c r="AG504" s="8">
        <v>8</v>
      </c>
      <c r="AH504" s="8">
        <v>5</v>
      </c>
      <c r="AI504" s="8">
        <v>4</v>
      </c>
      <c r="AJ504" s="8">
        <v>7</v>
      </c>
      <c r="AK504" s="8">
        <v>5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16</v>
      </c>
      <c r="AY504" s="8">
        <v>15</v>
      </c>
      <c r="AZ504" s="8">
        <v>41</v>
      </c>
      <c r="BA504" s="8">
        <v>52</v>
      </c>
      <c r="BB504" s="8">
        <v>48</v>
      </c>
      <c r="BC504" s="8">
        <v>47</v>
      </c>
      <c r="BD504" s="8">
        <v>66</v>
      </c>
      <c r="BE504" s="8">
        <v>50</v>
      </c>
      <c r="BF504" s="8">
        <v>44</v>
      </c>
      <c r="BG504" s="8">
        <v>15</v>
      </c>
      <c r="BH504" s="8">
        <v>5</v>
      </c>
      <c r="BI504" s="8">
        <v>0</v>
      </c>
      <c r="BJ504" s="8">
        <v>0</v>
      </c>
      <c r="BK504" s="8">
        <v>0</v>
      </c>
      <c r="BL504" s="8">
        <v>0</v>
      </c>
      <c r="BM504" s="8">
        <v>0</v>
      </c>
      <c r="BN504" s="8">
        <v>0</v>
      </c>
    </row>
    <row r="505" spans="2:66">
      <c r="B505" s="56"/>
      <c r="C505" s="11" t="s">
        <v>45</v>
      </c>
      <c r="D505" s="8">
        <v>0</v>
      </c>
      <c r="E505" s="8">
        <v>0</v>
      </c>
      <c r="F505" s="8">
        <v>0</v>
      </c>
      <c r="G505" s="8">
        <v>0</v>
      </c>
      <c r="H505" s="8">
        <v>44</v>
      </c>
      <c r="I505" s="40">
        <v>52</v>
      </c>
      <c r="J505" s="40">
        <v>39</v>
      </c>
      <c r="K505" s="8">
        <v>55</v>
      </c>
      <c r="L505" s="8">
        <v>57</v>
      </c>
      <c r="M505" s="8">
        <v>54</v>
      </c>
      <c r="N505" s="8">
        <v>58</v>
      </c>
      <c r="O505" s="8">
        <v>53</v>
      </c>
      <c r="P505" s="8">
        <v>40</v>
      </c>
      <c r="Q505" s="8">
        <v>24</v>
      </c>
      <c r="R505" s="8">
        <v>3</v>
      </c>
      <c r="S505" s="8">
        <v>3</v>
      </c>
      <c r="T505" s="8">
        <v>5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52</v>
      </c>
      <c r="AD505" s="44">
        <v>39</v>
      </c>
      <c r="AE505" s="44">
        <v>49</v>
      </c>
      <c r="AF505" s="8">
        <v>33</v>
      </c>
      <c r="AG505" s="8">
        <v>26</v>
      </c>
      <c r="AH505" s="8">
        <v>27</v>
      </c>
      <c r="AI505" s="8">
        <v>22</v>
      </c>
      <c r="AJ505" s="8">
        <v>20</v>
      </c>
      <c r="AK505" s="8">
        <v>12</v>
      </c>
      <c r="AL505" s="8">
        <v>3</v>
      </c>
      <c r="AM505" s="8">
        <v>3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97</v>
      </c>
      <c r="AY505" s="8">
        <v>91</v>
      </c>
      <c r="AZ505" s="8">
        <v>86</v>
      </c>
      <c r="BA505" s="8">
        <v>91</v>
      </c>
      <c r="BB505" s="8">
        <v>88</v>
      </c>
      <c r="BC505" s="8">
        <v>80</v>
      </c>
      <c r="BD505" s="8">
        <v>83</v>
      </c>
      <c r="BE505" s="8">
        <v>73</v>
      </c>
      <c r="BF505" s="8">
        <v>52</v>
      </c>
      <c r="BG505" s="8">
        <v>24</v>
      </c>
      <c r="BH505" s="8">
        <v>9</v>
      </c>
      <c r="BI505" s="8">
        <v>3</v>
      </c>
      <c r="BJ505" s="8">
        <v>5</v>
      </c>
      <c r="BK505" s="8">
        <v>0</v>
      </c>
      <c r="BL505" s="8">
        <v>0</v>
      </c>
      <c r="BM505" s="8">
        <v>0</v>
      </c>
      <c r="BN505" s="8">
        <v>0</v>
      </c>
    </row>
    <row r="506" spans="2:66" ht="26">
      <c r="B506" s="56"/>
      <c r="C506" s="11" t="s">
        <v>46</v>
      </c>
      <c r="D506" s="8">
        <v>0</v>
      </c>
      <c r="E506" s="8">
        <v>0</v>
      </c>
      <c r="F506" s="8">
        <v>0</v>
      </c>
      <c r="G506" s="8">
        <v>0</v>
      </c>
      <c r="H506" s="8">
        <v>5</v>
      </c>
      <c r="I506" s="40">
        <v>7</v>
      </c>
      <c r="J506" s="40">
        <v>6</v>
      </c>
      <c r="K506" s="8">
        <v>8</v>
      </c>
      <c r="L506" s="8">
        <v>5</v>
      </c>
      <c r="M506" s="8">
        <v>14</v>
      </c>
      <c r="N506" s="8">
        <v>11</v>
      </c>
      <c r="O506" s="8">
        <v>14</v>
      </c>
      <c r="P506" s="8">
        <v>6</v>
      </c>
      <c r="Q506" s="8">
        <v>8</v>
      </c>
      <c r="R506" s="8">
        <v>10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44">
        <v>3</v>
      </c>
      <c r="AE506" s="44">
        <v>0</v>
      </c>
      <c r="AF506" s="8">
        <v>3</v>
      </c>
      <c r="AG506" s="8">
        <v>0</v>
      </c>
      <c r="AH506" s="8">
        <v>6</v>
      </c>
      <c r="AI506" s="8">
        <v>5</v>
      </c>
      <c r="AJ506" s="8">
        <v>0</v>
      </c>
      <c r="AK506" s="8">
        <v>4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7</v>
      </c>
      <c r="AY506" s="8">
        <v>9</v>
      </c>
      <c r="AZ506" s="8">
        <v>4</v>
      </c>
      <c r="BA506" s="8">
        <v>9</v>
      </c>
      <c r="BB506" s="8">
        <v>11</v>
      </c>
      <c r="BC506" s="8">
        <v>15</v>
      </c>
      <c r="BD506" s="8">
        <v>23</v>
      </c>
      <c r="BE506" s="8">
        <v>12</v>
      </c>
      <c r="BF506" s="8">
        <v>11</v>
      </c>
      <c r="BG506" s="8">
        <v>8</v>
      </c>
      <c r="BH506" s="8">
        <v>10</v>
      </c>
      <c r="BI506" s="8">
        <v>0</v>
      </c>
      <c r="BJ506" s="8">
        <v>0</v>
      </c>
      <c r="BK506" s="8">
        <v>0</v>
      </c>
      <c r="BL506" s="8">
        <v>0</v>
      </c>
      <c r="BM506" s="8">
        <v>0</v>
      </c>
      <c r="BN506" s="8">
        <v>0</v>
      </c>
    </row>
    <row r="507" spans="2:66">
      <c r="B507" s="56"/>
      <c r="C507" s="11" t="s">
        <v>47</v>
      </c>
      <c r="D507" s="8">
        <v>0</v>
      </c>
      <c r="E507" s="8">
        <v>0</v>
      </c>
      <c r="F507" s="8">
        <v>0</v>
      </c>
      <c r="G507" s="8">
        <v>0</v>
      </c>
      <c r="H507" s="8">
        <v>0</v>
      </c>
      <c r="I507" s="40">
        <v>0</v>
      </c>
      <c r="J507" s="40">
        <v>0</v>
      </c>
      <c r="K507" s="8">
        <v>10</v>
      </c>
      <c r="L507" s="8">
        <v>5</v>
      </c>
      <c r="M507" s="8">
        <v>3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3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44">
        <v>0</v>
      </c>
      <c r="AE507" s="44">
        <v>0</v>
      </c>
      <c r="AF507" s="8">
        <v>4</v>
      </c>
      <c r="AG507" s="8">
        <v>0</v>
      </c>
      <c r="AH507" s="8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5</v>
      </c>
      <c r="AY507" s="8">
        <v>3</v>
      </c>
      <c r="AZ507" s="8">
        <v>0</v>
      </c>
      <c r="BA507" s="8">
        <v>8</v>
      </c>
      <c r="BB507" s="8">
        <v>5</v>
      </c>
      <c r="BC507" s="8">
        <v>4</v>
      </c>
      <c r="BD507" s="8">
        <v>0</v>
      </c>
      <c r="BE507" s="8">
        <v>0</v>
      </c>
      <c r="BF507" s="8">
        <v>0</v>
      </c>
      <c r="BG507" s="8">
        <v>0</v>
      </c>
      <c r="BH507" s="8">
        <v>0</v>
      </c>
      <c r="BI507" s="8">
        <v>5</v>
      </c>
      <c r="BJ507" s="8">
        <v>0</v>
      </c>
      <c r="BK507" s="8">
        <v>0</v>
      </c>
      <c r="BL507" s="8">
        <v>0</v>
      </c>
      <c r="BM507" s="8">
        <v>0</v>
      </c>
      <c r="BN507" s="8">
        <v>0</v>
      </c>
    </row>
    <row r="508" spans="2:66">
      <c r="B508" s="56"/>
      <c r="C508" s="11" t="s">
        <v>11</v>
      </c>
      <c r="D508" s="8">
        <v>0</v>
      </c>
      <c r="E508" s="8">
        <v>0</v>
      </c>
      <c r="F508" s="8">
        <v>0</v>
      </c>
      <c r="G508" s="8">
        <v>0</v>
      </c>
      <c r="H508" s="8">
        <v>50</v>
      </c>
      <c r="I508" s="40">
        <v>35</v>
      </c>
      <c r="J508" s="40">
        <v>28</v>
      </c>
      <c r="K508" s="8">
        <v>37</v>
      </c>
      <c r="L508" s="8">
        <v>57</v>
      </c>
      <c r="M508" s="8">
        <v>61</v>
      </c>
      <c r="N508" s="8">
        <v>89</v>
      </c>
      <c r="O508" s="8">
        <v>137</v>
      </c>
      <c r="P508" s="8">
        <v>261</v>
      </c>
      <c r="Q508" s="8">
        <v>408</v>
      </c>
      <c r="R508" s="8">
        <v>348</v>
      </c>
      <c r="S508" s="8">
        <v>269</v>
      </c>
      <c r="T508" s="8">
        <v>134</v>
      </c>
      <c r="U508" s="8">
        <v>106</v>
      </c>
      <c r="V508" s="8">
        <v>45</v>
      </c>
      <c r="W508" s="8">
        <v>4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90</v>
      </c>
      <c r="AD508" s="44">
        <v>107</v>
      </c>
      <c r="AE508" s="44">
        <v>172</v>
      </c>
      <c r="AF508" s="8">
        <v>126</v>
      </c>
      <c r="AG508" s="8">
        <v>93</v>
      </c>
      <c r="AH508" s="8">
        <v>88</v>
      </c>
      <c r="AI508" s="8">
        <v>79</v>
      </c>
      <c r="AJ508" s="8">
        <v>84</v>
      </c>
      <c r="AK508" s="8">
        <v>98</v>
      </c>
      <c r="AL508" s="8">
        <v>83</v>
      </c>
      <c r="AM508" s="8">
        <v>59</v>
      </c>
      <c r="AN508" s="8">
        <v>45</v>
      </c>
      <c r="AO508" s="8">
        <v>30</v>
      </c>
      <c r="AP508" s="8">
        <v>13</v>
      </c>
      <c r="AQ508" s="8">
        <v>5</v>
      </c>
      <c r="AR508" s="8">
        <v>3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136</v>
      </c>
      <c r="AY508" s="8">
        <v>142</v>
      </c>
      <c r="AZ508" s="8">
        <v>203</v>
      </c>
      <c r="BA508" s="8">
        <v>160</v>
      </c>
      <c r="BB508" s="8">
        <v>145</v>
      </c>
      <c r="BC508" s="8">
        <v>149</v>
      </c>
      <c r="BD508" s="8">
        <v>167</v>
      </c>
      <c r="BE508" s="8">
        <v>216</v>
      </c>
      <c r="BF508" s="8">
        <v>358</v>
      </c>
      <c r="BG508" s="8">
        <v>498</v>
      </c>
      <c r="BH508" s="8">
        <v>407</v>
      </c>
      <c r="BI508" s="8">
        <v>316</v>
      </c>
      <c r="BJ508" s="8">
        <v>158</v>
      </c>
      <c r="BK508" s="8">
        <v>119</v>
      </c>
      <c r="BL508" s="8">
        <v>48</v>
      </c>
      <c r="BM508" s="8">
        <v>6</v>
      </c>
      <c r="BN508" s="8">
        <v>0</v>
      </c>
    </row>
    <row r="509" spans="2:66">
      <c r="B509" s="65" t="s">
        <v>214</v>
      </c>
      <c r="C509" s="11" t="s">
        <v>38</v>
      </c>
      <c r="D509" s="8">
        <v>0</v>
      </c>
      <c r="E509" s="8">
        <v>0</v>
      </c>
      <c r="F509" s="8">
        <v>0</v>
      </c>
      <c r="G509" s="8">
        <v>0</v>
      </c>
      <c r="H509" s="8">
        <v>0</v>
      </c>
      <c r="I509" s="40">
        <v>5</v>
      </c>
      <c r="J509" s="40">
        <v>42</v>
      </c>
      <c r="K509" s="8">
        <v>83</v>
      </c>
      <c r="L509" s="8">
        <v>102</v>
      </c>
      <c r="M509" s="8">
        <v>91</v>
      </c>
      <c r="N509" s="8">
        <v>62</v>
      </c>
      <c r="O509" s="8">
        <v>48</v>
      </c>
      <c r="P509" s="8">
        <v>22</v>
      </c>
      <c r="Q509" s="8">
        <v>7</v>
      </c>
      <c r="R509" s="8">
        <v>4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44">
        <v>4</v>
      </c>
      <c r="AE509" s="44">
        <v>8</v>
      </c>
      <c r="AF509" s="8">
        <v>24</v>
      </c>
      <c r="AG509" s="8">
        <v>29</v>
      </c>
      <c r="AH509" s="8">
        <v>17</v>
      </c>
      <c r="AI509" s="8">
        <v>19</v>
      </c>
      <c r="AJ509" s="8">
        <v>11</v>
      </c>
      <c r="AK509" s="8">
        <v>11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16</v>
      </c>
      <c r="AZ509" s="8">
        <v>48</v>
      </c>
      <c r="BA509" s="8">
        <v>110</v>
      </c>
      <c r="BB509" s="8">
        <v>127</v>
      </c>
      <c r="BC509" s="8">
        <v>105</v>
      </c>
      <c r="BD509" s="8">
        <v>83</v>
      </c>
      <c r="BE509" s="8">
        <v>54</v>
      </c>
      <c r="BF509" s="8">
        <v>32</v>
      </c>
      <c r="BG509" s="8">
        <v>7</v>
      </c>
      <c r="BH509" s="8">
        <v>4</v>
      </c>
      <c r="BI509" s="8">
        <v>0</v>
      </c>
      <c r="BJ509" s="8">
        <v>0</v>
      </c>
      <c r="BK509" s="8">
        <v>0</v>
      </c>
      <c r="BL509" s="8">
        <v>0</v>
      </c>
      <c r="BM509" s="8">
        <v>0</v>
      </c>
      <c r="BN509" s="8">
        <v>0</v>
      </c>
    </row>
    <row r="510" spans="2:66">
      <c r="B510" s="56"/>
      <c r="C510" s="11" t="s">
        <v>39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40">
        <v>18</v>
      </c>
      <c r="J510" s="40">
        <v>28</v>
      </c>
      <c r="K510" s="8">
        <v>34</v>
      </c>
      <c r="L510" s="8">
        <v>43</v>
      </c>
      <c r="M510" s="8">
        <v>41</v>
      </c>
      <c r="N510" s="8">
        <v>37</v>
      </c>
      <c r="O510" s="8">
        <v>31</v>
      </c>
      <c r="P510" s="8">
        <v>16</v>
      </c>
      <c r="Q510" s="8">
        <v>7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5</v>
      </c>
      <c r="AD510" s="44">
        <v>11</v>
      </c>
      <c r="AE510" s="44">
        <v>13</v>
      </c>
      <c r="AF510" s="8">
        <v>31</v>
      </c>
      <c r="AG510" s="8">
        <v>35</v>
      </c>
      <c r="AH510" s="8">
        <v>33</v>
      </c>
      <c r="AI510" s="8">
        <v>31</v>
      </c>
      <c r="AJ510" s="8">
        <v>11</v>
      </c>
      <c r="AK510" s="8">
        <v>12</v>
      </c>
      <c r="AL510" s="8">
        <v>3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5</v>
      </c>
      <c r="AY510" s="8">
        <v>27</v>
      </c>
      <c r="AZ510" s="8">
        <v>45</v>
      </c>
      <c r="BA510" s="8">
        <v>67</v>
      </c>
      <c r="BB510" s="8">
        <v>73</v>
      </c>
      <c r="BC510" s="8">
        <v>77</v>
      </c>
      <c r="BD510" s="8">
        <v>71</v>
      </c>
      <c r="BE510" s="8">
        <v>42</v>
      </c>
      <c r="BF510" s="8">
        <v>30</v>
      </c>
      <c r="BG510" s="8">
        <v>9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8">
        <v>0</v>
      </c>
      <c r="BN510" s="8">
        <v>0</v>
      </c>
    </row>
    <row r="511" spans="2:66" ht="26">
      <c r="B511" s="56"/>
      <c r="C511" s="11" t="s">
        <v>40</v>
      </c>
      <c r="D511" s="8">
        <v>0</v>
      </c>
      <c r="E511" s="8">
        <v>0</v>
      </c>
      <c r="F511" s="8">
        <v>0</v>
      </c>
      <c r="G511" s="8">
        <v>0</v>
      </c>
      <c r="H511" s="8">
        <v>5</v>
      </c>
      <c r="I511" s="40">
        <v>19</v>
      </c>
      <c r="J511" s="40">
        <v>34</v>
      </c>
      <c r="K511" s="8">
        <v>73</v>
      </c>
      <c r="L511" s="8">
        <v>87</v>
      </c>
      <c r="M511" s="8">
        <v>65</v>
      </c>
      <c r="N511" s="8">
        <v>60</v>
      </c>
      <c r="O511" s="8">
        <v>35</v>
      </c>
      <c r="P511" s="8">
        <v>14</v>
      </c>
      <c r="Q511" s="8">
        <v>9</v>
      </c>
      <c r="R511" s="8">
        <v>4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44">
        <v>7</v>
      </c>
      <c r="AE511" s="44">
        <v>9</v>
      </c>
      <c r="AF511" s="8">
        <v>26</v>
      </c>
      <c r="AG511" s="8">
        <v>14</v>
      </c>
      <c r="AH511" s="8">
        <v>23</v>
      </c>
      <c r="AI511" s="8">
        <v>14</v>
      </c>
      <c r="AJ511" s="8">
        <v>6</v>
      </c>
      <c r="AK511" s="8">
        <v>4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5</v>
      </c>
      <c r="AY511" s="8">
        <v>24</v>
      </c>
      <c r="AZ511" s="8">
        <v>43</v>
      </c>
      <c r="BA511" s="8">
        <v>104</v>
      </c>
      <c r="BB511" s="8">
        <v>102</v>
      </c>
      <c r="BC511" s="8">
        <v>88</v>
      </c>
      <c r="BD511" s="8">
        <v>68</v>
      </c>
      <c r="BE511" s="8">
        <v>42</v>
      </c>
      <c r="BF511" s="8">
        <v>17</v>
      </c>
      <c r="BG511" s="8">
        <v>8</v>
      </c>
      <c r="BH511" s="8">
        <v>4</v>
      </c>
      <c r="BI511" s="8">
        <v>0</v>
      </c>
      <c r="BJ511" s="8">
        <v>0</v>
      </c>
      <c r="BK511" s="8">
        <v>0</v>
      </c>
      <c r="BL511" s="8">
        <v>0</v>
      </c>
      <c r="BM511" s="8">
        <v>0</v>
      </c>
      <c r="BN511" s="8">
        <v>0</v>
      </c>
    </row>
    <row r="512" spans="2:66" ht="39">
      <c r="B512" s="56"/>
      <c r="C512" s="11" t="s">
        <v>41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40">
        <v>3</v>
      </c>
      <c r="J512" s="40">
        <v>3</v>
      </c>
      <c r="K512" s="8">
        <v>7</v>
      </c>
      <c r="L512" s="8">
        <v>8</v>
      </c>
      <c r="M512" s="8">
        <v>5</v>
      </c>
      <c r="N512" s="8">
        <v>5</v>
      </c>
      <c r="O512" s="8">
        <v>6</v>
      </c>
      <c r="P512" s="8">
        <v>0</v>
      </c>
      <c r="Q512" s="8">
        <v>0</v>
      </c>
      <c r="R512" s="8">
        <v>5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44">
        <v>0</v>
      </c>
      <c r="AE512" s="44">
        <v>8</v>
      </c>
      <c r="AF512" s="8">
        <v>10</v>
      </c>
      <c r="AG512" s="8">
        <v>13</v>
      </c>
      <c r="AH512" s="8">
        <v>7</v>
      </c>
      <c r="AI512" s="8">
        <v>7</v>
      </c>
      <c r="AJ512" s="8">
        <v>11</v>
      </c>
      <c r="AK512" s="8">
        <v>6</v>
      </c>
      <c r="AL512" s="8">
        <v>3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4</v>
      </c>
      <c r="AY512" s="8">
        <v>3</v>
      </c>
      <c r="AZ512" s="8">
        <v>14</v>
      </c>
      <c r="BA512" s="8">
        <v>21</v>
      </c>
      <c r="BB512" s="8">
        <v>13</v>
      </c>
      <c r="BC512" s="8">
        <v>14</v>
      </c>
      <c r="BD512" s="8">
        <v>14</v>
      </c>
      <c r="BE512" s="8">
        <v>12</v>
      </c>
      <c r="BF512" s="8">
        <v>7</v>
      </c>
      <c r="BG512" s="8">
        <v>3</v>
      </c>
      <c r="BH512" s="8">
        <v>3</v>
      </c>
      <c r="BI512" s="8">
        <v>0</v>
      </c>
      <c r="BJ512" s="8">
        <v>0</v>
      </c>
      <c r="BK512" s="8">
        <v>0</v>
      </c>
      <c r="BL512" s="8">
        <v>0</v>
      </c>
      <c r="BM512" s="8">
        <v>0</v>
      </c>
      <c r="BN512" s="8">
        <v>0</v>
      </c>
    </row>
    <row r="513" spans="2:66" ht="39">
      <c r="B513" s="56"/>
      <c r="C513" s="11" t="s">
        <v>42</v>
      </c>
      <c r="D513" s="8">
        <v>0</v>
      </c>
      <c r="E513" s="8">
        <v>0</v>
      </c>
      <c r="F513" s="8">
        <v>0</v>
      </c>
      <c r="G513" s="8">
        <v>0</v>
      </c>
      <c r="H513" s="8">
        <v>0</v>
      </c>
      <c r="I513" s="40">
        <v>0</v>
      </c>
      <c r="J513" s="40">
        <v>7</v>
      </c>
      <c r="K513" s="8">
        <v>11</v>
      </c>
      <c r="L513" s="8">
        <v>22</v>
      </c>
      <c r="M513" s="8">
        <v>16</v>
      </c>
      <c r="N513" s="8">
        <v>18</v>
      </c>
      <c r="O513" s="8">
        <v>4</v>
      </c>
      <c r="P513" s="8">
        <v>3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44">
        <v>5</v>
      </c>
      <c r="AE513" s="44">
        <v>9</v>
      </c>
      <c r="AF513" s="8">
        <v>21</v>
      </c>
      <c r="AG513" s="8">
        <v>32</v>
      </c>
      <c r="AH513" s="8">
        <v>18</v>
      </c>
      <c r="AI513" s="8">
        <v>11</v>
      </c>
      <c r="AJ513" s="8">
        <v>15</v>
      </c>
      <c r="AK513" s="8">
        <v>4</v>
      </c>
      <c r="AL513" s="8">
        <v>5</v>
      </c>
      <c r="AM513" s="8">
        <v>3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5</v>
      </c>
      <c r="AZ513" s="8">
        <v>20</v>
      </c>
      <c r="BA513" s="8">
        <v>31</v>
      </c>
      <c r="BB513" s="8">
        <v>52</v>
      </c>
      <c r="BC513" s="8">
        <v>32</v>
      </c>
      <c r="BD513" s="8">
        <v>25</v>
      </c>
      <c r="BE513" s="8">
        <v>21</v>
      </c>
      <c r="BF513" s="8">
        <v>13</v>
      </c>
      <c r="BG513" s="8">
        <v>5</v>
      </c>
      <c r="BH513" s="8">
        <v>3</v>
      </c>
      <c r="BI513" s="8">
        <v>0</v>
      </c>
      <c r="BJ513" s="8">
        <v>0</v>
      </c>
      <c r="BK513" s="8">
        <v>0</v>
      </c>
      <c r="BL513" s="8">
        <v>0</v>
      </c>
      <c r="BM513" s="8">
        <v>0</v>
      </c>
      <c r="BN513" s="8">
        <v>0</v>
      </c>
    </row>
    <row r="514" spans="2:66">
      <c r="B514" s="56"/>
      <c r="C514" s="11" t="s">
        <v>43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40">
        <v>0</v>
      </c>
      <c r="J514" s="40">
        <v>10</v>
      </c>
      <c r="K514" s="8">
        <v>18</v>
      </c>
      <c r="L514" s="8">
        <v>14</v>
      </c>
      <c r="M514" s="8">
        <v>7</v>
      </c>
      <c r="N514" s="8">
        <v>7</v>
      </c>
      <c r="O514" s="8">
        <v>7</v>
      </c>
      <c r="P514" s="8">
        <v>4</v>
      </c>
      <c r="Q514" s="8">
        <v>4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44">
        <v>0</v>
      </c>
      <c r="AE514" s="44">
        <v>5</v>
      </c>
      <c r="AF514" s="8">
        <v>7</v>
      </c>
      <c r="AG514" s="8">
        <v>10</v>
      </c>
      <c r="AH514" s="8">
        <v>18</v>
      </c>
      <c r="AI514" s="8">
        <v>7</v>
      </c>
      <c r="AJ514" s="8">
        <v>0</v>
      </c>
      <c r="AK514" s="8">
        <v>8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3</v>
      </c>
      <c r="AY514" s="8">
        <v>3</v>
      </c>
      <c r="AZ514" s="8">
        <v>16</v>
      </c>
      <c r="BA514" s="8">
        <v>28</v>
      </c>
      <c r="BB514" s="8">
        <v>30</v>
      </c>
      <c r="BC514" s="8">
        <v>21</v>
      </c>
      <c r="BD514" s="8">
        <v>18</v>
      </c>
      <c r="BE514" s="8">
        <v>3</v>
      </c>
      <c r="BF514" s="8">
        <v>13</v>
      </c>
      <c r="BG514" s="8">
        <v>4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8">
        <v>0</v>
      </c>
      <c r="BN514" s="8">
        <v>0</v>
      </c>
    </row>
    <row r="515" spans="2:66" ht="39">
      <c r="B515" s="56"/>
      <c r="C515" s="11" t="s">
        <v>44</v>
      </c>
      <c r="D515" s="8">
        <v>0</v>
      </c>
      <c r="E515" s="8">
        <v>0</v>
      </c>
      <c r="F515" s="8">
        <v>0</v>
      </c>
      <c r="G515" s="8">
        <v>0</v>
      </c>
      <c r="H515" s="8">
        <v>0</v>
      </c>
      <c r="I515" s="40">
        <v>0</v>
      </c>
      <c r="J515" s="40">
        <v>8</v>
      </c>
      <c r="K515" s="8">
        <v>8</v>
      </c>
      <c r="L515" s="8">
        <v>9</v>
      </c>
      <c r="M515" s="8">
        <v>7</v>
      </c>
      <c r="N515" s="8">
        <v>10</v>
      </c>
      <c r="O515" s="8">
        <v>9</v>
      </c>
      <c r="P515" s="8">
        <v>4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0</v>
      </c>
      <c r="AD515" s="44">
        <v>0</v>
      </c>
      <c r="AE515" s="44">
        <v>0</v>
      </c>
      <c r="AF515" s="8">
        <v>0</v>
      </c>
      <c r="AG515" s="8">
        <v>0</v>
      </c>
      <c r="AH515" s="8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8</v>
      </c>
      <c r="BA515" s="8">
        <v>4</v>
      </c>
      <c r="BB515" s="8">
        <v>9</v>
      </c>
      <c r="BC515" s="8">
        <v>12</v>
      </c>
      <c r="BD515" s="8">
        <v>10</v>
      </c>
      <c r="BE515" s="8">
        <v>9</v>
      </c>
      <c r="BF515" s="8">
        <v>4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8">
        <v>0</v>
      </c>
      <c r="BN515" s="8">
        <v>0</v>
      </c>
    </row>
    <row r="516" spans="2:66">
      <c r="B516" s="56"/>
      <c r="C516" s="11" t="s">
        <v>45</v>
      </c>
      <c r="D516" s="8">
        <v>0</v>
      </c>
      <c r="E516" s="8">
        <v>0</v>
      </c>
      <c r="F516" s="8">
        <v>0</v>
      </c>
      <c r="G516" s="8">
        <v>0</v>
      </c>
      <c r="H516" s="8">
        <v>3</v>
      </c>
      <c r="I516" s="40">
        <v>3</v>
      </c>
      <c r="J516" s="40">
        <v>8</v>
      </c>
      <c r="K516" s="8">
        <v>20</v>
      </c>
      <c r="L516" s="8">
        <v>22</v>
      </c>
      <c r="M516" s="8">
        <v>11</v>
      </c>
      <c r="N516" s="8">
        <v>10</v>
      </c>
      <c r="O516" s="8">
        <v>16</v>
      </c>
      <c r="P516" s="8">
        <v>11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44">
        <v>4</v>
      </c>
      <c r="AE516" s="44">
        <v>5</v>
      </c>
      <c r="AF516" s="8">
        <v>8</v>
      </c>
      <c r="AG516" s="8">
        <v>5</v>
      </c>
      <c r="AH516" s="8">
        <v>4</v>
      </c>
      <c r="AI516" s="8">
        <v>6</v>
      </c>
      <c r="AJ516" s="8">
        <v>5</v>
      </c>
      <c r="AK516" s="8">
        <v>3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5</v>
      </c>
      <c r="AZ516" s="8">
        <v>12</v>
      </c>
      <c r="BA516" s="8">
        <v>27</v>
      </c>
      <c r="BB516" s="8">
        <v>27</v>
      </c>
      <c r="BC516" s="8">
        <v>17</v>
      </c>
      <c r="BD516" s="8">
        <v>22</v>
      </c>
      <c r="BE516" s="8">
        <v>22</v>
      </c>
      <c r="BF516" s="8">
        <v>18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8">
        <v>0</v>
      </c>
      <c r="BN516" s="8">
        <v>0</v>
      </c>
    </row>
    <row r="517" spans="2:66" ht="26">
      <c r="B517" s="56"/>
      <c r="C517" s="11" t="s">
        <v>46</v>
      </c>
      <c r="D517" s="8">
        <v>0</v>
      </c>
      <c r="E517" s="8">
        <v>0</v>
      </c>
      <c r="F517" s="8">
        <v>0</v>
      </c>
      <c r="G517" s="8">
        <v>0</v>
      </c>
      <c r="H517" s="8">
        <v>0</v>
      </c>
      <c r="I517" s="40">
        <v>0</v>
      </c>
      <c r="J517" s="40">
        <v>4</v>
      </c>
      <c r="K517" s="8">
        <v>8</v>
      </c>
      <c r="L517" s="8">
        <v>3</v>
      </c>
      <c r="M517" s="8">
        <v>4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44">
        <v>0</v>
      </c>
      <c r="AE517" s="44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4</v>
      </c>
      <c r="BA517" s="8">
        <v>8</v>
      </c>
      <c r="BB517" s="8">
        <v>3</v>
      </c>
      <c r="BC517" s="8">
        <v>6</v>
      </c>
      <c r="BD517" s="8">
        <v>5</v>
      </c>
      <c r="BE517" s="8">
        <v>3</v>
      </c>
      <c r="BF517" s="8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8">
        <v>0</v>
      </c>
      <c r="BN517" s="8">
        <v>0</v>
      </c>
    </row>
    <row r="518" spans="2:66">
      <c r="B518" s="56"/>
      <c r="C518" s="11" t="s">
        <v>47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40">
        <v>0</v>
      </c>
      <c r="J518" s="40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44">
        <v>0</v>
      </c>
      <c r="AE518" s="44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4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8">
        <v>0</v>
      </c>
      <c r="BN518" s="8">
        <v>0</v>
      </c>
    </row>
    <row r="519" spans="2:66">
      <c r="B519" s="56"/>
      <c r="C519" s="11" t="s">
        <v>11</v>
      </c>
      <c r="D519" s="8">
        <v>0</v>
      </c>
      <c r="E519" s="8">
        <v>0</v>
      </c>
      <c r="F519" s="8">
        <v>0</v>
      </c>
      <c r="G519" s="8">
        <v>0</v>
      </c>
      <c r="H519" s="8">
        <v>5</v>
      </c>
      <c r="I519" s="40">
        <v>3</v>
      </c>
      <c r="J519" s="40">
        <v>7</v>
      </c>
      <c r="K519" s="8">
        <v>12</v>
      </c>
      <c r="L519" s="8">
        <v>24</v>
      </c>
      <c r="M519" s="8">
        <v>29</v>
      </c>
      <c r="N519" s="8">
        <v>34</v>
      </c>
      <c r="O519" s="8">
        <v>31</v>
      </c>
      <c r="P519" s="8">
        <v>33</v>
      </c>
      <c r="Q519" s="8">
        <v>33</v>
      </c>
      <c r="R519" s="8">
        <v>23</v>
      </c>
      <c r="S519" s="8">
        <v>15</v>
      </c>
      <c r="T519" s="8">
        <v>8</v>
      </c>
      <c r="U519" s="8">
        <v>5</v>
      </c>
      <c r="V519" s="8">
        <v>5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44">
        <v>5</v>
      </c>
      <c r="AE519" s="44">
        <v>12</v>
      </c>
      <c r="AF519" s="8">
        <v>38</v>
      </c>
      <c r="AG519" s="8">
        <v>39</v>
      </c>
      <c r="AH519" s="8">
        <v>26</v>
      </c>
      <c r="AI519" s="8">
        <v>18</v>
      </c>
      <c r="AJ519" s="8">
        <v>22</v>
      </c>
      <c r="AK519" s="8">
        <v>27</v>
      </c>
      <c r="AL519" s="8">
        <v>21</v>
      </c>
      <c r="AM519" s="8">
        <v>10</v>
      </c>
      <c r="AN519" s="8">
        <v>10</v>
      </c>
      <c r="AO519" s="8">
        <v>3</v>
      </c>
      <c r="AP519" s="8">
        <v>8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5</v>
      </c>
      <c r="AY519" s="8">
        <v>12</v>
      </c>
      <c r="AZ519" s="8">
        <v>19</v>
      </c>
      <c r="BA519" s="8">
        <v>44</v>
      </c>
      <c r="BB519" s="8">
        <v>60</v>
      </c>
      <c r="BC519" s="8">
        <v>53</v>
      </c>
      <c r="BD519" s="8">
        <v>49</v>
      </c>
      <c r="BE519" s="8">
        <v>56</v>
      </c>
      <c r="BF519" s="8">
        <v>65</v>
      </c>
      <c r="BG519" s="8">
        <v>54</v>
      </c>
      <c r="BH519" s="8">
        <v>35</v>
      </c>
      <c r="BI519" s="8">
        <v>24</v>
      </c>
      <c r="BJ519" s="8">
        <v>15</v>
      </c>
      <c r="BK519" s="8">
        <v>10</v>
      </c>
      <c r="BL519" s="8">
        <v>5</v>
      </c>
      <c r="BM519" s="8">
        <v>0</v>
      </c>
      <c r="BN519" s="8">
        <v>0</v>
      </c>
    </row>
    <row r="520" spans="2:66">
      <c r="B520" s="65" t="s">
        <v>215</v>
      </c>
      <c r="C520" s="11" t="s">
        <v>38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40">
        <v>5</v>
      </c>
      <c r="J520" s="40">
        <v>13</v>
      </c>
      <c r="K520" s="8">
        <v>15</v>
      </c>
      <c r="L520" s="8">
        <v>36</v>
      </c>
      <c r="M520" s="8">
        <v>41</v>
      </c>
      <c r="N520" s="8">
        <v>46</v>
      </c>
      <c r="O520" s="8">
        <v>68</v>
      </c>
      <c r="P520" s="8">
        <v>33</v>
      </c>
      <c r="Q520" s="8">
        <v>10</v>
      </c>
      <c r="R520" s="8">
        <v>6</v>
      </c>
      <c r="S520" s="8">
        <v>3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44">
        <v>0</v>
      </c>
      <c r="AE520" s="44">
        <v>3</v>
      </c>
      <c r="AF520" s="8">
        <v>12</v>
      </c>
      <c r="AG520" s="8">
        <v>12</v>
      </c>
      <c r="AH520" s="8">
        <v>3</v>
      </c>
      <c r="AI520" s="8">
        <v>8</v>
      </c>
      <c r="AJ520" s="8">
        <v>9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5</v>
      </c>
      <c r="AZ520" s="8">
        <v>16</v>
      </c>
      <c r="BA520" s="8">
        <v>24</v>
      </c>
      <c r="BB520" s="8">
        <v>52</v>
      </c>
      <c r="BC520" s="8">
        <v>46</v>
      </c>
      <c r="BD520" s="8">
        <v>52</v>
      </c>
      <c r="BE520" s="8">
        <v>77</v>
      </c>
      <c r="BF520" s="8">
        <v>33</v>
      </c>
      <c r="BG520" s="8">
        <v>10</v>
      </c>
      <c r="BH520" s="8">
        <v>6</v>
      </c>
      <c r="BI520" s="8">
        <v>3</v>
      </c>
      <c r="BJ520" s="8">
        <v>0</v>
      </c>
      <c r="BK520" s="8">
        <v>0</v>
      </c>
      <c r="BL520" s="8">
        <v>0</v>
      </c>
      <c r="BM520" s="8">
        <v>0</v>
      </c>
      <c r="BN520" s="8">
        <v>0</v>
      </c>
    </row>
    <row r="521" spans="2:66">
      <c r="B521" s="56"/>
      <c r="C521" s="11" t="s">
        <v>39</v>
      </c>
      <c r="D521" s="8">
        <v>0</v>
      </c>
      <c r="E521" s="8">
        <v>0</v>
      </c>
      <c r="F521" s="8">
        <v>0</v>
      </c>
      <c r="G521" s="8">
        <v>0</v>
      </c>
      <c r="H521" s="8">
        <v>0</v>
      </c>
      <c r="I521" s="40">
        <v>11</v>
      </c>
      <c r="J521" s="40">
        <v>23</v>
      </c>
      <c r="K521" s="8">
        <v>36</v>
      </c>
      <c r="L521" s="8">
        <v>48</v>
      </c>
      <c r="M521" s="8">
        <v>48</v>
      </c>
      <c r="N521" s="8">
        <v>46</v>
      </c>
      <c r="O521" s="8">
        <v>51</v>
      </c>
      <c r="P521" s="8">
        <v>46</v>
      </c>
      <c r="Q521" s="8">
        <v>12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44">
        <v>0</v>
      </c>
      <c r="AE521" s="44">
        <v>18</v>
      </c>
      <c r="AF521" s="8">
        <v>24</v>
      </c>
      <c r="AG521" s="8">
        <v>29</v>
      </c>
      <c r="AH521" s="8">
        <v>13</v>
      </c>
      <c r="AI521" s="8">
        <v>8</v>
      </c>
      <c r="AJ521" s="8">
        <v>4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5</v>
      </c>
      <c r="AY521" s="8">
        <v>14</v>
      </c>
      <c r="AZ521" s="8">
        <v>37</v>
      </c>
      <c r="BA521" s="8">
        <v>57</v>
      </c>
      <c r="BB521" s="8">
        <v>76</v>
      </c>
      <c r="BC521" s="8">
        <v>56</v>
      </c>
      <c r="BD521" s="8">
        <v>52</v>
      </c>
      <c r="BE521" s="8">
        <v>58</v>
      </c>
      <c r="BF521" s="8">
        <v>46</v>
      </c>
      <c r="BG521" s="8">
        <v>12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8">
        <v>0</v>
      </c>
      <c r="BN521" s="8">
        <v>0</v>
      </c>
    </row>
    <row r="522" spans="2:66" ht="26">
      <c r="B522" s="56"/>
      <c r="C522" s="11" t="s">
        <v>40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40">
        <v>0</v>
      </c>
      <c r="J522" s="40">
        <v>4</v>
      </c>
      <c r="K522" s="8">
        <v>4</v>
      </c>
      <c r="L522" s="8">
        <v>4</v>
      </c>
      <c r="M522" s="8">
        <v>5</v>
      </c>
      <c r="N522" s="8">
        <v>8</v>
      </c>
      <c r="O522" s="8">
        <v>17</v>
      </c>
      <c r="P522" s="8">
        <v>11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44">
        <v>0</v>
      </c>
      <c r="AE522" s="44">
        <v>0</v>
      </c>
      <c r="AF522" s="8">
        <v>0</v>
      </c>
      <c r="AG522" s="8">
        <v>0</v>
      </c>
      <c r="AH522" s="8">
        <v>3</v>
      </c>
      <c r="AI522" s="8">
        <v>4</v>
      </c>
      <c r="AJ522" s="8">
        <v>4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4</v>
      </c>
      <c r="BA522" s="8">
        <v>4</v>
      </c>
      <c r="BB522" s="8">
        <v>5</v>
      </c>
      <c r="BC522" s="8">
        <v>8</v>
      </c>
      <c r="BD522" s="8">
        <v>11</v>
      </c>
      <c r="BE522" s="8">
        <v>17</v>
      </c>
      <c r="BF522" s="8">
        <v>11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8">
        <v>0</v>
      </c>
      <c r="BN522" s="8">
        <v>0</v>
      </c>
    </row>
    <row r="523" spans="2:66" ht="39">
      <c r="B523" s="56"/>
      <c r="C523" s="11" t="s">
        <v>41</v>
      </c>
      <c r="D523" s="8">
        <v>0</v>
      </c>
      <c r="E523" s="8">
        <v>0</v>
      </c>
      <c r="F523" s="8">
        <v>0</v>
      </c>
      <c r="G523" s="8">
        <v>0</v>
      </c>
      <c r="H523" s="8">
        <v>0</v>
      </c>
      <c r="I523" s="40">
        <v>0</v>
      </c>
      <c r="J523" s="40">
        <v>0</v>
      </c>
      <c r="K523" s="8">
        <v>5</v>
      </c>
      <c r="L523" s="8">
        <v>8</v>
      </c>
      <c r="M523" s="8">
        <v>9</v>
      </c>
      <c r="N523" s="8">
        <v>3</v>
      </c>
      <c r="O523" s="8">
        <v>6</v>
      </c>
      <c r="P523" s="8">
        <v>3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44">
        <v>0</v>
      </c>
      <c r="AE523" s="44">
        <v>0</v>
      </c>
      <c r="AF523" s="8">
        <v>0</v>
      </c>
      <c r="AG523" s="8">
        <v>4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8</v>
      </c>
      <c r="BB523" s="8">
        <v>13</v>
      </c>
      <c r="BC523" s="8">
        <v>9</v>
      </c>
      <c r="BD523" s="8">
        <v>9</v>
      </c>
      <c r="BE523" s="8">
        <v>9</v>
      </c>
      <c r="BF523" s="8">
        <v>3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8">
        <v>0</v>
      </c>
      <c r="BN523" s="8">
        <v>0</v>
      </c>
    </row>
    <row r="524" spans="2:66" ht="39">
      <c r="B524" s="56"/>
      <c r="C524" s="11" t="s">
        <v>42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40">
        <v>0</v>
      </c>
      <c r="J524" s="40">
        <v>5</v>
      </c>
      <c r="K524" s="8">
        <v>3</v>
      </c>
      <c r="L524" s="8">
        <v>15</v>
      </c>
      <c r="M524" s="8">
        <v>8</v>
      </c>
      <c r="N524" s="8">
        <v>6</v>
      </c>
      <c r="O524" s="8">
        <v>8</v>
      </c>
      <c r="P524" s="8">
        <v>9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44">
        <v>0</v>
      </c>
      <c r="AE524" s="44">
        <v>4</v>
      </c>
      <c r="AF524" s="8">
        <v>4</v>
      </c>
      <c r="AG524" s="8">
        <v>4</v>
      </c>
      <c r="AH524" s="8">
        <v>11</v>
      </c>
      <c r="AI524" s="8">
        <v>0</v>
      </c>
      <c r="AJ524" s="8">
        <v>3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5</v>
      </c>
      <c r="BA524" s="8">
        <v>12</v>
      </c>
      <c r="BB524" s="8">
        <v>21</v>
      </c>
      <c r="BC524" s="8">
        <v>16</v>
      </c>
      <c r="BD524" s="8">
        <v>14</v>
      </c>
      <c r="BE524" s="8">
        <v>12</v>
      </c>
      <c r="BF524" s="8">
        <v>9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8">
        <v>0</v>
      </c>
      <c r="BN524" s="8">
        <v>0</v>
      </c>
    </row>
    <row r="525" spans="2:66">
      <c r="B525" s="56"/>
      <c r="C525" s="11" t="s">
        <v>43</v>
      </c>
      <c r="D525" s="8">
        <v>0</v>
      </c>
      <c r="E525" s="8">
        <v>0</v>
      </c>
      <c r="F525" s="8">
        <v>0</v>
      </c>
      <c r="G525" s="8">
        <v>0</v>
      </c>
      <c r="H525" s="8">
        <v>0</v>
      </c>
      <c r="I525" s="40">
        <v>0</v>
      </c>
      <c r="J525" s="40">
        <v>0</v>
      </c>
      <c r="K525" s="8">
        <v>0</v>
      </c>
      <c r="L525" s="8">
        <v>3</v>
      </c>
      <c r="M525" s="8">
        <v>5</v>
      </c>
      <c r="N525" s="8">
        <v>0</v>
      </c>
      <c r="O525" s="8">
        <v>5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44">
        <v>0</v>
      </c>
      <c r="AE525" s="44">
        <v>0</v>
      </c>
      <c r="AF525" s="8">
        <v>0</v>
      </c>
      <c r="AG525" s="8">
        <v>5</v>
      </c>
      <c r="AH525" s="8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3</v>
      </c>
      <c r="BC525" s="8">
        <v>5</v>
      </c>
      <c r="BD525" s="8">
        <v>0</v>
      </c>
      <c r="BE525" s="8">
        <v>5</v>
      </c>
      <c r="BF525" s="8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8">
        <v>0</v>
      </c>
      <c r="BN525" s="8">
        <v>0</v>
      </c>
    </row>
    <row r="526" spans="2:66" ht="39">
      <c r="B526" s="56"/>
      <c r="C526" s="11" t="s">
        <v>44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40">
        <v>0</v>
      </c>
      <c r="J526" s="40">
        <v>0</v>
      </c>
      <c r="K526" s="8">
        <v>5</v>
      </c>
      <c r="L526" s="8">
        <v>4</v>
      </c>
      <c r="M526" s="8">
        <v>14</v>
      </c>
      <c r="N526" s="8">
        <v>3</v>
      </c>
      <c r="O526" s="8">
        <v>3</v>
      </c>
      <c r="P526" s="8">
        <v>7</v>
      </c>
      <c r="Q526" s="8">
        <v>3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44">
        <v>0</v>
      </c>
      <c r="AE526" s="44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5</v>
      </c>
      <c r="BB526" s="8">
        <v>4</v>
      </c>
      <c r="BC526" s="8">
        <v>14</v>
      </c>
      <c r="BD526" s="8">
        <v>3</v>
      </c>
      <c r="BE526" s="8">
        <v>3</v>
      </c>
      <c r="BF526" s="8">
        <v>7</v>
      </c>
      <c r="BG526" s="8">
        <v>3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8">
        <v>0</v>
      </c>
      <c r="BN526" s="8">
        <v>0</v>
      </c>
    </row>
    <row r="527" spans="2:66">
      <c r="B527" s="56"/>
      <c r="C527" s="11" t="s">
        <v>45</v>
      </c>
      <c r="D527" s="8">
        <v>0</v>
      </c>
      <c r="E527" s="8">
        <v>0</v>
      </c>
      <c r="F527" s="8">
        <v>0</v>
      </c>
      <c r="G527" s="8">
        <v>0</v>
      </c>
      <c r="H527" s="8">
        <v>0</v>
      </c>
      <c r="I527" s="40">
        <v>3</v>
      </c>
      <c r="J527" s="40">
        <v>3</v>
      </c>
      <c r="K527" s="8">
        <v>4</v>
      </c>
      <c r="L527" s="8">
        <v>11</v>
      </c>
      <c r="M527" s="8">
        <v>5</v>
      </c>
      <c r="N527" s="8">
        <v>5</v>
      </c>
      <c r="O527" s="8">
        <v>0</v>
      </c>
      <c r="P527" s="8">
        <v>11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44">
        <v>0</v>
      </c>
      <c r="AE527" s="44">
        <v>0</v>
      </c>
      <c r="AF527" s="8">
        <v>5</v>
      </c>
      <c r="AG527" s="8">
        <v>3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3</v>
      </c>
      <c r="AZ527" s="8">
        <v>3</v>
      </c>
      <c r="BA527" s="8">
        <v>10</v>
      </c>
      <c r="BB527" s="8">
        <v>15</v>
      </c>
      <c r="BC527" s="8">
        <v>5</v>
      </c>
      <c r="BD527" s="8">
        <v>9</v>
      </c>
      <c r="BE527" s="8">
        <v>0</v>
      </c>
      <c r="BF527" s="8">
        <v>11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8">
        <v>0</v>
      </c>
      <c r="BN527" s="8">
        <v>0</v>
      </c>
    </row>
    <row r="528" spans="2:66" ht="26">
      <c r="B528" s="56"/>
      <c r="C528" s="11" t="s">
        <v>46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40">
        <v>0</v>
      </c>
      <c r="J528" s="40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44">
        <v>0</v>
      </c>
      <c r="AE528" s="44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3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8">
        <v>0</v>
      </c>
      <c r="BN528" s="8">
        <v>0</v>
      </c>
    </row>
    <row r="529" spans="2:66">
      <c r="B529" s="56"/>
      <c r="C529" s="11" t="s">
        <v>47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40">
        <v>0</v>
      </c>
      <c r="J529" s="40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44">
        <v>0</v>
      </c>
      <c r="AE529" s="44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  <c r="BD529" s="8">
        <v>0</v>
      </c>
      <c r="BE529" s="8">
        <v>0</v>
      </c>
      <c r="BF529" s="8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8">
        <v>0</v>
      </c>
      <c r="BN529" s="8">
        <v>0</v>
      </c>
    </row>
    <row r="530" spans="2:66">
      <c r="B530" s="56"/>
      <c r="C530" s="11" t="s">
        <v>11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40">
        <v>0</v>
      </c>
      <c r="J530" s="40">
        <v>0</v>
      </c>
      <c r="K530" s="8">
        <v>0</v>
      </c>
      <c r="L530" s="8">
        <v>3</v>
      </c>
      <c r="M530" s="8">
        <v>4</v>
      </c>
      <c r="N530" s="8">
        <v>11</v>
      </c>
      <c r="O530" s="8">
        <v>25</v>
      </c>
      <c r="P530" s="8">
        <v>69</v>
      </c>
      <c r="Q530" s="8">
        <v>91</v>
      </c>
      <c r="R530" s="8">
        <v>68</v>
      </c>
      <c r="S530" s="8">
        <v>46</v>
      </c>
      <c r="T530" s="8">
        <v>39</v>
      </c>
      <c r="U530" s="8">
        <v>38</v>
      </c>
      <c r="V530" s="8">
        <v>14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44">
        <v>0</v>
      </c>
      <c r="AE530" s="44">
        <v>3</v>
      </c>
      <c r="AF530" s="8">
        <v>14</v>
      </c>
      <c r="AG530" s="8">
        <v>11</v>
      </c>
      <c r="AH530" s="8">
        <v>0</v>
      </c>
      <c r="AI530" s="8">
        <v>3</v>
      </c>
      <c r="AJ530" s="8">
        <v>3</v>
      </c>
      <c r="AK530" s="8">
        <v>0</v>
      </c>
      <c r="AL530" s="8">
        <v>4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3</v>
      </c>
      <c r="AZ530" s="8">
        <v>0</v>
      </c>
      <c r="BA530" s="8">
        <v>15</v>
      </c>
      <c r="BB530" s="8">
        <v>14</v>
      </c>
      <c r="BC530" s="8">
        <v>6</v>
      </c>
      <c r="BD530" s="8">
        <v>13</v>
      </c>
      <c r="BE530" s="8">
        <v>27</v>
      </c>
      <c r="BF530" s="8">
        <v>75</v>
      </c>
      <c r="BG530" s="8">
        <v>95</v>
      </c>
      <c r="BH530" s="8">
        <v>68</v>
      </c>
      <c r="BI530" s="8">
        <v>46</v>
      </c>
      <c r="BJ530" s="8">
        <v>39</v>
      </c>
      <c r="BK530" s="8">
        <v>38</v>
      </c>
      <c r="BL530" s="8">
        <v>14</v>
      </c>
      <c r="BM530" s="8">
        <v>0</v>
      </c>
      <c r="BN530" s="8">
        <v>0</v>
      </c>
    </row>
    <row r="531" spans="2:66">
      <c r="B531" s="65" t="s">
        <v>216</v>
      </c>
      <c r="C531" s="11" t="s">
        <v>38</v>
      </c>
      <c r="D531" s="8">
        <v>0</v>
      </c>
      <c r="E531" s="8">
        <v>0</v>
      </c>
      <c r="F531" s="8">
        <v>0</v>
      </c>
      <c r="G531" s="8">
        <v>0</v>
      </c>
      <c r="H531" s="8">
        <v>0</v>
      </c>
      <c r="I531" s="40">
        <v>6</v>
      </c>
      <c r="J531" s="40">
        <v>28</v>
      </c>
      <c r="K531" s="8">
        <v>43</v>
      </c>
      <c r="L531" s="8">
        <v>26</v>
      </c>
      <c r="M531" s="8">
        <v>15</v>
      </c>
      <c r="N531" s="8">
        <v>8</v>
      </c>
      <c r="O531" s="8">
        <v>5</v>
      </c>
      <c r="P531" s="8">
        <v>8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44">
        <v>3</v>
      </c>
      <c r="AE531" s="44">
        <v>3</v>
      </c>
      <c r="AF531" s="8">
        <v>10</v>
      </c>
      <c r="AG531" s="8">
        <v>9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12</v>
      </c>
      <c r="AZ531" s="8">
        <v>32</v>
      </c>
      <c r="BA531" s="8">
        <v>49</v>
      </c>
      <c r="BB531" s="8">
        <v>27</v>
      </c>
      <c r="BC531" s="8">
        <v>14</v>
      </c>
      <c r="BD531" s="8">
        <v>8</v>
      </c>
      <c r="BE531" s="8">
        <v>5</v>
      </c>
      <c r="BF531" s="8">
        <v>8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8">
        <v>0</v>
      </c>
      <c r="BN531" s="8">
        <v>0</v>
      </c>
    </row>
    <row r="532" spans="2:66">
      <c r="B532" s="56"/>
      <c r="C532" s="11" t="s">
        <v>39</v>
      </c>
      <c r="D532" s="8">
        <v>0</v>
      </c>
      <c r="E532" s="8">
        <v>0</v>
      </c>
      <c r="F532" s="8">
        <v>0</v>
      </c>
      <c r="G532" s="8">
        <v>0</v>
      </c>
      <c r="H532" s="8">
        <v>3</v>
      </c>
      <c r="I532" s="40">
        <v>10</v>
      </c>
      <c r="J532" s="40">
        <v>21</v>
      </c>
      <c r="K532" s="8">
        <v>28</v>
      </c>
      <c r="L532" s="8">
        <v>18</v>
      </c>
      <c r="M532" s="8">
        <v>3</v>
      </c>
      <c r="N532" s="8">
        <v>3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44">
        <v>0</v>
      </c>
      <c r="AE532" s="44">
        <v>10</v>
      </c>
      <c r="AF532" s="8">
        <v>5</v>
      </c>
      <c r="AG532" s="8">
        <v>7</v>
      </c>
      <c r="AH532" s="8">
        <v>7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3</v>
      </c>
      <c r="AY532" s="8">
        <v>8</v>
      </c>
      <c r="AZ532" s="8">
        <v>27</v>
      </c>
      <c r="BA532" s="8">
        <v>27</v>
      </c>
      <c r="BB532" s="8">
        <v>26</v>
      </c>
      <c r="BC532" s="8">
        <v>13</v>
      </c>
      <c r="BD532" s="8">
        <v>10</v>
      </c>
      <c r="BE532" s="8">
        <v>3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8">
        <v>0</v>
      </c>
      <c r="BN532" s="8">
        <v>0</v>
      </c>
    </row>
    <row r="533" spans="2:66" ht="26">
      <c r="B533" s="56"/>
      <c r="C533" s="11" t="s">
        <v>40</v>
      </c>
      <c r="D533" s="8">
        <v>0</v>
      </c>
      <c r="E533" s="8">
        <v>0</v>
      </c>
      <c r="F533" s="8">
        <v>0</v>
      </c>
      <c r="G533" s="8">
        <v>0</v>
      </c>
      <c r="H533" s="8">
        <v>10</v>
      </c>
      <c r="I533" s="40">
        <v>17</v>
      </c>
      <c r="J533" s="40">
        <v>30</v>
      </c>
      <c r="K533" s="8">
        <v>45</v>
      </c>
      <c r="L533" s="8">
        <v>20</v>
      </c>
      <c r="M533" s="8">
        <v>12</v>
      </c>
      <c r="N533" s="8">
        <v>4</v>
      </c>
      <c r="O533" s="8">
        <v>3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4</v>
      </c>
      <c r="AD533" s="44">
        <v>3</v>
      </c>
      <c r="AE533" s="44">
        <v>4</v>
      </c>
      <c r="AF533" s="8">
        <v>0</v>
      </c>
      <c r="AG533" s="8">
        <v>5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11</v>
      </c>
      <c r="AY533" s="8">
        <v>21</v>
      </c>
      <c r="AZ533" s="8">
        <v>35</v>
      </c>
      <c r="BA533" s="8">
        <v>44</v>
      </c>
      <c r="BB533" s="8">
        <v>27</v>
      </c>
      <c r="BC533" s="8">
        <v>12</v>
      </c>
      <c r="BD533" s="8">
        <v>4</v>
      </c>
      <c r="BE533" s="8">
        <v>3</v>
      </c>
      <c r="BF533" s="8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8">
        <v>0</v>
      </c>
      <c r="BN533" s="8">
        <v>0</v>
      </c>
    </row>
    <row r="534" spans="2:66" ht="39">
      <c r="B534" s="56"/>
      <c r="C534" s="11" t="s">
        <v>41</v>
      </c>
      <c r="D534" s="8">
        <v>0</v>
      </c>
      <c r="E534" s="8">
        <v>0</v>
      </c>
      <c r="F534" s="8">
        <v>0</v>
      </c>
      <c r="G534" s="8">
        <v>0</v>
      </c>
      <c r="H534" s="8">
        <v>6</v>
      </c>
      <c r="I534" s="40">
        <v>4</v>
      </c>
      <c r="J534" s="40">
        <v>10</v>
      </c>
      <c r="K534" s="8">
        <v>5</v>
      </c>
      <c r="L534" s="8">
        <v>11</v>
      </c>
      <c r="M534" s="8">
        <v>0</v>
      </c>
      <c r="N534" s="8">
        <v>0</v>
      </c>
      <c r="O534" s="8">
        <v>0</v>
      </c>
      <c r="P534" s="8">
        <v>3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44">
        <v>3</v>
      </c>
      <c r="AE534" s="44">
        <v>0</v>
      </c>
      <c r="AF534" s="8">
        <v>3</v>
      </c>
      <c r="AG534" s="8">
        <v>4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6</v>
      </c>
      <c r="AY534" s="8">
        <v>3</v>
      </c>
      <c r="AZ534" s="8">
        <v>10</v>
      </c>
      <c r="BA534" s="8">
        <v>4</v>
      </c>
      <c r="BB534" s="8">
        <v>16</v>
      </c>
      <c r="BC534" s="8">
        <v>3</v>
      </c>
      <c r="BD534" s="8">
        <v>0</v>
      </c>
      <c r="BE534" s="8">
        <v>3</v>
      </c>
      <c r="BF534" s="8">
        <v>4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8">
        <v>0</v>
      </c>
      <c r="BN534" s="8">
        <v>0</v>
      </c>
    </row>
    <row r="535" spans="2:66" ht="39">
      <c r="B535" s="56"/>
      <c r="C535" s="11" t="s">
        <v>42</v>
      </c>
      <c r="D535" s="8">
        <v>0</v>
      </c>
      <c r="E535" s="8">
        <v>0</v>
      </c>
      <c r="F535" s="8">
        <v>0</v>
      </c>
      <c r="G535" s="8">
        <v>0</v>
      </c>
      <c r="H535" s="8">
        <v>0</v>
      </c>
      <c r="I535" s="40">
        <v>0</v>
      </c>
      <c r="J535" s="40">
        <v>11</v>
      </c>
      <c r="K535" s="8">
        <v>11</v>
      </c>
      <c r="L535" s="8">
        <v>11</v>
      </c>
      <c r="M535" s="8">
        <v>3</v>
      </c>
      <c r="N535" s="8">
        <v>3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44">
        <v>3</v>
      </c>
      <c r="AE535" s="44">
        <v>0</v>
      </c>
      <c r="AF535" s="8">
        <v>10</v>
      </c>
      <c r="AG535" s="8">
        <v>6</v>
      </c>
      <c r="AH535" s="8">
        <v>4</v>
      </c>
      <c r="AI535" s="8">
        <v>3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3</v>
      </c>
      <c r="AZ535" s="8">
        <v>11</v>
      </c>
      <c r="BA535" s="8">
        <v>14</v>
      </c>
      <c r="BB535" s="8">
        <v>11</v>
      </c>
      <c r="BC535" s="8">
        <v>3</v>
      </c>
      <c r="BD535" s="8">
        <v>8</v>
      </c>
      <c r="BE535" s="8">
        <v>0</v>
      </c>
      <c r="BF535" s="8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8">
        <v>0</v>
      </c>
      <c r="BN535" s="8">
        <v>0</v>
      </c>
    </row>
    <row r="536" spans="2:66">
      <c r="B536" s="56"/>
      <c r="C536" s="11" t="s">
        <v>43</v>
      </c>
      <c r="D536" s="8">
        <v>0</v>
      </c>
      <c r="E536" s="8">
        <v>0</v>
      </c>
      <c r="F536" s="8">
        <v>0</v>
      </c>
      <c r="G536" s="8">
        <v>0</v>
      </c>
      <c r="H536" s="8">
        <v>9</v>
      </c>
      <c r="I536" s="40">
        <v>0</v>
      </c>
      <c r="J536" s="40">
        <v>3</v>
      </c>
      <c r="K536" s="8">
        <v>3</v>
      </c>
      <c r="L536" s="8">
        <v>0</v>
      </c>
      <c r="M536" s="8">
        <v>4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44">
        <v>0</v>
      </c>
      <c r="AE536" s="44">
        <v>0</v>
      </c>
      <c r="AF536" s="8">
        <v>0</v>
      </c>
      <c r="AG536" s="8">
        <v>3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7</v>
      </c>
      <c r="AY536" s="8">
        <v>0</v>
      </c>
      <c r="AZ536" s="8">
        <v>3</v>
      </c>
      <c r="BA536" s="8">
        <v>4</v>
      </c>
      <c r="BB536" s="8">
        <v>6</v>
      </c>
      <c r="BC536" s="8">
        <v>3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8">
        <v>0</v>
      </c>
      <c r="BN536" s="8">
        <v>0</v>
      </c>
    </row>
    <row r="537" spans="2:66" ht="39">
      <c r="B537" s="56"/>
      <c r="C537" s="11" t="s">
        <v>44</v>
      </c>
      <c r="D537" s="8">
        <v>0</v>
      </c>
      <c r="E537" s="8">
        <v>0</v>
      </c>
      <c r="F537" s="8">
        <v>0</v>
      </c>
      <c r="G537" s="8">
        <v>0</v>
      </c>
      <c r="H537" s="8">
        <v>5</v>
      </c>
      <c r="I537" s="40">
        <v>4</v>
      </c>
      <c r="J537" s="40">
        <v>4</v>
      </c>
      <c r="K537" s="8">
        <v>9</v>
      </c>
      <c r="L537" s="8">
        <v>7</v>
      </c>
      <c r="M537" s="8">
        <v>0</v>
      </c>
      <c r="N537" s="8">
        <v>0</v>
      </c>
      <c r="O537" s="8">
        <v>0</v>
      </c>
      <c r="P537" s="8">
        <v>3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44">
        <v>0</v>
      </c>
      <c r="AE537" s="44">
        <v>0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5</v>
      </c>
      <c r="AY537" s="8">
        <v>4</v>
      </c>
      <c r="AZ537" s="8">
        <v>4</v>
      </c>
      <c r="BA537" s="8">
        <v>6</v>
      </c>
      <c r="BB537" s="8">
        <v>7</v>
      </c>
      <c r="BC537" s="8">
        <v>0</v>
      </c>
      <c r="BD537" s="8">
        <v>0</v>
      </c>
      <c r="BE537" s="8">
        <v>3</v>
      </c>
      <c r="BF537" s="8">
        <v>3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8">
        <v>0</v>
      </c>
      <c r="BN537" s="8">
        <v>0</v>
      </c>
    </row>
    <row r="538" spans="2:66">
      <c r="B538" s="56"/>
      <c r="C538" s="11" t="s">
        <v>45</v>
      </c>
      <c r="D538" s="8">
        <v>0</v>
      </c>
      <c r="E538" s="8">
        <v>0</v>
      </c>
      <c r="F538" s="8">
        <v>0</v>
      </c>
      <c r="G538" s="8">
        <v>0</v>
      </c>
      <c r="H538" s="8">
        <v>4</v>
      </c>
      <c r="I538" s="40">
        <v>3</v>
      </c>
      <c r="J538" s="40">
        <v>16</v>
      </c>
      <c r="K538" s="8">
        <v>9</v>
      </c>
      <c r="L538" s="8">
        <v>5</v>
      </c>
      <c r="M538" s="8">
        <v>3</v>
      </c>
      <c r="N538" s="8">
        <v>0</v>
      </c>
      <c r="O538" s="8">
        <v>4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44">
        <v>0</v>
      </c>
      <c r="AE538" s="44">
        <v>6</v>
      </c>
      <c r="AF538" s="8">
        <v>4</v>
      </c>
      <c r="AG538" s="8">
        <v>0</v>
      </c>
      <c r="AH538" s="8">
        <v>3</v>
      </c>
      <c r="AI538" s="8">
        <v>5</v>
      </c>
      <c r="AJ538" s="8">
        <v>4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4</v>
      </c>
      <c r="AY538" s="8">
        <v>3</v>
      </c>
      <c r="AZ538" s="8">
        <v>18</v>
      </c>
      <c r="BA538" s="8">
        <v>13</v>
      </c>
      <c r="BB538" s="8">
        <v>7</v>
      </c>
      <c r="BC538" s="8">
        <v>5</v>
      </c>
      <c r="BD538" s="8">
        <v>3</v>
      </c>
      <c r="BE538" s="8">
        <v>5</v>
      </c>
      <c r="BF538" s="8">
        <v>3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8">
        <v>0</v>
      </c>
      <c r="BN538" s="8">
        <v>0</v>
      </c>
    </row>
    <row r="539" spans="2:66" ht="26">
      <c r="B539" s="56"/>
      <c r="C539" s="11" t="s">
        <v>46</v>
      </c>
      <c r="D539" s="8">
        <v>0</v>
      </c>
      <c r="E539" s="8">
        <v>0</v>
      </c>
      <c r="F539" s="8">
        <v>0</v>
      </c>
      <c r="G539" s="8">
        <v>0</v>
      </c>
      <c r="H539" s="8">
        <v>0</v>
      </c>
      <c r="I539" s="40">
        <v>0</v>
      </c>
      <c r="J539" s="40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44">
        <v>0</v>
      </c>
      <c r="AE539" s="44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8">
        <v>0</v>
      </c>
      <c r="BN539" s="8">
        <v>0</v>
      </c>
    </row>
    <row r="540" spans="2:66">
      <c r="B540" s="56"/>
      <c r="C540" s="11" t="s">
        <v>47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40">
        <v>0</v>
      </c>
      <c r="J540" s="40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44">
        <v>0</v>
      </c>
      <c r="AE540" s="44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8">
        <v>0</v>
      </c>
      <c r="BN540" s="8">
        <v>0</v>
      </c>
    </row>
    <row r="541" spans="2:66">
      <c r="B541" s="56"/>
      <c r="C541" s="11" t="s">
        <v>11</v>
      </c>
      <c r="D541" s="8">
        <v>0</v>
      </c>
      <c r="E541" s="8">
        <v>0</v>
      </c>
      <c r="F541" s="8">
        <v>0</v>
      </c>
      <c r="G541" s="8">
        <v>0</v>
      </c>
      <c r="H541" s="8">
        <v>6</v>
      </c>
      <c r="I541" s="40">
        <v>3</v>
      </c>
      <c r="J541" s="40">
        <v>11</v>
      </c>
      <c r="K541" s="8">
        <v>6</v>
      </c>
      <c r="L541" s="8">
        <v>8</v>
      </c>
      <c r="M541" s="8">
        <v>6</v>
      </c>
      <c r="N541" s="8">
        <v>0</v>
      </c>
      <c r="O541" s="8">
        <v>4</v>
      </c>
      <c r="P541" s="8">
        <v>11</v>
      </c>
      <c r="Q541" s="8">
        <v>6</v>
      </c>
      <c r="R541" s="8">
        <v>5</v>
      </c>
      <c r="S541" s="8">
        <v>3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44">
        <v>3</v>
      </c>
      <c r="AE541" s="44">
        <v>8</v>
      </c>
      <c r="AF541" s="8">
        <v>5</v>
      </c>
      <c r="AG541" s="8">
        <v>5</v>
      </c>
      <c r="AH541" s="8">
        <v>0</v>
      </c>
      <c r="AI541" s="8">
        <v>0</v>
      </c>
      <c r="AJ541" s="8">
        <v>3</v>
      </c>
      <c r="AK541" s="8">
        <v>9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6</v>
      </c>
      <c r="AY541" s="8">
        <v>5</v>
      </c>
      <c r="AZ541" s="8">
        <v>15</v>
      </c>
      <c r="BA541" s="8">
        <v>5</v>
      </c>
      <c r="BB541" s="8">
        <v>12</v>
      </c>
      <c r="BC541" s="8">
        <v>12</v>
      </c>
      <c r="BD541" s="8">
        <v>4</v>
      </c>
      <c r="BE541" s="8">
        <v>3</v>
      </c>
      <c r="BF541" s="8">
        <v>15</v>
      </c>
      <c r="BG541" s="8">
        <v>6</v>
      </c>
      <c r="BH541" s="8">
        <v>6</v>
      </c>
      <c r="BI541" s="8">
        <v>3</v>
      </c>
      <c r="BJ541" s="8">
        <v>0</v>
      </c>
      <c r="BK541" s="8">
        <v>0</v>
      </c>
      <c r="BL541" s="8">
        <v>0</v>
      </c>
      <c r="BM541" s="8">
        <v>0</v>
      </c>
      <c r="BN541" s="8">
        <v>0</v>
      </c>
    </row>
    <row r="542" spans="2:66">
      <c r="B542" s="65" t="s">
        <v>217</v>
      </c>
      <c r="C542" s="11" t="s">
        <v>38</v>
      </c>
      <c r="D542" s="8">
        <v>0</v>
      </c>
      <c r="E542" s="8">
        <v>0</v>
      </c>
      <c r="F542" s="8">
        <v>0</v>
      </c>
      <c r="G542" s="8">
        <v>0</v>
      </c>
      <c r="H542" s="8">
        <v>40</v>
      </c>
      <c r="I542" s="40">
        <v>116</v>
      </c>
      <c r="J542" s="40">
        <v>193</v>
      </c>
      <c r="K542" s="8">
        <v>288</v>
      </c>
      <c r="L542" s="8">
        <v>347</v>
      </c>
      <c r="M542" s="8">
        <v>198</v>
      </c>
      <c r="N542" s="8">
        <v>145</v>
      </c>
      <c r="O542" s="8">
        <v>107</v>
      </c>
      <c r="P542" s="8">
        <v>46</v>
      </c>
      <c r="Q542" s="8">
        <v>9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40</v>
      </c>
      <c r="AD542" s="44">
        <v>110</v>
      </c>
      <c r="AE542" s="44">
        <v>201</v>
      </c>
      <c r="AF542" s="8">
        <v>255</v>
      </c>
      <c r="AG542" s="8">
        <v>210</v>
      </c>
      <c r="AH542" s="8">
        <v>81</v>
      </c>
      <c r="AI542" s="8">
        <v>56</v>
      </c>
      <c r="AJ542" s="8">
        <v>31</v>
      </c>
      <c r="AK542" s="8">
        <v>10</v>
      </c>
      <c r="AL542" s="8">
        <v>6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79</v>
      </c>
      <c r="AY542" s="8">
        <v>224</v>
      </c>
      <c r="AZ542" s="8">
        <v>389</v>
      </c>
      <c r="BA542" s="8">
        <v>541</v>
      </c>
      <c r="BB542" s="8">
        <v>555</v>
      </c>
      <c r="BC542" s="8">
        <v>281</v>
      </c>
      <c r="BD542" s="8">
        <v>195</v>
      </c>
      <c r="BE542" s="8">
        <v>135</v>
      </c>
      <c r="BF542" s="8">
        <v>56</v>
      </c>
      <c r="BG542" s="8">
        <v>10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8">
        <v>0</v>
      </c>
      <c r="BN542" s="8">
        <v>0</v>
      </c>
    </row>
    <row r="543" spans="2:66">
      <c r="B543" s="56"/>
      <c r="C543" s="11" t="s">
        <v>39</v>
      </c>
      <c r="D543" s="8">
        <v>0</v>
      </c>
      <c r="E543" s="8">
        <v>0</v>
      </c>
      <c r="F543" s="8">
        <v>0</v>
      </c>
      <c r="G543" s="8">
        <v>0</v>
      </c>
      <c r="H543" s="8">
        <v>145</v>
      </c>
      <c r="I543" s="40">
        <v>442</v>
      </c>
      <c r="J543" s="40">
        <v>623</v>
      </c>
      <c r="K543" s="8">
        <v>544</v>
      </c>
      <c r="L543" s="8">
        <v>504</v>
      </c>
      <c r="M543" s="8">
        <v>286</v>
      </c>
      <c r="N543" s="8">
        <v>211</v>
      </c>
      <c r="O543" s="8">
        <v>160</v>
      </c>
      <c r="P543" s="8">
        <v>75</v>
      </c>
      <c r="Q543" s="8">
        <v>15</v>
      </c>
      <c r="R543" s="8">
        <v>6</v>
      </c>
      <c r="S543" s="8">
        <v>0</v>
      </c>
      <c r="T543" s="8">
        <v>0</v>
      </c>
      <c r="U543" s="8">
        <v>0</v>
      </c>
      <c r="V543" s="8">
        <v>0</v>
      </c>
      <c r="W543" s="8">
        <v>3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232</v>
      </c>
      <c r="AD543" s="44">
        <v>514</v>
      </c>
      <c r="AE543" s="44">
        <v>686</v>
      </c>
      <c r="AF543" s="8">
        <v>712</v>
      </c>
      <c r="AG543" s="8">
        <v>489</v>
      </c>
      <c r="AH543" s="8">
        <v>239</v>
      </c>
      <c r="AI543" s="8">
        <v>146</v>
      </c>
      <c r="AJ543" s="8">
        <v>77</v>
      </c>
      <c r="AK543" s="8">
        <v>16</v>
      </c>
      <c r="AL543" s="8">
        <v>3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378</v>
      </c>
      <c r="AY543" s="8">
        <v>958</v>
      </c>
      <c r="AZ543" s="8">
        <v>1312</v>
      </c>
      <c r="BA543" s="8">
        <v>1256</v>
      </c>
      <c r="BB543" s="8">
        <v>987</v>
      </c>
      <c r="BC543" s="8">
        <v>525</v>
      </c>
      <c r="BD543" s="8">
        <v>360</v>
      </c>
      <c r="BE543" s="8">
        <v>235</v>
      </c>
      <c r="BF543" s="8">
        <v>95</v>
      </c>
      <c r="BG543" s="8">
        <v>23</v>
      </c>
      <c r="BH543" s="8">
        <v>6</v>
      </c>
      <c r="BI543" s="8">
        <v>0</v>
      </c>
      <c r="BJ543" s="8">
        <v>0</v>
      </c>
      <c r="BK543" s="8">
        <v>0</v>
      </c>
      <c r="BL543" s="8">
        <v>0</v>
      </c>
      <c r="BM543" s="8">
        <v>4</v>
      </c>
      <c r="BN543" s="8">
        <v>0</v>
      </c>
    </row>
    <row r="544" spans="2:66" ht="26">
      <c r="B544" s="56"/>
      <c r="C544" s="11" t="s">
        <v>40</v>
      </c>
      <c r="D544" s="8">
        <v>0</v>
      </c>
      <c r="E544" s="8">
        <v>0</v>
      </c>
      <c r="F544" s="8">
        <v>0</v>
      </c>
      <c r="G544" s="8">
        <v>0</v>
      </c>
      <c r="H544" s="8">
        <v>59</v>
      </c>
      <c r="I544" s="40">
        <v>130</v>
      </c>
      <c r="J544" s="40">
        <v>144</v>
      </c>
      <c r="K544" s="8">
        <v>155</v>
      </c>
      <c r="L544" s="8">
        <v>111</v>
      </c>
      <c r="M544" s="8">
        <v>67</v>
      </c>
      <c r="N544" s="8">
        <v>50</v>
      </c>
      <c r="O544" s="8">
        <v>30</v>
      </c>
      <c r="P544" s="8">
        <v>14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58</v>
      </c>
      <c r="AD544" s="44">
        <v>119</v>
      </c>
      <c r="AE544" s="44">
        <v>89</v>
      </c>
      <c r="AF544" s="8">
        <v>74</v>
      </c>
      <c r="AG544" s="8">
        <v>55</v>
      </c>
      <c r="AH544" s="8">
        <v>21</v>
      </c>
      <c r="AI544" s="8">
        <v>20</v>
      </c>
      <c r="AJ544" s="8">
        <v>14</v>
      </c>
      <c r="AK544" s="8">
        <v>4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116</v>
      </c>
      <c r="AY544" s="8">
        <v>249</v>
      </c>
      <c r="AZ544" s="8">
        <v>239</v>
      </c>
      <c r="BA544" s="8">
        <v>229</v>
      </c>
      <c r="BB544" s="8">
        <v>167</v>
      </c>
      <c r="BC544" s="8">
        <v>92</v>
      </c>
      <c r="BD544" s="8">
        <v>70</v>
      </c>
      <c r="BE544" s="8">
        <v>38</v>
      </c>
      <c r="BF544" s="8">
        <v>21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8">
        <v>0</v>
      </c>
      <c r="BN544" s="8">
        <v>0</v>
      </c>
    </row>
    <row r="545" spans="2:66" ht="39">
      <c r="B545" s="56"/>
      <c r="C545" s="11" t="s">
        <v>41</v>
      </c>
      <c r="D545" s="8">
        <v>0</v>
      </c>
      <c r="E545" s="8">
        <v>0</v>
      </c>
      <c r="F545" s="8">
        <v>0</v>
      </c>
      <c r="G545" s="8">
        <v>0</v>
      </c>
      <c r="H545" s="8">
        <v>71</v>
      </c>
      <c r="I545" s="40">
        <v>71</v>
      </c>
      <c r="J545" s="40">
        <v>79</v>
      </c>
      <c r="K545" s="8">
        <v>82</v>
      </c>
      <c r="L545" s="8">
        <v>49</v>
      </c>
      <c r="M545" s="8">
        <v>32</v>
      </c>
      <c r="N545" s="8">
        <v>28</v>
      </c>
      <c r="O545" s="8">
        <v>11</v>
      </c>
      <c r="P545" s="8">
        <v>12</v>
      </c>
      <c r="Q545" s="8">
        <v>3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105</v>
      </c>
      <c r="AD545" s="44">
        <v>94</v>
      </c>
      <c r="AE545" s="44">
        <v>89</v>
      </c>
      <c r="AF545" s="8">
        <v>85</v>
      </c>
      <c r="AG545" s="8">
        <v>90</v>
      </c>
      <c r="AH545" s="8">
        <v>52</v>
      </c>
      <c r="AI545" s="8">
        <v>27</v>
      </c>
      <c r="AJ545" s="8">
        <v>18</v>
      </c>
      <c r="AK545" s="8">
        <v>11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175</v>
      </c>
      <c r="AY545" s="8">
        <v>165</v>
      </c>
      <c r="AZ545" s="8">
        <v>172</v>
      </c>
      <c r="BA545" s="8">
        <v>164</v>
      </c>
      <c r="BB545" s="8">
        <v>133</v>
      </c>
      <c r="BC545" s="8">
        <v>84</v>
      </c>
      <c r="BD545" s="8">
        <v>52</v>
      </c>
      <c r="BE545" s="8">
        <v>27</v>
      </c>
      <c r="BF545" s="8">
        <v>19</v>
      </c>
      <c r="BG545" s="8">
        <v>3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8">
        <v>0</v>
      </c>
      <c r="BN545" s="8">
        <v>0</v>
      </c>
    </row>
    <row r="546" spans="2:66" ht="39">
      <c r="B546" s="56"/>
      <c r="C546" s="11" t="s">
        <v>42</v>
      </c>
      <c r="D546" s="8">
        <v>0</v>
      </c>
      <c r="E546" s="8">
        <v>0</v>
      </c>
      <c r="F546" s="8">
        <v>0</v>
      </c>
      <c r="G546" s="8">
        <v>0</v>
      </c>
      <c r="H546" s="8">
        <v>51</v>
      </c>
      <c r="I546" s="40">
        <v>86</v>
      </c>
      <c r="J546" s="40">
        <v>107</v>
      </c>
      <c r="K546" s="8">
        <v>135</v>
      </c>
      <c r="L546" s="8">
        <v>126</v>
      </c>
      <c r="M546" s="8">
        <v>83</v>
      </c>
      <c r="N546" s="8">
        <v>60</v>
      </c>
      <c r="O546" s="8">
        <v>42</v>
      </c>
      <c r="P546" s="8">
        <v>11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154</v>
      </c>
      <c r="AD546" s="44">
        <v>220</v>
      </c>
      <c r="AE546" s="44">
        <v>239</v>
      </c>
      <c r="AF546" s="8">
        <v>314</v>
      </c>
      <c r="AG546" s="8">
        <v>243</v>
      </c>
      <c r="AH546" s="8">
        <v>127</v>
      </c>
      <c r="AI546" s="8">
        <v>71</v>
      </c>
      <c r="AJ546" s="8">
        <v>41</v>
      </c>
      <c r="AK546" s="8">
        <v>15</v>
      </c>
      <c r="AL546" s="8">
        <v>3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208</v>
      </c>
      <c r="AY546" s="8">
        <v>304</v>
      </c>
      <c r="AZ546" s="8">
        <v>355</v>
      </c>
      <c r="BA546" s="8">
        <v>452</v>
      </c>
      <c r="BB546" s="8">
        <v>365</v>
      </c>
      <c r="BC546" s="8">
        <v>209</v>
      </c>
      <c r="BD546" s="8">
        <v>129</v>
      </c>
      <c r="BE546" s="8">
        <v>86</v>
      </c>
      <c r="BF546" s="8">
        <v>33</v>
      </c>
      <c r="BG546" s="8">
        <v>4</v>
      </c>
      <c r="BH546" s="8">
        <v>4</v>
      </c>
      <c r="BI546" s="8">
        <v>0</v>
      </c>
      <c r="BJ546" s="8">
        <v>0</v>
      </c>
      <c r="BK546" s="8">
        <v>0</v>
      </c>
      <c r="BL546" s="8">
        <v>0</v>
      </c>
      <c r="BM546" s="8">
        <v>0</v>
      </c>
      <c r="BN546" s="8">
        <v>0</v>
      </c>
    </row>
    <row r="547" spans="2:66">
      <c r="B547" s="56"/>
      <c r="C547" s="11" t="s">
        <v>43</v>
      </c>
      <c r="D547" s="8">
        <v>0</v>
      </c>
      <c r="E547" s="8">
        <v>0</v>
      </c>
      <c r="F547" s="8">
        <v>0</v>
      </c>
      <c r="G547" s="8">
        <v>0</v>
      </c>
      <c r="H547" s="8">
        <v>78</v>
      </c>
      <c r="I547" s="40">
        <v>40</v>
      </c>
      <c r="J547" s="40">
        <v>49</v>
      </c>
      <c r="K547" s="8">
        <v>29</v>
      </c>
      <c r="L547" s="8">
        <v>28</v>
      </c>
      <c r="M547" s="8">
        <v>17</v>
      </c>
      <c r="N547" s="8">
        <v>16</v>
      </c>
      <c r="O547" s="8">
        <v>3</v>
      </c>
      <c r="P547" s="8">
        <v>3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143</v>
      </c>
      <c r="AD547" s="44">
        <v>82</v>
      </c>
      <c r="AE547" s="44">
        <v>49</v>
      </c>
      <c r="AF547" s="8">
        <v>45</v>
      </c>
      <c r="AG547" s="8">
        <v>33</v>
      </c>
      <c r="AH547" s="8">
        <v>14</v>
      </c>
      <c r="AI547" s="8">
        <v>10</v>
      </c>
      <c r="AJ547" s="8">
        <v>6</v>
      </c>
      <c r="AK547" s="8">
        <v>3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218</v>
      </c>
      <c r="AY547" s="8">
        <v>121</v>
      </c>
      <c r="AZ547" s="8">
        <v>96</v>
      </c>
      <c r="BA547" s="8">
        <v>73</v>
      </c>
      <c r="BB547" s="8">
        <v>67</v>
      </c>
      <c r="BC547" s="8">
        <v>31</v>
      </c>
      <c r="BD547" s="8">
        <v>28</v>
      </c>
      <c r="BE547" s="8">
        <v>12</v>
      </c>
      <c r="BF547" s="8">
        <v>5</v>
      </c>
      <c r="BG547" s="8">
        <v>4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8">
        <v>0</v>
      </c>
      <c r="BN547" s="8">
        <v>0</v>
      </c>
    </row>
    <row r="548" spans="2:66" ht="39">
      <c r="B548" s="56"/>
      <c r="C548" s="11" t="s">
        <v>44</v>
      </c>
      <c r="D548" s="8">
        <v>0</v>
      </c>
      <c r="E548" s="8">
        <v>0</v>
      </c>
      <c r="F548" s="8">
        <v>0</v>
      </c>
      <c r="G548" s="8">
        <v>0</v>
      </c>
      <c r="H548" s="8">
        <v>19</v>
      </c>
      <c r="I548" s="40">
        <v>32</v>
      </c>
      <c r="J548" s="40">
        <v>30</v>
      </c>
      <c r="K548" s="8">
        <v>39</v>
      </c>
      <c r="L548" s="8">
        <v>27</v>
      </c>
      <c r="M548" s="8">
        <v>13</v>
      </c>
      <c r="N548" s="8">
        <v>12</v>
      </c>
      <c r="O548" s="8">
        <v>9</v>
      </c>
      <c r="P548" s="8">
        <v>3</v>
      </c>
      <c r="Q548" s="8">
        <v>3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6</v>
      </c>
      <c r="AD548" s="44">
        <v>3</v>
      </c>
      <c r="AE548" s="44">
        <v>3</v>
      </c>
      <c r="AF548" s="8">
        <v>5</v>
      </c>
      <c r="AG548" s="8">
        <v>6</v>
      </c>
      <c r="AH548" s="8">
        <v>6</v>
      </c>
      <c r="AI548" s="8">
        <v>7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17</v>
      </c>
      <c r="AY548" s="8">
        <v>33</v>
      </c>
      <c r="AZ548" s="8">
        <v>35</v>
      </c>
      <c r="BA548" s="8">
        <v>47</v>
      </c>
      <c r="BB548" s="8">
        <v>36</v>
      </c>
      <c r="BC548" s="8">
        <v>16</v>
      </c>
      <c r="BD548" s="8">
        <v>13</v>
      </c>
      <c r="BE548" s="8">
        <v>9</v>
      </c>
      <c r="BF548" s="8">
        <v>3</v>
      </c>
      <c r="BG548" s="8">
        <v>3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8">
        <v>0</v>
      </c>
      <c r="BN548" s="8">
        <v>0</v>
      </c>
    </row>
    <row r="549" spans="2:66">
      <c r="B549" s="56"/>
      <c r="C549" s="11" t="s">
        <v>45</v>
      </c>
      <c r="D549" s="8">
        <v>0</v>
      </c>
      <c r="E549" s="8">
        <v>0</v>
      </c>
      <c r="F549" s="8">
        <v>0</v>
      </c>
      <c r="G549" s="8">
        <v>0</v>
      </c>
      <c r="H549" s="8">
        <v>94</v>
      </c>
      <c r="I549" s="40">
        <v>100</v>
      </c>
      <c r="J549" s="40">
        <v>75</v>
      </c>
      <c r="K549" s="8">
        <v>70</v>
      </c>
      <c r="L549" s="8">
        <v>53</v>
      </c>
      <c r="M549" s="8">
        <v>35</v>
      </c>
      <c r="N549" s="8">
        <v>33</v>
      </c>
      <c r="O549" s="8">
        <v>16</v>
      </c>
      <c r="P549" s="8">
        <v>8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61</v>
      </c>
      <c r="AD549" s="44">
        <v>67</v>
      </c>
      <c r="AE549" s="44">
        <v>38</v>
      </c>
      <c r="AF549" s="8">
        <v>38</v>
      </c>
      <c r="AG549" s="8">
        <v>35</v>
      </c>
      <c r="AH549" s="8">
        <v>14</v>
      </c>
      <c r="AI549" s="8">
        <v>10</v>
      </c>
      <c r="AJ549" s="8">
        <v>4</v>
      </c>
      <c r="AK549" s="8">
        <v>0</v>
      </c>
      <c r="AL549" s="8">
        <v>0</v>
      </c>
      <c r="AM549" s="8">
        <v>0</v>
      </c>
      <c r="AN549" s="8">
        <v>4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156</v>
      </c>
      <c r="AY549" s="8">
        <v>163</v>
      </c>
      <c r="AZ549" s="8">
        <v>112</v>
      </c>
      <c r="BA549" s="8">
        <v>100</v>
      </c>
      <c r="BB549" s="8">
        <v>90</v>
      </c>
      <c r="BC549" s="8">
        <v>52</v>
      </c>
      <c r="BD549" s="8">
        <v>45</v>
      </c>
      <c r="BE549" s="8">
        <v>20</v>
      </c>
      <c r="BF549" s="8">
        <v>8</v>
      </c>
      <c r="BG549" s="8">
        <v>4</v>
      </c>
      <c r="BH549" s="8">
        <v>0</v>
      </c>
      <c r="BI549" s="8">
        <v>4</v>
      </c>
      <c r="BJ549" s="8">
        <v>0</v>
      </c>
      <c r="BK549" s="8">
        <v>0</v>
      </c>
      <c r="BL549" s="8">
        <v>0</v>
      </c>
      <c r="BM549" s="8">
        <v>0</v>
      </c>
      <c r="BN549" s="8">
        <v>0</v>
      </c>
    </row>
    <row r="550" spans="2:66" ht="26">
      <c r="B550" s="56"/>
      <c r="C550" s="11" t="s">
        <v>46</v>
      </c>
      <c r="D550" s="8">
        <v>0</v>
      </c>
      <c r="E550" s="8">
        <v>0</v>
      </c>
      <c r="F550" s="8">
        <v>0</v>
      </c>
      <c r="G550" s="8">
        <v>0</v>
      </c>
      <c r="H550" s="8">
        <v>11</v>
      </c>
      <c r="I550" s="40">
        <v>10</v>
      </c>
      <c r="J550" s="40">
        <v>12</v>
      </c>
      <c r="K550" s="8">
        <v>12</v>
      </c>
      <c r="L550" s="8">
        <v>19</v>
      </c>
      <c r="M550" s="8">
        <v>10</v>
      </c>
      <c r="N550" s="8">
        <v>0</v>
      </c>
      <c r="O550" s="8">
        <v>6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7</v>
      </c>
      <c r="AD550" s="44">
        <v>7</v>
      </c>
      <c r="AE550" s="44">
        <v>7</v>
      </c>
      <c r="AF550" s="8">
        <v>15</v>
      </c>
      <c r="AG550" s="8">
        <v>17</v>
      </c>
      <c r="AH550" s="8">
        <v>8</v>
      </c>
      <c r="AI550" s="8">
        <v>6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16</v>
      </c>
      <c r="AY550" s="8">
        <v>21</v>
      </c>
      <c r="AZ550" s="8">
        <v>23</v>
      </c>
      <c r="BA550" s="8">
        <v>27</v>
      </c>
      <c r="BB550" s="8">
        <v>36</v>
      </c>
      <c r="BC550" s="8">
        <v>12</v>
      </c>
      <c r="BD550" s="8">
        <v>13</v>
      </c>
      <c r="BE550" s="8">
        <v>10</v>
      </c>
      <c r="BF550" s="8">
        <v>4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8">
        <v>0</v>
      </c>
      <c r="BN550" s="8">
        <v>0</v>
      </c>
    </row>
    <row r="551" spans="2:66">
      <c r="B551" s="56"/>
      <c r="C551" s="11" t="s">
        <v>47</v>
      </c>
      <c r="D551" s="8">
        <v>0</v>
      </c>
      <c r="E551" s="8">
        <v>0</v>
      </c>
      <c r="F551" s="8">
        <v>0</v>
      </c>
      <c r="G551" s="8">
        <v>0</v>
      </c>
      <c r="H551" s="8">
        <v>0</v>
      </c>
      <c r="I551" s="40">
        <v>4</v>
      </c>
      <c r="J551" s="40">
        <v>6</v>
      </c>
      <c r="K551" s="8">
        <v>5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5</v>
      </c>
      <c r="AD551" s="44">
        <v>3</v>
      </c>
      <c r="AE551" s="44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5</v>
      </c>
      <c r="AY551" s="8">
        <v>0</v>
      </c>
      <c r="AZ551" s="8">
        <v>4</v>
      </c>
      <c r="BA551" s="8">
        <v>5</v>
      </c>
      <c r="BB551" s="8">
        <v>0</v>
      </c>
      <c r="BC551" s="8">
        <v>4</v>
      </c>
      <c r="BD551" s="8">
        <v>0</v>
      </c>
      <c r="BE551" s="8">
        <v>0</v>
      </c>
      <c r="BF551" s="8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8">
        <v>0</v>
      </c>
      <c r="BN551" s="8">
        <v>0</v>
      </c>
    </row>
    <row r="552" spans="2:66">
      <c r="B552" s="56"/>
      <c r="C552" s="11" t="s">
        <v>11</v>
      </c>
      <c r="D552" s="8">
        <v>0</v>
      </c>
      <c r="E552" s="8">
        <v>0</v>
      </c>
      <c r="F552" s="8">
        <v>0</v>
      </c>
      <c r="G552" s="8">
        <v>0</v>
      </c>
      <c r="H552" s="8">
        <v>138</v>
      </c>
      <c r="I552" s="40">
        <v>151</v>
      </c>
      <c r="J552" s="40">
        <v>86</v>
      </c>
      <c r="K552" s="8">
        <v>104</v>
      </c>
      <c r="L552" s="8">
        <v>124</v>
      </c>
      <c r="M552" s="8">
        <v>68</v>
      </c>
      <c r="N552" s="8">
        <v>76</v>
      </c>
      <c r="O552" s="8">
        <v>97</v>
      </c>
      <c r="P552" s="8">
        <v>127</v>
      </c>
      <c r="Q552" s="8">
        <v>104</v>
      </c>
      <c r="R552" s="8">
        <v>40</v>
      </c>
      <c r="S552" s="8">
        <v>4</v>
      </c>
      <c r="T552" s="8">
        <v>8</v>
      </c>
      <c r="U552" s="8">
        <v>5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5</v>
      </c>
      <c r="AC552" s="8">
        <v>149</v>
      </c>
      <c r="AD552" s="44">
        <v>189</v>
      </c>
      <c r="AE552" s="44">
        <v>286</v>
      </c>
      <c r="AF552" s="8">
        <v>342</v>
      </c>
      <c r="AG552" s="8">
        <v>215</v>
      </c>
      <c r="AH552" s="8">
        <v>118</v>
      </c>
      <c r="AI552" s="8">
        <v>69</v>
      </c>
      <c r="AJ552" s="8">
        <v>86</v>
      </c>
      <c r="AK552" s="8">
        <v>79</v>
      </c>
      <c r="AL552" s="8">
        <v>37</v>
      </c>
      <c r="AM552" s="8">
        <v>18</v>
      </c>
      <c r="AN552" s="8">
        <v>4</v>
      </c>
      <c r="AO552" s="8">
        <v>0</v>
      </c>
      <c r="AP552" s="8">
        <v>0</v>
      </c>
      <c r="AQ552" s="8">
        <v>0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5</v>
      </c>
      <c r="AX552" s="8">
        <v>286</v>
      </c>
      <c r="AY552" s="8">
        <v>341</v>
      </c>
      <c r="AZ552" s="8">
        <v>370</v>
      </c>
      <c r="BA552" s="8">
        <v>443</v>
      </c>
      <c r="BB552" s="8">
        <v>338</v>
      </c>
      <c r="BC552" s="8">
        <v>191</v>
      </c>
      <c r="BD552" s="8">
        <v>143</v>
      </c>
      <c r="BE552" s="8">
        <v>184</v>
      </c>
      <c r="BF552" s="8">
        <v>205</v>
      </c>
      <c r="BG552" s="8">
        <v>145</v>
      </c>
      <c r="BH552" s="8">
        <v>58</v>
      </c>
      <c r="BI552" s="8">
        <v>15</v>
      </c>
      <c r="BJ552" s="8">
        <v>10</v>
      </c>
      <c r="BK552" s="8">
        <v>11</v>
      </c>
      <c r="BL552" s="8">
        <v>3</v>
      </c>
      <c r="BM552" s="8">
        <v>0</v>
      </c>
      <c r="BN552" s="8">
        <v>0</v>
      </c>
    </row>
    <row r="553" spans="2:66">
      <c r="B553" s="65" t="s">
        <v>218</v>
      </c>
      <c r="C553" s="11" t="s">
        <v>38</v>
      </c>
      <c r="D553" s="8">
        <v>0</v>
      </c>
      <c r="E553" s="8">
        <v>0</v>
      </c>
      <c r="F553" s="8">
        <v>0</v>
      </c>
      <c r="G553" s="8">
        <v>0</v>
      </c>
      <c r="H553" s="8">
        <v>0</v>
      </c>
      <c r="I553" s="40">
        <v>0</v>
      </c>
      <c r="J553" s="40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44">
        <v>0</v>
      </c>
      <c r="AE553" s="44">
        <v>0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8">
        <v>0</v>
      </c>
      <c r="BN553" s="8">
        <v>0</v>
      </c>
    </row>
    <row r="554" spans="2:66">
      <c r="B554" s="56"/>
      <c r="C554" s="11" t="s">
        <v>39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40">
        <v>0</v>
      </c>
      <c r="J554" s="40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44">
        <v>0</v>
      </c>
      <c r="AE554" s="44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8">
        <v>0</v>
      </c>
      <c r="BN554" s="8">
        <v>0</v>
      </c>
    </row>
    <row r="555" spans="2:66" ht="26">
      <c r="B555" s="56"/>
      <c r="C555" s="11" t="s">
        <v>40</v>
      </c>
      <c r="D555" s="8">
        <v>0</v>
      </c>
      <c r="E555" s="8">
        <v>0</v>
      </c>
      <c r="F555" s="8">
        <v>0</v>
      </c>
      <c r="G555" s="8">
        <v>0</v>
      </c>
      <c r="H555" s="8">
        <v>0</v>
      </c>
      <c r="I555" s="40">
        <v>0</v>
      </c>
      <c r="J555" s="40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44">
        <v>0</v>
      </c>
      <c r="AE555" s="44">
        <v>0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  <c r="BD555" s="8">
        <v>0</v>
      </c>
      <c r="BE555" s="8">
        <v>0</v>
      </c>
      <c r="BF555" s="8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8">
        <v>0</v>
      </c>
      <c r="BN555" s="8">
        <v>0</v>
      </c>
    </row>
    <row r="556" spans="2:66" ht="39">
      <c r="B556" s="56"/>
      <c r="C556" s="11" t="s">
        <v>41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40">
        <v>0</v>
      </c>
      <c r="J556" s="40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44">
        <v>0</v>
      </c>
      <c r="AE556" s="44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8">
        <v>0</v>
      </c>
      <c r="BN556" s="8">
        <v>0</v>
      </c>
    </row>
    <row r="557" spans="2:66" ht="39">
      <c r="B557" s="56"/>
      <c r="C557" s="11" t="s">
        <v>42</v>
      </c>
      <c r="D557" s="8">
        <v>0</v>
      </c>
      <c r="E557" s="8">
        <v>0</v>
      </c>
      <c r="F557" s="8">
        <v>0</v>
      </c>
      <c r="G557" s="8">
        <v>0</v>
      </c>
      <c r="H557" s="8">
        <v>0</v>
      </c>
      <c r="I557" s="40">
        <v>0</v>
      </c>
      <c r="J557" s="40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44">
        <v>0</v>
      </c>
      <c r="AE557" s="44">
        <v>0</v>
      </c>
      <c r="AF557" s="8">
        <v>0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8">
        <v>0</v>
      </c>
      <c r="BN557" s="8">
        <v>0</v>
      </c>
    </row>
    <row r="558" spans="2:66">
      <c r="B558" s="56"/>
      <c r="C558" s="11" t="s">
        <v>43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40">
        <v>0</v>
      </c>
      <c r="J558" s="40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44">
        <v>0</v>
      </c>
      <c r="AE558" s="44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8">
        <v>0</v>
      </c>
      <c r="BN558" s="8">
        <v>0</v>
      </c>
    </row>
    <row r="559" spans="2:66" ht="39">
      <c r="B559" s="56"/>
      <c r="C559" s="11" t="s">
        <v>44</v>
      </c>
      <c r="D559" s="8">
        <v>0</v>
      </c>
      <c r="E559" s="8">
        <v>0</v>
      </c>
      <c r="F559" s="8">
        <v>0</v>
      </c>
      <c r="G559" s="8">
        <v>0</v>
      </c>
      <c r="H559" s="8">
        <v>0</v>
      </c>
      <c r="I559" s="40">
        <v>0</v>
      </c>
      <c r="J559" s="40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44">
        <v>0</v>
      </c>
      <c r="AE559" s="44">
        <v>0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8">
        <v>0</v>
      </c>
      <c r="BN559" s="8">
        <v>0</v>
      </c>
    </row>
    <row r="560" spans="2:66">
      <c r="B560" s="56"/>
      <c r="C560" s="11" t="s">
        <v>45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40">
        <v>0</v>
      </c>
      <c r="J560" s="40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44">
        <v>0</v>
      </c>
      <c r="AE560" s="44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8">
        <v>0</v>
      </c>
      <c r="BN560" s="8">
        <v>0</v>
      </c>
    </row>
    <row r="561" spans="2:66" ht="26">
      <c r="B561" s="56"/>
      <c r="C561" s="11" t="s">
        <v>46</v>
      </c>
      <c r="D561" s="8">
        <v>0</v>
      </c>
      <c r="E561" s="8">
        <v>0</v>
      </c>
      <c r="F561" s="8">
        <v>0</v>
      </c>
      <c r="G561" s="8">
        <v>0</v>
      </c>
      <c r="H561" s="8">
        <v>0</v>
      </c>
      <c r="I561" s="40">
        <v>0</v>
      </c>
      <c r="J561" s="40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44">
        <v>0</v>
      </c>
      <c r="AE561" s="44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>
        <v>0</v>
      </c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8">
        <v>0</v>
      </c>
      <c r="BN561" s="8">
        <v>0</v>
      </c>
    </row>
    <row r="562" spans="2:66">
      <c r="B562" s="56"/>
      <c r="C562" s="11" t="s">
        <v>47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40">
        <v>0</v>
      </c>
      <c r="J562" s="40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44">
        <v>0</v>
      </c>
      <c r="AE562" s="44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8">
        <v>0</v>
      </c>
      <c r="BN562" s="8">
        <v>0</v>
      </c>
    </row>
    <row r="563" spans="2:66">
      <c r="B563" s="56"/>
      <c r="C563" s="11" t="s">
        <v>11</v>
      </c>
      <c r="D563" s="8">
        <v>0</v>
      </c>
      <c r="E563" s="8">
        <v>0</v>
      </c>
      <c r="F563" s="8">
        <v>0</v>
      </c>
      <c r="G563" s="8">
        <v>0</v>
      </c>
      <c r="H563" s="8">
        <v>0</v>
      </c>
      <c r="I563" s="40">
        <v>0</v>
      </c>
      <c r="J563" s="40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3</v>
      </c>
      <c r="Q563" s="8">
        <v>5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44">
        <v>0</v>
      </c>
      <c r="AE563" s="44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8">
        <v>0</v>
      </c>
      <c r="BD563" s="8">
        <v>0</v>
      </c>
      <c r="BE563" s="8">
        <v>0</v>
      </c>
      <c r="BF563" s="8">
        <v>3</v>
      </c>
      <c r="BG563" s="8">
        <v>5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8">
        <v>0</v>
      </c>
      <c r="BN563" s="8">
        <v>0</v>
      </c>
    </row>
    <row r="564" spans="2:66">
      <c r="B564" s="65" t="s">
        <v>163</v>
      </c>
      <c r="C564" s="11" t="s">
        <v>38</v>
      </c>
      <c r="D564" s="8">
        <v>0</v>
      </c>
      <c r="E564" s="8">
        <v>0</v>
      </c>
      <c r="F564" s="8">
        <v>0</v>
      </c>
      <c r="G564" s="8">
        <v>0</v>
      </c>
      <c r="H564" s="8">
        <v>37</v>
      </c>
      <c r="I564" s="40">
        <v>84</v>
      </c>
      <c r="J564" s="40">
        <v>84</v>
      </c>
      <c r="K564" s="8">
        <v>100</v>
      </c>
      <c r="L564" s="8">
        <v>86</v>
      </c>
      <c r="M564" s="8">
        <v>67</v>
      </c>
      <c r="N564" s="8">
        <v>50</v>
      </c>
      <c r="O564" s="8">
        <v>51</v>
      </c>
      <c r="P564" s="8">
        <v>40</v>
      </c>
      <c r="Q564" s="8">
        <v>10</v>
      </c>
      <c r="R564" s="8">
        <v>9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65</v>
      </c>
      <c r="AD564" s="44">
        <v>155</v>
      </c>
      <c r="AE564" s="44">
        <v>186</v>
      </c>
      <c r="AF564" s="8">
        <v>157</v>
      </c>
      <c r="AG564" s="8">
        <v>170</v>
      </c>
      <c r="AH564" s="8">
        <v>118</v>
      </c>
      <c r="AI564" s="8">
        <v>113</v>
      </c>
      <c r="AJ564" s="8">
        <v>85</v>
      </c>
      <c r="AK564" s="8">
        <v>49</v>
      </c>
      <c r="AL564" s="8">
        <v>16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107</v>
      </c>
      <c r="AY564" s="8">
        <v>239</v>
      </c>
      <c r="AZ564" s="8">
        <v>267</v>
      </c>
      <c r="BA564" s="8">
        <v>259</v>
      </c>
      <c r="BB564" s="8">
        <v>253</v>
      </c>
      <c r="BC564" s="8">
        <v>185</v>
      </c>
      <c r="BD564" s="8">
        <v>158</v>
      </c>
      <c r="BE564" s="8">
        <v>135</v>
      </c>
      <c r="BF564" s="8">
        <v>84</v>
      </c>
      <c r="BG564" s="8">
        <v>33</v>
      </c>
      <c r="BH564" s="8">
        <v>6</v>
      </c>
      <c r="BI564" s="8">
        <v>7</v>
      </c>
      <c r="BJ564" s="8">
        <v>0</v>
      </c>
      <c r="BK564" s="8">
        <v>0</v>
      </c>
      <c r="BL564" s="8">
        <v>0</v>
      </c>
      <c r="BM564" s="8">
        <v>0</v>
      </c>
      <c r="BN564" s="8">
        <v>0</v>
      </c>
    </row>
    <row r="565" spans="2:66">
      <c r="B565" s="56"/>
      <c r="C565" s="11" t="s">
        <v>39</v>
      </c>
      <c r="D565" s="8">
        <v>0</v>
      </c>
      <c r="E565" s="8">
        <v>0</v>
      </c>
      <c r="F565" s="8">
        <v>0</v>
      </c>
      <c r="G565" s="8">
        <v>0</v>
      </c>
      <c r="H565" s="8">
        <v>194</v>
      </c>
      <c r="I565" s="40">
        <v>477</v>
      </c>
      <c r="J565" s="40">
        <v>431</v>
      </c>
      <c r="K565" s="8">
        <v>450</v>
      </c>
      <c r="L565" s="8">
        <v>446</v>
      </c>
      <c r="M565" s="8">
        <v>410</v>
      </c>
      <c r="N565" s="8">
        <v>382</v>
      </c>
      <c r="O565" s="8">
        <v>289</v>
      </c>
      <c r="P565" s="8">
        <v>188</v>
      </c>
      <c r="Q565" s="8">
        <v>138</v>
      </c>
      <c r="R565" s="8">
        <v>48</v>
      </c>
      <c r="S565" s="8">
        <v>20</v>
      </c>
      <c r="T565" s="8">
        <v>3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5</v>
      </c>
      <c r="AC565" s="8">
        <v>614</v>
      </c>
      <c r="AD565" s="44">
        <v>1196</v>
      </c>
      <c r="AE565" s="44">
        <v>1146</v>
      </c>
      <c r="AF565" s="8">
        <v>977</v>
      </c>
      <c r="AG565" s="8">
        <v>980</v>
      </c>
      <c r="AH565" s="8">
        <v>843</v>
      </c>
      <c r="AI565" s="8">
        <v>752</v>
      </c>
      <c r="AJ565" s="8">
        <v>619</v>
      </c>
      <c r="AK565" s="8">
        <v>314</v>
      </c>
      <c r="AL565" s="8">
        <v>119</v>
      </c>
      <c r="AM565" s="8">
        <v>26</v>
      </c>
      <c r="AN565" s="8">
        <v>3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5</v>
      </c>
      <c r="AX565" s="8">
        <v>805</v>
      </c>
      <c r="AY565" s="8">
        <v>1675</v>
      </c>
      <c r="AZ565" s="8">
        <v>1578</v>
      </c>
      <c r="BA565" s="8">
        <v>1428</v>
      </c>
      <c r="BB565" s="8">
        <v>1423</v>
      </c>
      <c r="BC565" s="8">
        <v>1257</v>
      </c>
      <c r="BD565" s="8">
        <v>1132</v>
      </c>
      <c r="BE565" s="8">
        <v>903</v>
      </c>
      <c r="BF565" s="8">
        <v>500</v>
      </c>
      <c r="BG565" s="8">
        <v>256</v>
      </c>
      <c r="BH565" s="8">
        <v>71</v>
      </c>
      <c r="BI565" s="8">
        <v>23</v>
      </c>
      <c r="BJ565" s="8">
        <v>6</v>
      </c>
      <c r="BK565" s="8">
        <v>5</v>
      </c>
      <c r="BL565" s="8">
        <v>0</v>
      </c>
      <c r="BM565" s="8">
        <v>0</v>
      </c>
      <c r="BN565" s="8">
        <v>0</v>
      </c>
    </row>
    <row r="566" spans="2:66" ht="26">
      <c r="B566" s="56"/>
      <c r="C566" s="11" t="s">
        <v>40</v>
      </c>
      <c r="D566" s="8">
        <v>0</v>
      </c>
      <c r="E566" s="8">
        <v>0</v>
      </c>
      <c r="F566" s="8">
        <v>0</v>
      </c>
      <c r="G566" s="8">
        <v>0</v>
      </c>
      <c r="H566" s="8">
        <v>29</v>
      </c>
      <c r="I566" s="40">
        <v>49</v>
      </c>
      <c r="J566" s="40">
        <v>28</v>
      </c>
      <c r="K566" s="8">
        <v>21</v>
      </c>
      <c r="L566" s="8">
        <v>19</v>
      </c>
      <c r="M566" s="8">
        <v>24</v>
      </c>
      <c r="N566" s="8">
        <v>11</v>
      </c>
      <c r="O566" s="8">
        <v>11</v>
      </c>
      <c r="P566" s="8">
        <v>3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46</v>
      </c>
      <c r="AD566" s="44">
        <v>40</v>
      </c>
      <c r="AE566" s="44">
        <v>36</v>
      </c>
      <c r="AF566" s="8">
        <v>38</v>
      </c>
      <c r="AG566" s="8">
        <v>30</v>
      </c>
      <c r="AH566" s="8">
        <v>29</v>
      </c>
      <c r="AI566" s="8">
        <v>23</v>
      </c>
      <c r="AJ566" s="8">
        <v>14</v>
      </c>
      <c r="AK566" s="8">
        <v>11</v>
      </c>
      <c r="AL566" s="8">
        <v>4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78</v>
      </c>
      <c r="AY566" s="8">
        <v>88</v>
      </c>
      <c r="AZ566" s="8">
        <v>72</v>
      </c>
      <c r="BA566" s="8">
        <v>57</v>
      </c>
      <c r="BB566" s="8">
        <v>48</v>
      </c>
      <c r="BC566" s="8">
        <v>57</v>
      </c>
      <c r="BD566" s="8">
        <v>39</v>
      </c>
      <c r="BE566" s="8">
        <v>26</v>
      </c>
      <c r="BF566" s="8">
        <v>13</v>
      </c>
      <c r="BG566" s="8">
        <v>3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8">
        <v>0</v>
      </c>
      <c r="BN566" s="8">
        <v>0</v>
      </c>
    </row>
    <row r="567" spans="2:66" ht="39">
      <c r="B567" s="56"/>
      <c r="C567" s="11" t="s">
        <v>41</v>
      </c>
      <c r="D567" s="8">
        <v>0</v>
      </c>
      <c r="E567" s="8">
        <v>0</v>
      </c>
      <c r="F567" s="8">
        <v>0</v>
      </c>
      <c r="G567" s="8">
        <v>0</v>
      </c>
      <c r="H567" s="8">
        <v>203</v>
      </c>
      <c r="I567" s="40">
        <v>273</v>
      </c>
      <c r="J567" s="40">
        <v>175</v>
      </c>
      <c r="K567" s="8">
        <v>133</v>
      </c>
      <c r="L567" s="8">
        <v>138</v>
      </c>
      <c r="M567" s="8">
        <v>117</v>
      </c>
      <c r="N567" s="8">
        <v>94</v>
      </c>
      <c r="O567" s="8">
        <v>68</v>
      </c>
      <c r="P567" s="8">
        <v>34</v>
      </c>
      <c r="Q567" s="8">
        <v>9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3</v>
      </c>
      <c r="AC567" s="8">
        <v>498</v>
      </c>
      <c r="AD567" s="44">
        <v>484</v>
      </c>
      <c r="AE567" s="44">
        <v>329</v>
      </c>
      <c r="AF567" s="8">
        <v>213</v>
      </c>
      <c r="AG567" s="8">
        <v>186</v>
      </c>
      <c r="AH567" s="8">
        <v>143</v>
      </c>
      <c r="AI567" s="8">
        <v>122</v>
      </c>
      <c r="AJ567" s="8">
        <v>83</v>
      </c>
      <c r="AK567" s="8">
        <v>44</v>
      </c>
      <c r="AL567" s="8">
        <v>13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3</v>
      </c>
      <c r="AX567" s="8">
        <v>699</v>
      </c>
      <c r="AY567" s="8">
        <v>758</v>
      </c>
      <c r="AZ567" s="8">
        <v>498</v>
      </c>
      <c r="BA567" s="8">
        <v>348</v>
      </c>
      <c r="BB567" s="8">
        <v>329</v>
      </c>
      <c r="BC567" s="8">
        <v>258</v>
      </c>
      <c r="BD567" s="8">
        <v>215</v>
      </c>
      <c r="BE567" s="8">
        <v>151</v>
      </c>
      <c r="BF567" s="8">
        <v>77</v>
      </c>
      <c r="BG567" s="8">
        <v>20</v>
      </c>
      <c r="BH567" s="8">
        <v>4</v>
      </c>
      <c r="BI567" s="8">
        <v>0</v>
      </c>
      <c r="BJ567" s="8">
        <v>0</v>
      </c>
      <c r="BK567" s="8">
        <v>0</v>
      </c>
      <c r="BL567" s="8">
        <v>0</v>
      </c>
      <c r="BM567" s="8">
        <v>0</v>
      </c>
      <c r="BN567" s="8">
        <v>0</v>
      </c>
    </row>
    <row r="568" spans="2:66" ht="39">
      <c r="B568" s="56"/>
      <c r="C568" s="11" t="s">
        <v>42</v>
      </c>
      <c r="D568" s="8">
        <v>0</v>
      </c>
      <c r="E568" s="8">
        <v>0</v>
      </c>
      <c r="F568" s="8">
        <v>0</v>
      </c>
      <c r="G568" s="8">
        <v>0</v>
      </c>
      <c r="H568" s="8">
        <v>61</v>
      </c>
      <c r="I568" s="40">
        <v>73</v>
      </c>
      <c r="J568" s="40">
        <v>44</v>
      </c>
      <c r="K568" s="8">
        <v>42</v>
      </c>
      <c r="L568" s="8">
        <v>28</v>
      </c>
      <c r="M568" s="8">
        <v>17</v>
      </c>
      <c r="N568" s="8">
        <v>12</v>
      </c>
      <c r="O568" s="8">
        <v>7</v>
      </c>
      <c r="P568" s="8">
        <v>5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4</v>
      </c>
      <c r="AC568" s="8">
        <v>307</v>
      </c>
      <c r="AD568" s="44">
        <v>376</v>
      </c>
      <c r="AE568" s="44">
        <v>254</v>
      </c>
      <c r="AF568" s="8">
        <v>251</v>
      </c>
      <c r="AG568" s="8">
        <v>172</v>
      </c>
      <c r="AH568" s="8">
        <v>143</v>
      </c>
      <c r="AI568" s="8">
        <v>95</v>
      </c>
      <c r="AJ568" s="8">
        <v>91</v>
      </c>
      <c r="AK568" s="8">
        <v>42</v>
      </c>
      <c r="AL568" s="8">
        <v>23</v>
      </c>
      <c r="AM568" s="8">
        <v>4</v>
      </c>
      <c r="AN568" s="8">
        <v>5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6</v>
      </c>
      <c r="AX568" s="8">
        <v>363</v>
      </c>
      <c r="AY568" s="8">
        <v>444</v>
      </c>
      <c r="AZ568" s="8">
        <v>300</v>
      </c>
      <c r="BA568" s="8">
        <v>296</v>
      </c>
      <c r="BB568" s="8">
        <v>204</v>
      </c>
      <c r="BC568" s="8">
        <v>167</v>
      </c>
      <c r="BD568" s="8">
        <v>112</v>
      </c>
      <c r="BE568" s="8">
        <v>103</v>
      </c>
      <c r="BF568" s="8">
        <v>47</v>
      </c>
      <c r="BG568" s="8">
        <v>22</v>
      </c>
      <c r="BH568" s="8">
        <v>0</v>
      </c>
      <c r="BI568" s="8">
        <v>5</v>
      </c>
      <c r="BJ568" s="8">
        <v>0</v>
      </c>
      <c r="BK568" s="8">
        <v>0</v>
      </c>
      <c r="BL568" s="8">
        <v>0</v>
      </c>
      <c r="BM568" s="8">
        <v>0</v>
      </c>
      <c r="BN568" s="8">
        <v>0</v>
      </c>
    </row>
    <row r="569" spans="2:66">
      <c r="B569" s="56"/>
      <c r="C569" s="11" t="s">
        <v>43</v>
      </c>
      <c r="D569" s="8">
        <v>0</v>
      </c>
      <c r="E569" s="8">
        <v>0</v>
      </c>
      <c r="F569" s="8">
        <v>0</v>
      </c>
      <c r="G569" s="8">
        <v>0</v>
      </c>
      <c r="H569" s="8">
        <v>139</v>
      </c>
      <c r="I569" s="40">
        <v>62</v>
      </c>
      <c r="J569" s="40">
        <v>29</v>
      </c>
      <c r="K569" s="8">
        <v>22</v>
      </c>
      <c r="L569" s="8">
        <v>10</v>
      </c>
      <c r="M569" s="8">
        <v>9</v>
      </c>
      <c r="N569" s="8">
        <v>0</v>
      </c>
      <c r="O569" s="8">
        <v>4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8</v>
      </c>
      <c r="AC569" s="8">
        <v>381</v>
      </c>
      <c r="AD569" s="44">
        <v>167</v>
      </c>
      <c r="AE569" s="44">
        <v>62</v>
      </c>
      <c r="AF569" s="8">
        <v>60</v>
      </c>
      <c r="AG569" s="8">
        <v>31</v>
      </c>
      <c r="AH569" s="8">
        <v>27</v>
      </c>
      <c r="AI569" s="8">
        <v>25</v>
      </c>
      <c r="AJ569" s="8">
        <v>7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8</v>
      </c>
      <c r="AX569" s="8">
        <v>519</v>
      </c>
      <c r="AY569" s="8">
        <v>229</v>
      </c>
      <c r="AZ569" s="8">
        <v>89</v>
      </c>
      <c r="BA569" s="8">
        <v>78</v>
      </c>
      <c r="BB569" s="8">
        <v>43</v>
      </c>
      <c r="BC569" s="8">
        <v>38</v>
      </c>
      <c r="BD569" s="8">
        <v>24</v>
      </c>
      <c r="BE569" s="8">
        <v>15</v>
      </c>
      <c r="BF569" s="8">
        <v>5</v>
      </c>
      <c r="BG569" s="8">
        <v>5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8">
        <v>0</v>
      </c>
      <c r="BN569" s="8">
        <v>0</v>
      </c>
    </row>
    <row r="570" spans="2:66" ht="39">
      <c r="B570" s="56"/>
      <c r="C570" s="11" t="s">
        <v>44</v>
      </c>
      <c r="D570" s="8">
        <v>0</v>
      </c>
      <c r="E570" s="8">
        <v>0</v>
      </c>
      <c r="F570" s="8">
        <v>0</v>
      </c>
      <c r="G570" s="8">
        <v>0</v>
      </c>
      <c r="H570" s="8">
        <v>20</v>
      </c>
      <c r="I570" s="40">
        <v>28</v>
      </c>
      <c r="J570" s="40">
        <v>14</v>
      </c>
      <c r="K570" s="8">
        <v>14</v>
      </c>
      <c r="L570" s="8">
        <v>6</v>
      </c>
      <c r="M570" s="8">
        <v>10</v>
      </c>
      <c r="N570" s="8">
        <v>12</v>
      </c>
      <c r="O570" s="8">
        <v>4</v>
      </c>
      <c r="P570" s="8">
        <v>5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5</v>
      </c>
      <c r="AD570" s="44">
        <v>6</v>
      </c>
      <c r="AE570" s="44">
        <v>8</v>
      </c>
      <c r="AF570" s="8">
        <v>0</v>
      </c>
      <c r="AG570" s="8">
        <v>0</v>
      </c>
      <c r="AH570" s="8">
        <v>0</v>
      </c>
      <c r="AI570" s="8">
        <v>9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29</v>
      </c>
      <c r="AY570" s="8">
        <v>33</v>
      </c>
      <c r="AZ570" s="8">
        <v>19</v>
      </c>
      <c r="BA570" s="8">
        <v>20</v>
      </c>
      <c r="BB570" s="8">
        <v>6</v>
      </c>
      <c r="BC570" s="8">
        <v>4</v>
      </c>
      <c r="BD570" s="8">
        <v>20</v>
      </c>
      <c r="BE570" s="8">
        <v>7</v>
      </c>
      <c r="BF570" s="8">
        <v>3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8">
        <v>0</v>
      </c>
      <c r="BN570" s="8">
        <v>0</v>
      </c>
    </row>
    <row r="571" spans="2:66">
      <c r="B571" s="56"/>
      <c r="C571" s="11" t="s">
        <v>45</v>
      </c>
      <c r="D571" s="8">
        <v>0</v>
      </c>
      <c r="E571" s="8">
        <v>0</v>
      </c>
      <c r="F571" s="8">
        <v>0</v>
      </c>
      <c r="G571" s="8">
        <v>0</v>
      </c>
      <c r="H571" s="8">
        <v>60</v>
      </c>
      <c r="I571" s="40">
        <v>27</v>
      </c>
      <c r="J571" s="40">
        <v>7</v>
      </c>
      <c r="K571" s="8">
        <v>14</v>
      </c>
      <c r="L571" s="8">
        <v>8</v>
      </c>
      <c r="M571" s="8">
        <v>14</v>
      </c>
      <c r="N571" s="8">
        <v>8</v>
      </c>
      <c r="O571" s="8">
        <v>3</v>
      </c>
      <c r="P571" s="8">
        <v>7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40</v>
      </c>
      <c r="AD571" s="44">
        <v>23</v>
      </c>
      <c r="AE571" s="44">
        <v>12</v>
      </c>
      <c r="AF571" s="8">
        <v>3</v>
      </c>
      <c r="AG571" s="8">
        <v>7</v>
      </c>
      <c r="AH571" s="8">
        <v>10</v>
      </c>
      <c r="AI571" s="8">
        <v>5</v>
      </c>
      <c r="AJ571" s="8">
        <v>5</v>
      </c>
      <c r="AK571" s="8">
        <v>3</v>
      </c>
      <c r="AL571" s="8">
        <v>5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106</v>
      </c>
      <c r="AY571" s="8">
        <v>53</v>
      </c>
      <c r="AZ571" s="8">
        <v>20</v>
      </c>
      <c r="BA571" s="8">
        <v>21</v>
      </c>
      <c r="BB571" s="8">
        <v>16</v>
      </c>
      <c r="BC571" s="8">
        <v>18</v>
      </c>
      <c r="BD571" s="8">
        <v>9</v>
      </c>
      <c r="BE571" s="8">
        <v>14</v>
      </c>
      <c r="BF571" s="8">
        <v>6</v>
      </c>
      <c r="BG571" s="8">
        <v>5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8">
        <v>0</v>
      </c>
      <c r="BN571" s="8">
        <v>0</v>
      </c>
    </row>
    <row r="572" spans="2:66" ht="26">
      <c r="B572" s="56"/>
      <c r="C572" s="11" t="s">
        <v>46</v>
      </c>
      <c r="D572" s="8">
        <v>0</v>
      </c>
      <c r="E572" s="8">
        <v>0</v>
      </c>
      <c r="F572" s="8">
        <v>0</v>
      </c>
      <c r="G572" s="8">
        <v>0</v>
      </c>
      <c r="H572" s="8">
        <v>8</v>
      </c>
      <c r="I572" s="40">
        <v>12</v>
      </c>
      <c r="J572" s="40">
        <v>18</v>
      </c>
      <c r="K572" s="8">
        <v>31</v>
      </c>
      <c r="L572" s="8">
        <v>33</v>
      </c>
      <c r="M572" s="8">
        <v>13</v>
      </c>
      <c r="N572" s="8">
        <v>28</v>
      </c>
      <c r="O572" s="8">
        <v>22</v>
      </c>
      <c r="P572" s="8">
        <v>6</v>
      </c>
      <c r="Q572" s="8">
        <v>8</v>
      </c>
      <c r="R572" s="8">
        <v>3</v>
      </c>
      <c r="S572" s="8">
        <v>4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15</v>
      </c>
      <c r="AD572" s="44">
        <v>34</v>
      </c>
      <c r="AE572" s="44">
        <v>29</v>
      </c>
      <c r="AF572" s="8">
        <v>36</v>
      </c>
      <c r="AG572" s="8">
        <v>31</v>
      </c>
      <c r="AH572" s="8">
        <v>29</v>
      </c>
      <c r="AI572" s="8">
        <v>25</v>
      </c>
      <c r="AJ572" s="8">
        <v>23</v>
      </c>
      <c r="AK572" s="8">
        <v>10</v>
      </c>
      <c r="AL572" s="8">
        <v>3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21</v>
      </c>
      <c r="AY572" s="8">
        <v>46</v>
      </c>
      <c r="AZ572" s="8">
        <v>51</v>
      </c>
      <c r="BA572" s="8">
        <v>69</v>
      </c>
      <c r="BB572" s="8">
        <v>61</v>
      </c>
      <c r="BC572" s="8">
        <v>41</v>
      </c>
      <c r="BD572" s="8">
        <v>61</v>
      </c>
      <c r="BE572" s="8">
        <v>46</v>
      </c>
      <c r="BF572" s="8">
        <v>16</v>
      </c>
      <c r="BG572" s="8">
        <v>12</v>
      </c>
      <c r="BH572" s="8">
        <v>3</v>
      </c>
      <c r="BI572" s="8">
        <v>4</v>
      </c>
      <c r="BJ572" s="8">
        <v>0</v>
      </c>
      <c r="BK572" s="8">
        <v>0</v>
      </c>
      <c r="BL572" s="8">
        <v>0</v>
      </c>
      <c r="BM572" s="8">
        <v>0</v>
      </c>
      <c r="BN572" s="8">
        <v>0</v>
      </c>
    </row>
    <row r="573" spans="2:66">
      <c r="B573" s="56"/>
      <c r="C573" s="11" t="s">
        <v>47</v>
      </c>
      <c r="D573" s="8">
        <v>0</v>
      </c>
      <c r="E573" s="8">
        <v>0</v>
      </c>
      <c r="F573" s="8">
        <v>0</v>
      </c>
      <c r="G573" s="8">
        <v>0</v>
      </c>
      <c r="H573" s="8">
        <v>0</v>
      </c>
      <c r="I573" s="40">
        <v>0</v>
      </c>
      <c r="J573" s="40">
        <v>0</v>
      </c>
      <c r="K573" s="8">
        <v>0</v>
      </c>
      <c r="L573" s="8">
        <v>3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12</v>
      </c>
      <c r="AD573" s="44">
        <v>10</v>
      </c>
      <c r="AE573" s="44">
        <v>13</v>
      </c>
      <c r="AF573" s="8">
        <v>8</v>
      </c>
      <c r="AG573" s="8">
        <v>14</v>
      </c>
      <c r="AH573" s="8">
        <v>5</v>
      </c>
      <c r="AI573" s="8">
        <v>4</v>
      </c>
      <c r="AJ573" s="8">
        <v>4</v>
      </c>
      <c r="AK573" s="8">
        <v>0</v>
      </c>
      <c r="AL573" s="8">
        <v>4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7</v>
      </c>
      <c r="AY573" s="8">
        <v>4</v>
      </c>
      <c r="AZ573" s="8">
        <v>13</v>
      </c>
      <c r="BA573" s="8">
        <v>6</v>
      </c>
      <c r="BB573" s="8">
        <v>15</v>
      </c>
      <c r="BC573" s="8">
        <v>6</v>
      </c>
      <c r="BD573" s="8">
        <v>9</v>
      </c>
      <c r="BE573" s="8">
        <v>3</v>
      </c>
      <c r="BF573" s="8">
        <v>7</v>
      </c>
      <c r="BG573" s="8">
        <v>4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8">
        <v>0</v>
      </c>
      <c r="BN573" s="8">
        <v>0</v>
      </c>
    </row>
    <row r="574" spans="2:66">
      <c r="B574" s="56"/>
      <c r="C574" s="11" t="s">
        <v>11</v>
      </c>
      <c r="D574" s="8">
        <v>0</v>
      </c>
      <c r="E574" s="8">
        <v>0</v>
      </c>
      <c r="F574" s="8">
        <v>0</v>
      </c>
      <c r="G574" s="8">
        <v>0</v>
      </c>
      <c r="H574" s="8">
        <v>216</v>
      </c>
      <c r="I574" s="40">
        <v>133</v>
      </c>
      <c r="J574" s="40">
        <v>55</v>
      </c>
      <c r="K574" s="8">
        <v>44</v>
      </c>
      <c r="L574" s="8">
        <v>56</v>
      </c>
      <c r="M574" s="8">
        <v>42</v>
      </c>
      <c r="N574" s="8">
        <v>48</v>
      </c>
      <c r="O574" s="8">
        <v>59</v>
      </c>
      <c r="P574" s="8">
        <v>73</v>
      </c>
      <c r="Q574" s="8">
        <v>94</v>
      </c>
      <c r="R574" s="8">
        <v>85</v>
      </c>
      <c r="S574" s="8">
        <v>56</v>
      </c>
      <c r="T574" s="8">
        <v>43</v>
      </c>
      <c r="U574" s="8">
        <v>16</v>
      </c>
      <c r="V574" s="8">
        <v>15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6</v>
      </c>
      <c r="AC574" s="8">
        <v>375</v>
      </c>
      <c r="AD574" s="44">
        <v>299</v>
      </c>
      <c r="AE574" s="44">
        <v>389</v>
      </c>
      <c r="AF574" s="8">
        <v>343</v>
      </c>
      <c r="AG574" s="8">
        <v>234</v>
      </c>
      <c r="AH574" s="8">
        <v>154</v>
      </c>
      <c r="AI574" s="8">
        <v>150</v>
      </c>
      <c r="AJ574" s="8">
        <v>172</v>
      </c>
      <c r="AK574" s="8">
        <v>204</v>
      </c>
      <c r="AL574" s="8">
        <v>227</v>
      </c>
      <c r="AM574" s="8">
        <v>148</v>
      </c>
      <c r="AN574" s="8">
        <v>86</v>
      </c>
      <c r="AO574" s="8">
        <v>39</v>
      </c>
      <c r="AP574" s="8">
        <v>17</v>
      </c>
      <c r="AQ574" s="8">
        <v>3</v>
      </c>
      <c r="AR574" s="8">
        <v>3</v>
      </c>
      <c r="AS574" s="8">
        <v>0</v>
      </c>
      <c r="AT574" s="8">
        <v>0</v>
      </c>
      <c r="AU574" s="8">
        <v>0</v>
      </c>
      <c r="AV574" s="8">
        <v>0</v>
      </c>
      <c r="AW574" s="8">
        <v>13</v>
      </c>
      <c r="AX574" s="8">
        <v>591</v>
      </c>
      <c r="AY574" s="8">
        <v>431</v>
      </c>
      <c r="AZ574" s="8">
        <v>450</v>
      </c>
      <c r="BA574" s="8">
        <v>387</v>
      </c>
      <c r="BB574" s="8">
        <v>288</v>
      </c>
      <c r="BC574" s="8">
        <v>197</v>
      </c>
      <c r="BD574" s="8">
        <v>200</v>
      </c>
      <c r="BE574" s="8">
        <v>235</v>
      </c>
      <c r="BF574" s="8">
        <v>278</v>
      </c>
      <c r="BG574" s="8">
        <v>321</v>
      </c>
      <c r="BH574" s="8">
        <v>231</v>
      </c>
      <c r="BI574" s="8">
        <v>147</v>
      </c>
      <c r="BJ574" s="8">
        <v>79</v>
      </c>
      <c r="BK574" s="8">
        <v>37</v>
      </c>
      <c r="BL574" s="8">
        <v>19</v>
      </c>
      <c r="BM574" s="8">
        <v>6</v>
      </c>
      <c r="BN574" s="8">
        <v>0</v>
      </c>
    </row>
    <row r="575" spans="2:66">
      <c r="B575" s="65" t="s">
        <v>133</v>
      </c>
      <c r="C575" s="11" t="s">
        <v>38</v>
      </c>
      <c r="D575" s="8">
        <v>0</v>
      </c>
      <c r="E575" s="8">
        <v>0</v>
      </c>
      <c r="F575" s="8">
        <v>0</v>
      </c>
      <c r="G575" s="8">
        <v>0</v>
      </c>
      <c r="H575" s="8">
        <v>4</v>
      </c>
      <c r="I575" s="40">
        <v>17</v>
      </c>
      <c r="J575" s="40">
        <v>17</v>
      </c>
      <c r="K575" s="8">
        <v>17</v>
      </c>
      <c r="L575" s="8">
        <v>30</v>
      </c>
      <c r="M575" s="8">
        <v>34</v>
      </c>
      <c r="N575" s="8">
        <v>60</v>
      </c>
      <c r="O575" s="8">
        <v>52</v>
      </c>
      <c r="P575" s="8">
        <v>39</v>
      </c>
      <c r="Q575" s="8">
        <v>46</v>
      </c>
      <c r="R575" s="8">
        <v>29</v>
      </c>
      <c r="S575" s="8">
        <v>19</v>
      </c>
      <c r="T575" s="8">
        <v>13</v>
      </c>
      <c r="U575" s="8">
        <v>3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3</v>
      </c>
      <c r="AD575" s="44">
        <v>0</v>
      </c>
      <c r="AE575" s="44">
        <v>13</v>
      </c>
      <c r="AF575" s="8">
        <v>22</v>
      </c>
      <c r="AG575" s="8">
        <v>26</v>
      </c>
      <c r="AH575" s="8">
        <v>35</v>
      </c>
      <c r="AI575" s="8">
        <v>50</v>
      </c>
      <c r="AJ575" s="8">
        <v>28</v>
      </c>
      <c r="AK575" s="8">
        <v>28</v>
      </c>
      <c r="AL575" s="8">
        <v>13</v>
      </c>
      <c r="AM575" s="8">
        <v>9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8</v>
      </c>
      <c r="AY575" s="8">
        <v>17</v>
      </c>
      <c r="AZ575" s="8">
        <v>28</v>
      </c>
      <c r="BA575" s="8">
        <v>34</v>
      </c>
      <c r="BB575" s="8">
        <v>54</v>
      </c>
      <c r="BC575" s="8">
        <v>70</v>
      </c>
      <c r="BD575" s="8">
        <v>110</v>
      </c>
      <c r="BE575" s="8">
        <v>81</v>
      </c>
      <c r="BF575" s="8">
        <v>63</v>
      </c>
      <c r="BG575" s="8">
        <v>54</v>
      </c>
      <c r="BH575" s="8">
        <v>34</v>
      </c>
      <c r="BI575" s="8">
        <v>26</v>
      </c>
      <c r="BJ575" s="8">
        <v>13</v>
      </c>
      <c r="BK575" s="8">
        <v>3</v>
      </c>
      <c r="BL575" s="8">
        <v>0</v>
      </c>
      <c r="BM575" s="8">
        <v>0</v>
      </c>
      <c r="BN575" s="8">
        <v>0</v>
      </c>
    </row>
    <row r="576" spans="2:66">
      <c r="B576" s="56"/>
      <c r="C576" s="11" t="s">
        <v>39</v>
      </c>
      <c r="D576" s="8">
        <v>0</v>
      </c>
      <c r="E576" s="8">
        <v>0</v>
      </c>
      <c r="F576" s="8">
        <v>0</v>
      </c>
      <c r="G576" s="8">
        <v>3</v>
      </c>
      <c r="H576" s="8">
        <v>469</v>
      </c>
      <c r="I576" s="40">
        <v>2698</v>
      </c>
      <c r="J576" s="40">
        <v>2594</v>
      </c>
      <c r="K576" s="8">
        <v>2323</v>
      </c>
      <c r="L576" s="8">
        <v>2221</v>
      </c>
      <c r="M576" s="8">
        <v>2227</v>
      </c>
      <c r="N576" s="8">
        <v>2183</v>
      </c>
      <c r="O576" s="8">
        <v>2301</v>
      </c>
      <c r="P576" s="8">
        <v>2081</v>
      </c>
      <c r="Q576" s="8">
        <v>1517</v>
      </c>
      <c r="R576" s="8">
        <v>851</v>
      </c>
      <c r="S576" s="8">
        <v>403</v>
      </c>
      <c r="T576" s="8">
        <v>109</v>
      </c>
      <c r="U576" s="8">
        <v>43</v>
      </c>
      <c r="V576" s="8">
        <v>8</v>
      </c>
      <c r="W576" s="8">
        <v>4</v>
      </c>
      <c r="X576" s="8">
        <v>0</v>
      </c>
      <c r="Y576" s="8">
        <v>0</v>
      </c>
      <c r="Z576" s="8">
        <v>0</v>
      </c>
      <c r="AA576" s="8">
        <v>0</v>
      </c>
      <c r="AB576" s="8">
        <v>6</v>
      </c>
      <c r="AC576" s="8">
        <v>581</v>
      </c>
      <c r="AD576" s="44">
        <v>3287</v>
      </c>
      <c r="AE576" s="44">
        <v>3325</v>
      </c>
      <c r="AF576" s="8">
        <v>2388</v>
      </c>
      <c r="AG576" s="8">
        <v>2039</v>
      </c>
      <c r="AH576" s="8">
        <v>1663</v>
      </c>
      <c r="AI576" s="8">
        <v>1496</v>
      </c>
      <c r="AJ576" s="8">
        <v>1362</v>
      </c>
      <c r="AK576" s="8">
        <v>933</v>
      </c>
      <c r="AL576" s="8">
        <v>404</v>
      </c>
      <c r="AM576" s="8">
        <v>186</v>
      </c>
      <c r="AN576" s="8">
        <v>46</v>
      </c>
      <c r="AO576" s="8">
        <v>21</v>
      </c>
      <c r="AP576" s="8">
        <v>4</v>
      </c>
      <c r="AQ576" s="8">
        <v>0</v>
      </c>
      <c r="AR576" s="8">
        <v>4</v>
      </c>
      <c r="AS576" s="8">
        <v>0</v>
      </c>
      <c r="AT576" s="8">
        <v>0</v>
      </c>
      <c r="AU576" s="8">
        <v>0</v>
      </c>
      <c r="AV576" s="8">
        <v>0</v>
      </c>
      <c r="AW576" s="8">
        <v>3</v>
      </c>
      <c r="AX576" s="8">
        <v>1053</v>
      </c>
      <c r="AY576" s="8">
        <v>5985</v>
      </c>
      <c r="AZ576" s="8">
        <v>5923</v>
      </c>
      <c r="BA576" s="8">
        <v>4711</v>
      </c>
      <c r="BB576" s="8">
        <v>4255</v>
      </c>
      <c r="BC576" s="8">
        <v>3884</v>
      </c>
      <c r="BD576" s="8">
        <v>3680</v>
      </c>
      <c r="BE576" s="8">
        <v>3661</v>
      </c>
      <c r="BF576" s="8">
        <v>3009</v>
      </c>
      <c r="BG576" s="8">
        <v>1920</v>
      </c>
      <c r="BH576" s="8">
        <v>1043</v>
      </c>
      <c r="BI576" s="8">
        <v>444</v>
      </c>
      <c r="BJ576" s="8">
        <v>134</v>
      </c>
      <c r="BK576" s="8">
        <v>48</v>
      </c>
      <c r="BL576" s="8">
        <v>8</v>
      </c>
      <c r="BM576" s="8">
        <v>3</v>
      </c>
      <c r="BN576" s="8">
        <v>0</v>
      </c>
    </row>
    <row r="577" spans="2:66" ht="26">
      <c r="B577" s="56"/>
      <c r="C577" s="11" t="s">
        <v>40</v>
      </c>
      <c r="D577" s="8">
        <v>0</v>
      </c>
      <c r="E577" s="8">
        <v>0</v>
      </c>
      <c r="F577" s="8">
        <v>0</v>
      </c>
      <c r="G577" s="8">
        <v>0</v>
      </c>
      <c r="H577" s="8">
        <v>10</v>
      </c>
      <c r="I577" s="40">
        <v>4</v>
      </c>
      <c r="J577" s="40">
        <v>3</v>
      </c>
      <c r="K577" s="8">
        <v>4</v>
      </c>
      <c r="L577" s="8">
        <v>7</v>
      </c>
      <c r="M577" s="8">
        <v>8</v>
      </c>
      <c r="N577" s="8">
        <v>24</v>
      </c>
      <c r="O577" s="8">
        <v>20</v>
      </c>
      <c r="P577" s="8">
        <v>6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7</v>
      </c>
      <c r="AD577" s="44">
        <v>9</v>
      </c>
      <c r="AE577" s="44">
        <v>13</v>
      </c>
      <c r="AF577" s="8">
        <v>13</v>
      </c>
      <c r="AG577" s="8">
        <v>11</v>
      </c>
      <c r="AH577" s="8">
        <v>17</v>
      </c>
      <c r="AI577" s="8">
        <v>29</v>
      </c>
      <c r="AJ577" s="8">
        <v>17</v>
      </c>
      <c r="AK577" s="8">
        <v>15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14</v>
      </c>
      <c r="AY577" s="8">
        <v>13</v>
      </c>
      <c r="AZ577" s="8">
        <v>20</v>
      </c>
      <c r="BA577" s="8">
        <v>17</v>
      </c>
      <c r="BB577" s="8">
        <v>19</v>
      </c>
      <c r="BC577" s="8">
        <v>27</v>
      </c>
      <c r="BD577" s="8">
        <v>51</v>
      </c>
      <c r="BE577" s="8">
        <v>34</v>
      </c>
      <c r="BF577" s="8">
        <v>26</v>
      </c>
      <c r="BG577" s="8">
        <v>6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8">
        <v>0</v>
      </c>
      <c r="BN577" s="8">
        <v>0</v>
      </c>
    </row>
    <row r="578" spans="2:66" ht="39">
      <c r="B578" s="56"/>
      <c r="C578" s="11" t="s">
        <v>41</v>
      </c>
      <c r="D578" s="8">
        <v>0</v>
      </c>
      <c r="E578" s="8">
        <v>0</v>
      </c>
      <c r="F578" s="8">
        <v>0</v>
      </c>
      <c r="G578" s="8">
        <v>0</v>
      </c>
      <c r="H578" s="8">
        <v>25</v>
      </c>
      <c r="I578" s="40">
        <v>31</v>
      </c>
      <c r="J578" s="40">
        <v>28</v>
      </c>
      <c r="K578" s="8">
        <v>25</v>
      </c>
      <c r="L578" s="8">
        <v>21</v>
      </c>
      <c r="M578" s="8">
        <v>19</v>
      </c>
      <c r="N578" s="8">
        <v>29</v>
      </c>
      <c r="O578" s="8">
        <v>20</v>
      </c>
      <c r="P578" s="8">
        <v>23</v>
      </c>
      <c r="Q578" s="8">
        <v>9</v>
      </c>
      <c r="R578" s="8">
        <v>7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26</v>
      </c>
      <c r="AD578" s="44">
        <v>26</v>
      </c>
      <c r="AE578" s="44">
        <v>30</v>
      </c>
      <c r="AF578" s="8">
        <v>25</v>
      </c>
      <c r="AG578" s="8">
        <v>14</v>
      </c>
      <c r="AH578" s="8">
        <v>26</v>
      </c>
      <c r="AI578" s="8">
        <v>30</v>
      </c>
      <c r="AJ578" s="8">
        <v>36</v>
      </c>
      <c r="AK578" s="8">
        <v>10</v>
      </c>
      <c r="AL578" s="8">
        <v>11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47</v>
      </c>
      <c r="AY578" s="8">
        <v>53</v>
      </c>
      <c r="AZ578" s="8">
        <v>57</v>
      </c>
      <c r="BA578" s="8">
        <v>46</v>
      </c>
      <c r="BB578" s="8">
        <v>40</v>
      </c>
      <c r="BC578" s="8">
        <v>43</v>
      </c>
      <c r="BD578" s="8">
        <v>65</v>
      </c>
      <c r="BE578" s="8">
        <v>61</v>
      </c>
      <c r="BF578" s="8">
        <v>30</v>
      </c>
      <c r="BG578" s="8">
        <v>18</v>
      </c>
      <c r="BH578" s="8">
        <v>7</v>
      </c>
      <c r="BI578" s="8">
        <v>0</v>
      </c>
      <c r="BJ578" s="8">
        <v>0</v>
      </c>
      <c r="BK578" s="8">
        <v>0</v>
      </c>
      <c r="BL578" s="8">
        <v>0</v>
      </c>
      <c r="BM578" s="8">
        <v>0</v>
      </c>
      <c r="BN578" s="8">
        <v>0</v>
      </c>
    </row>
    <row r="579" spans="2:66" ht="39">
      <c r="B579" s="56"/>
      <c r="C579" s="11" t="s">
        <v>42</v>
      </c>
      <c r="D579" s="8">
        <v>0</v>
      </c>
      <c r="E579" s="8">
        <v>0</v>
      </c>
      <c r="F579" s="8">
        <v>0</v>
      </c>
      <c r="G579" s="8">
        <v>0</v>
      </c>
      <c r="H579" s="8">
        <v>18</v>
      </c>
      <c r="I579" s="40">
        <v>6</v>
      </c>
      <c r="J579" s="40">
        <v>6</v>
      </c>
      <c r="K579" s="8">
        <v>5</v>
      </c>
      <c r="L579" s="8">
        <v>5</v>
      </c>
      <c r="M579" s="8">
        <v>11</v>
      </c>
      <c r="N579" s="8">
        <v>20</v>
      </c>
      <c r="O579" s="8">
        <v>15</v>
      </c>
      <c r="P579" s="8">
        <v>8</v>
      </c>
      <c r="Q579" s="8">
        <v>13</v>
      </c>
      <c r="R579" s="8">
        <v>9</v>
      </c>
      <c r="S579" s="8">
        <v>6</v>
      </c>
      <c r="T579" s="8">
        <v>4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8</v>
      </c>
      <c r="AD579" s="44">
        <v>17</v>
      </c>
      <c r="AE579" s="44">
        <v>21</v>
      </c>
      <c r="AF579" s="8">
        <v>29</v>
      </c>
      <c r="AG579" s="8">
        <v>48</v>
      </c>
      <c r="AH579" s="8">
        <v>51</v>
      </c>
      <c r="AI579" s="8">
        <v>53</v>
      </c>
      <c r="AJ579" s="8">
        <v>45</v>
      </c>
      <c r="AK579" s="8">
        <v>24</v>
      </c>
      <c r="AL579" s="8">
        <v>18</v>
      </c>
      <c r="AM579" s="8">
        <v>9</v>
      </c>
      <c r="AN579" s="8">
        <v>4</v>
      </c>
      <c r="AO579" s="8">
        <v>3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25</v>
      </c>
      <c r="AY579" s="8">
        <v>24</v>
      </c>
      <c r="AZ579" s="8">
        <v>24</v>
      </c>
      <c r="BA579" s="8">
        <v>37</v>
      </c>
      <c r="BB579" s="8">
        <v>54</v>
      </c>
      <c r="BC579" s="8">
        <v>60</v>
      </c>
      <c r="BD579" s="8">
        <v>71</v>
      </c>
      <c r="BE579" s="8">
        <v>52</v>
      </c>
      <c r="BF579" s="8">
        <v>37</v>
      </c>
      <c r="BG579" s="8">
        <v>29</v>
      </c>
      <c r="BH579" s="8">
        <v>19</v>
      </c>
      <c r="BI579" s="8">
        <v>8</v>
      </c>
      <c r="BJ579" s="8">
        <v>9</v>
      </c>
      <c r="BK579" s="8">
        <v>0</v>
      </c>
      <c r="BL579" s="8">
        <v>0</v>
      </c>
      <c r="BM579" s="8">
        <v>0</v>
      </c>
      <c r="BN579" s="8">
        <v>0</v>
      </c>
    </row>
    <row r="580" spans="2:66">
      <c r="B580" s="56"/>
      <c r="C580" s="11" t="s">
        <v>43</v>
      </c>
      <c r="D580" s="8">
        <v>0</v>
      </c>
      <c r="E580" s="8">
        <v>0</v>
      </c>
      <c r="F580" s="8">
        <v>0</v>
      </c>
      <c r="G580" s="8">
        <v>0</v>
      </c>
      <c r="H580" s="8">
        <v>17</v>
      </c>
      <c r="I580" s="40">
        <v>12</v>
      </c>
      <c r="J580" s="40">
        <v>3</v>
      </c>
      <c r="K580" s="8">
        <v>3</v>
      </c>
      <c r="L580" s="8">
        <v>0</v>
      </c>
      <c r="M580" s="8">
        <v>8</v>
      </c>
      <c r="N580" s="8">
        <v>14</v>
      </c>
      <c r="O580" s="8">
        <v>8</v>
      </c>
      <c r="P580" s="8">
        <v>5</v>
      </c>
      <c r="Q580" s="8">
        <v>3</v>
      </c>
      <c r="R580" s="8">
        <v>6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21</v>
      </c>
      <c r="AD580" s="44">
        <v>6</v>
      </c>
      <c r="AE580" s="44">
        <v>7</v>
      </c>
      <c r="AF580" s="8">
        <v>11</v>
      </c>
      <c r="AG580" s="8">
        <v>3</v>
      </c>
      <c r="AH580" s="8">
        <v>7</v>
      </c>
      <c r="AI580" s="8">
        <v>10</v>
      </c>
      <c r="AJ580" s="8">
        <v>9</v>
      </c>
      <c r="AK580" s="8">
        <v>6</v>
      </c>
      <c r="AL580" s="8">
        <v>3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37</v>
      </c>
      <c r="AY580" s="8">
        <v>16</v>
      </c>
      <c r="AZ580" s="8">
        <v>7</v>
      </c>
      <c r="BA580" s="8">
        <v>16</v>
      </c>
      <c r="BB580" s="8">
        <v>6</v>
      </c>
      <c r="BC580" s="8">
        <v>14</v>
      </c>
      <c r="BD580" s="8">
        <v>27</v>
      </c>
      <c r="BE580" s="8">
        <v>15</v>
      </c>
      <c r="BF580" s="8">
        <v>11</v>
      </c>
      <c r="BG580" s="8">
        <v>5</v>
      </c>
      <c r="BH580" s="8">
        <v>6</v>
      </c>
      <c r="BI580" s="8">
        <v>0</v>
      </c>
      <c r="BJ580" s="8">
        <v>0</v>
      </c>
      <c r="BK580" s="8">
        <v>0</v>
      </c>
      <c r="BL580" s="8">
        <v>0</v>
      </c>
      <c r="BM580" s="8">
        <v>0</v>
      </c>
      <c r="BN580" s="8">
        <v>0</v>
      </c>
    </row>
    <row r="581" spans="2:66" ht="39">
      <c r="B581" s="56"/>
      <c r="C581" s="11" t="s">
        <v>44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40">
        <v>0</v>
      </c>
      <c r="J581" s="40">
        <v>0</v>
      </c>
      <c r="K581" s="8">
        <v>4</v>
      </c>
      <c r="L581" s="8">
        <v>10</v>
      </c>
      <c r="M581" s="8">
        <v>10</v>
      </c>
      <c r="N581" s="8">
        <v>20</v>
      </c>
      <c r="O581" s="8">
        <v>23</v>
      </c>
      <c r="P581" s="8">
        <v>8</v>
      </c>
      <c r="Q581" s="8">
        <v>3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44">
        <v>0</v>
      </c>
      <c r="AE581" s="44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3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5</v>
      </c>
      <c r="AY581" s="8">
        <v>0</v>
      </c>
      <c r="AZ581" s="8">
        <v>6</v>
      </c>
      <c r="BA581" s="8">
        <v>4</v>
      </c>
      <c r="BB581" s="8">
        <v>10</v>
      </c>
      <c r="BC581" s="8">
        <v>10</v>
      </c>
      <c r="BD581" s="8">
        <v>20</v>
      </c>
      <c r="BE581" s="8">
        <v>27</v>
      </c>
      <c r="BF581" s="8">
        <v>7</v>
      </c>
      <c r="BG581" s="8">
        <v>9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8">
        <v>0</v>
      </c>
      <c r="BN581" s="8">
        <v>0</v>
      </c>
    </row>
    <row r="582" spans="2:66">
      <c r="B582" s="56"/>
      <c r="C582" s="11" t="s">
        <v>45</v>
      </c>
      <c r="D582" s="8">
        <v>0</v>
      </c>
      <c r="E582" s="8">
        <v>0</v>
      </c>
      <c r="F582" s="8">
        <v>0</v>
      </c>
      <c r="G582" s="8">
        <v>0</v>
      </c>
      <c r="H582" s="8">
        <v>8</v>
      </c>
      <c r="I582" s="40">
        <v>0</v>
      </c>
      <c r="J582" s="40">
        <v>5</v>
      </c>
      <c r="K582" s="8">
        <v>0</v>
      </c>
      <c r="L582" s="8">
        <v>4</v>
      </c>
      <c r="M582" s="8">
        <v>7</v>
      </c>
      <c r="N582" s="8">
        <v>12</v>
      </c>
      <c r="O582" s="8">
        <v>5</v>
      </c>
      <c r="P582" s="8">
        <v>21</v>
      </c>
      <c r="Q582" s="8">
        <v>0</v>
      </c>
      <c r="R582" s="8">
        <v>3</v>
      </c>
      <c r="S582" s="8">
        <v>5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44">
        <v>0</v>
      </c>
      <c r="AE582" s="44">
        <v>0</v>
      </c>
      <c r="AF582" s="8">
        <v>7</v>
      </c>
      <c r="AG582" s="8">
        <v>3</v>
      </c>
      <c r="AH582" s="8">
        <v>8</v>
      </c>
      <c r="AI582" s="8">
        <v>0</v>
      </c>
      <c r="AJ582" s="8">
        <v>3</v>
      </c>
      <c r="AK582" s="8">
        <v>10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5</v>
      </c>
      <c r="AY582" s="8">
        <v>4</v>
      </c>
      <c r="AZ582" s="8">
        <v>7</v>
      </c>
      <c r="BA582" s="8">
        <v>3</v>
      </c>
      <c r="BB582" s="8">
        <v>5</v>
      </c>
      <c r="BC582" s="8">
        <v>15</v>
      </c>
      <c r="BD582" s="8">
        <v>15</v>
      </c>
      <c r="BE582" s="8">
        <v>13</v>
      </c>
      <c r="BF582" s="8">
        <v>26</v>
      </c>
      <c r="BG582" s="8">
        <v>0</v>
      </c>
      <c r="BH582" s="8">
        <v>3</v>
      </c>
      <c r="BI582" s="8">
        <v>5</v>
      </c>
      <c r="BJ582" s="8">
        <v>0</v>
      </c>
      <c r="BK582" s="8">
        <v>0</v>
      </c>
      <c r="BL582" s="8">
        <v>0</v>
      </c>
      <c r="BM582" s="8">
        <v>0</v>
      </c>
      <c r="BN582" s="8">
        <v>0</v>
      </c>
    </row>
    <row r="583" spans="2:66" ht="26">
      <c r="B583" s="56"/>
      <c r="C583" s="11" t="s">
        <v>46</v>
      </c>
      <c r="D583" s="8">
        <v>0</v>
      </c>
      <c r="E583" s="8">
        <v>0</v>
      </c>
      <c r="F583" s="8">
        <v>0</v>
      </c>
      <c r="G583" s="8">
        <v>0</v>
      </c>
      <c r="H583" s="8">
        <v>9</v>
      </c>
      <c r="I583" s="40">
        <v>3</v>
      </c>
      <c r="J583" s="40">
        <v>4</v>
      </c>
      <c r="K583" s="8">
        <v>12</v>
      </c>
      <c r="L583" s="8">
        <v>4</v>
      </c>
      <c r="M583" s="8">
        <v>7</v>
      </c>
      <c r="N583" s="8">
        <v>20</v>
      </c>
      <c r="O583" s="8">
        <v>12</v>
      </c>
      <c r="P583" s="8">
        <v>14</v>
      </c>
      <c r="Q583" s="8">
        <v>12</v>
      </c>
      <c r="R583" s="8">
        <v>6</v>
      </c>
      <c r="S583" s="8">
        <v>9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4</v>
      </c>
      <c r="AD583" s="44">
        <v>4</v>
      </c>
      <c r="AE583" s="44">
        <v>7</v>
      </c>
      <c r="AF583" s="8">
        <v>3</v>
      </c>
      <c r="AG583" s="8">
        <v>9</v>
      </c>
      <c r="AH583" s="8">
        <v>12</v>
      </c>
      <c r="AI583" s="8">
        <v>10</v>
      </c>
      <c r="AJ583" s="8">
        <v>10</v>
      </c>
      <c r="AK583" s="8">
        <v>3</v>
      </c>
      <c r="AL583" s="8">
        <v>5</v>
      </c>
      <c r="AM583" s="8">
        <v>0</v>
      </c>
      <c r="AN583" s="8">
        <v>3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8</v>
      </c>
      <c r="AY583" s="8">
        <v>11</v>
      </c>
      <c r="AZ583" s="8">
        <v>7</v>
      </c>
      <c r="BA583" s="8">
        <v>11</v>
      </c>
      <c r="BB583" s="8">
        <v>10</v>
      </c>
      <c r="BC583" s="8">
        <v>21</v>
      </c>
      <c r="BD583" s="8">
        <v>23</v>
      </c>
      <c r="BE583" s="8">
        <v>21</v>
      </c>
      <c r="BF583" s="8">
        <v>17</v>
      </c>
      <c r="BG583" s="8">
        <v>10</v>
      </c>
      <c r="BH583" s="8">
        <v>7</v>
      </c>
      <c r="BI583" s="8">
        <v>10</v>
      </c>
      <c r="BJ583" s="8">
        <v>0</v>
      </c>
      <c r="BK583" s="8">
        <v>0</v>
      </c>
      <c r="BL583" s="8">
        <v>0</v>
      </c>
      <c r="BM583" s="8">
        <v>0</v>
      </c>
      <c r="BN583" s="8">
        <v>0</v>
      </c>
    </row>
    <row r="584" spans="2:66">
      <c r="B584" s="56"/>
      <c r="C584" s="11" t="s">
        <v>47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40">
        <v>6</v>
      </c>
      <c r="J584" s="40">
        <v>3</v>
      </c>
      <c r="K584" s="8">
        <v>0</v>
      </c>
      <c r="L584" s="8">
        <v>5</v>
      </c>
      <c r="M584" s="8">
        <v>0</v>
      </c>
      <c r="N584" s="8">
        <v>0</v>
      </c>
      <c r="O584" s="8">
        <v>0</v>
      </c>
      <c r="P584" s="8">
        <v>4</v>
      </c>
      <c r="Q584" s="8">
        <v>4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5</v>
      </c>
      <c r="AD584" s="44">
        <v>7</v>
      </c>
      <c r="AE584" s="44">
        <v>0</v>
      </c>
      <c r="AF584" s="8">
        <v>0</v>
      </c>
      <c r="AG584" s="8">
        <v>0</v>
      </c>
      <c r="AH584" s="8">
        <v>5</v>
      </c>
      <c r="AI584" s="8">
        <v>4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5</v>
      </c>
      <c r="AY584" s="8">
        <v>11</v>
      </c>
      <c r="AZ584" s="8">
        <v>5</v>
      </c>
      <c r="BA584" s="8">
        <v>3</v>
      </c>
      <c r="BB584" s="8">
        <v>8</v>
      </c>
      <c r="BC584" s="8">
        <v>5</v>
      </c>
      <c r="BD584" s="8">
        <v>6</v>
      </c>
      <c r="BE584" s="8">
        <v>0</v>
      </c>
      <c r="BF584" s="8">
        <v>0</v>
      </c>
      <c r="BG584" s="8">
        <v>4</v>
      </c>
      <c r="BH584" s="8">
        <v>0</v>
      </c>
      <c r="BI584" s="8">
        <v>5</v>
      </c>
      <c r="BJ584" s="8">
        <v>0</v>
      </c>
      <c r="BK584" s="8">
        <v>0</v>
      </c>
      <c r="BL584" s="8">
        <v>0</v>
      </c>
      <c r="BM584" s="8">
        <v>0</v>
      </c>
      <c r="BN584" s="8">
        <v>0</v>
      </c>
    </row>
    <row r="585" spans="2:66">
      <c r="B585" s="56"/>
      <c r="C585" s="11" t="s">
        <v>11</v>
      </c>
      <c r="D585" s="8">
        <v>0</v>
      </c>
      <c r="E585" s="8">
        <v>0</v>
      </c>
      <c r="F585" s="8">
        <v>0</v>
      </c>
      <c r="G585" s="8">
        <v>4</v>
      </c>
      <c r="H585" s="8">
        <v>136</v>
      </c>
      <c r="I585" s="40">
        <v>110</v>
      </c>
      <c r="J585" s="40">
        <v>84</v>
      </c>
      <c r="K585" s="8">
        <v>60</v>
      </c>
      <c r="L585" s="8">
        <v>37</v>
      </c>
      <c r="M585" s="8">
        <v>54</v>
      </c>
      <c r="N585" s="8">
        <v>101</v>
      </c>
      <c r="O585" s="8">
        <v>146</v>
      </c>
      <c r="P585" s="8">
        <v>252</v>
      </c>
      <c r="Q585" s="8">
        <v>485</v>
      </c>
      <c r="R585" s="8">
        <v>666</v>
      </c>
      <c r="S585" s="8">
        <v>647</v>
      </c>
      <c r="T585" s="8">
        <v>560</v>
      </c>
      <c r="U585" s="8">
        <v>491</v>
      </c>
      <c r="V585" s="8">
        <v>209</v>
      </c>
      <c r="W585" s="8">
        <v>38</v>
      </c>
      <c r="X585" s="8">
        <v>3</v>
      </c>
      <c r="Y585" s="8">
        <v>0</v>
      </c>
      <c r="Z585" s="8">
        <v>0</v>
      </c>
      <c r="AA585" s="8">
        <v>0</v>
      </c>
      <c r="AB585" s="8">
        <v>0</v>
      </c>
      <c r="AC585" s="8">
        <v>129</v>
      </c>
      <c r="AD585" s="44">
        <v>165</v>
      </c>
      <c r="AE585" s="44">
        <v>341</v>
      </c>
      <c r="AF585" s="8">
        <v>302</v>
      </c>
      <c r="AG585" s="8">
        <v>189</v>
      </c>
      <c r="AH585" s="8">
        <v>152</v>
      </c>
      <c r="AI585" s="8">
        <v>177</v>
      </c>
      <c r="AJ585" s="8">
        <v>192</v>
      </c>
      <c r="AK585" s="8">
        <v>267</v>
      </c>
      <c r="AL585" s="8">
        <v>324</v>
      </c>
      <c r="AM585" s="8">
        <v>292</v>
      </c>
      <c r="AN585" s="8">
        <v>251</v>
      </c>
      <c r="AO585" s="8">
        <v>225</v>
      </c>
      <c r="AP585" s="8">
        <v>152</v>
      </c>
      <c r="AQ585" s="8">
        <v>90</v>
      </c>
      <c r="AR585" s="8">
        <v>10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272</v>
      </c>
      <c r="AY585" s="8">
        <v>275</v>
      </c>
      <c r="AZ585" s="8">
        <v>425</v>
      </c>
      <c r="BA585" s="8">
        <v>371</v>
      </c>
      <c r="BB585" s="8">
        <v>232</v>
      </c>
      <c r="BC585" s="8">
        <v>210</v>
      </c>
      <c r="BD585" s="8">
        <v>271</v>
      </c>
      <c r="BE585" s="8">
        <v>343</v>
      </c>
      <c r="BF585" s="8">
        <v>522</v>
      </c>
      <c r="BG585" s="8">
        <v>805</v>
      </c>
      <c r="BH585" s="8">
        <v>962</v>
      </c>
      <c r="BI585" s="8">
        <v>895</v>
      </c>
      <c r="BJ585" s="8">
        <v>785</v>
      </c>
      <c r="BK585" s="8">
        <v>640</v>
      </c>
      <c r="BL585" s="8">
        <v>296</v>
      </c>
      <c r="BM585" s="8">
        <v>48</v>
      </c>
      <c r="BN585" s="8">
        <v>3</v>
      </c>
    </row>
    <row r="586" spans="2:66">
      <c r="B586" s="65" t="s">
        <v>134</v>
      </c>
      <c r="C586" s="11" t="s">
        <v>38</v>
      </c>
      <c r="D586" s="8">
        <v>0</v>
      </c>
      <c r="E586" s="8">
        <v>0</v>
      </c>
      <c r="F586" s="8">
        <v>0</v>
      </c>
      <c r="G586" s="8">
        <v>0</v>
      </c>
      <c r="H586" s="8">
        <v>6</v>
      </c>
      <c r="I586" s="40">
        <v>23</v>
      </c>
      <c r="J586" s="40">
        <v>54</v>
      </c>
      <c r="K586" s="8">
        <v>91</v>
      </c>
      <c r="L586" s="8">
        <v>134</v>
      </c>
      <c r="M586" s="8">
        <v>118</v>
      </c>
      <c r="N586" s="8">
        <v>88</v>
      </c>
      <c r="O586" s="8">
        <v>91</v>
      </c>
      <c r="P586" s="8">
        <v>52</v>
      </c>
      <c r="Q586" s="8">
        <v>13</v>
      </c>
      <c r="R586" s="8">
        <v>3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29</v>
      </c>
      <c r="AD586" s="44">
        <v>132</v>
      </c>
      <c r="AE586" s="44">
        <v>259</v>
      </c>
      <c r="AF586" s="8">
        <v>356</v>
      </c>
      <c r="AG586" s="8">
        <v>731</v>
      </c>
      <c r="AH586" s="8">
        <v>741</v>
      </c>
      <c r="AI586" s="8">
        <v>772</v>
      </c>
      <c r="AJ586" s="8">
        <v>993</v>
      </c>
      <c r="AK586" s="8">
        <v>717</v>
      </c>
      <c r="AL586" s="8">
        <v>401</v>
      </c>
      <c r="AM586" s="8">
        <v>220</v>
      </c>
      <c r="AN586" s="8">
        <v>80</v>
      </c>
      <c r="AO586" s="8">
        <v>28</v>
      </c>
      <c r="AP586" s="8">
        <v>3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40</v>
      </c>
      <c r="AY586" s="8">
        <v>151</v>
      </c>
      <c r="AZ586" s="8">
        <v>316</v>
      </c>
      <c r="BA586" s="8">
        <v>442</v>
      </c>
      <c r="BB586" s="8">
        <v>863</v>
      </c>
      <c r="BC586" s="8">
        <v>862</v>
      </c>
      <c r="BD586" s="8">
        <v>864</v>
      </c>
      <c r="BE586" s="8">
        <v>1090</v>
      </c>
      <c r="BF586" s="8">
        <v>769</v>
      </c>
      <c r="BG586" s="8">
        <v>412</v>
      </c>
      <c r="BH586" s="8">
        <v>223</v>
      </c>
      <c r="BI586" s="8">
        <v>87</v>
      </c>
      <c r="BJ586" s="8">
        <v>28</v>
      </c>
      <c r="BK586" s="8">
        <v>3</v>
      </c>
      <c r="BL586" s="8">
        <v>0</v>
      </c>
      <c r="BM586" s="8">
        <v>0</v>
      </c>
      <c r="BN586" s="8">
        <v>0</v>
      </c>
    </row>
    <row r="587" spans="2:66">
      <c r="B587" s="56"/>
      <c r="C587" s="11" t="s">
        <v>39</v>
      </c>
      <c r="D587" s="8">
        <v>0</v>
      </c>
      <c r="E587" s="8">
        <v>0</v>
      </c>
      <c r="F587" s="8">
        <v>0</v>
      </c>
      <c r="G587" s="8">
        <v>5</v>
      </c>
      <c r="H587" s="8">
        <v>635</v>
      </c>
      <c r="I587" s="40">
        <v>1403</v>
      </c>
      <c r="J587" s="40">
        <v>1604</v>
      </c>
      <c r="K587" s="8">
        <v>1383</v>
      </c>
      <c r="L587" s="8">
        <v>1738</v>
      </c>
      <c r="M587" s="8">
        <v>1465</v>
      </c>
      <c r="N587" s="8">
        <v>1088</v>
      </c>
      <c r="O587" s="8">
        <v>1100</v>
      </c>
      <c r="P587" s="8">
        <v>683</v>
      </c>
      <c r="Q587" s="8">
        <v>207</v>
      </c>
      <c r="R587" s="8">
        <v>45</v>
      </c>
      <c r="S587" s="8">
        <v>5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22</v>
      </c>
      <c r="AC587" s="8">
        <v>8882</v>
      </c>
      <c r="AD587" s="44">
        <v>14772</v>
      </c>
      <c r="AE587" s="44">
        <v>14161</v>
      </c>
      <c r="AF587" s="8">
        <v>11909</v>
      </c>
      <c r="AG587" s="8">
        <v>14747</v>
      </c>
      <c r="AH587" s="8">
        <v>12863</v>
      </c>
      <c r="AI587" s="8">
        <v>12027</v>
      </c>
      <c r="AJ587" s="8">
        <v>12527</v>
      </c>
      <c r="AK587" s="8">
        <v>8266</v>
      </c>
      <c r="AL587" s="8">
        <v>2998</v>
      </c>
      <c r="AM587" s="8">
        <v>627</v>
      </c>
      <c r="AN587" s="8">
        <v>117</v>
      </c>
      <c r="AO587" s="8">
        <v>32</v>
      </c>
      <c r="AP587" s="8">
        <v>9</v>
      </c>
      <c r="AQ587" s="8">
        <v>3</v>
      </c>
      <c r="AR587" s="8">
        <v>8</v>
      </c>
      <c r="AS587" s="8">
        <v>0</v>
      </c>
      <c r="AT587" s="8">
        <v>0</v>
      </c>
      <c r="AU587" s="8">
        <v>0</v>
      </c>
      <c r="AV587" s="8">
        <v>0</v>
      </c>
      <c r="AW587" s="8">
        <v>32</v>
      </c>
      <c r="AX587" s="8">
        <v>9518</v>
      </c>
      <c r="AY587" s="8">
        <v>16169</v>
      </c>
      <c r="AZ587" s="8">
        <v>15768</v>
      </c>
      <c r="BA587" s="8">
        <v>13290</v>
      </c>
      <c r="BB587" s="8">
        <v>16484</v>
      </c>
      <c r="BC587" s="8">
        <v>14326</v>
      </c>
      <c r="BD587" s="8">
        <v>13112</v>
      </c>
      <c r="BE587" s="8">
        <v>13628</v>
      </c>
      <c r="BF587" s="8">
        <v>8948</v>
      </c>
      <c r="BG587" s="8">
        <v>3206</v>
      </c>
      <c r="BH587" s="8">
        <v>670</v>
      </c>
      <c r="BI587" s="8">
        <v>124</v>
      </c>
      <c r="BJ587" s="8">
        <v>32</v>
      </c>
      <c r="BK587" s="8">
        <v>9</v>
      </c>
      <c r="BL587" s="8">
        <v>3</v>
      </c>
      <c r="BM587" s="8">
        <v>13</v>
      </c>
      <c r="BN587" s="8">
        <v>0</v>
      </c>
    </row>
    <row r="588" spans="2:66" ht="26">
      <c r="B588" s="56"/>
      <c r="C588" s="11" t="s">
        <v>40</v>
      </c>
      <c r="D588" s="8">
        <v>0</v>
      </c>
      <c r="E588" s="8">
        <v>0</v>
      </c>
      <c r="F588" s="8">
        <v>0</v>
      </c>
      <c r="G588" s="8">
        <v>0</v>
      </c>
      <c r="H588" s="8">
        <v>3</v>
      </c>
      <c r="I588" s="40">
        <v>20</v>
      </c>
      <c r="J588" s="40">
        <v>35</v>
      </c>
      <c r="K588" s="8">
        <v>21</v>
      </c>
      <c r="L588" s="8">
        <v>29</v>
      </c>
      <c r="M588" s="8">
        <v>34</v>
      </c>
      <c r="N588" s="8">
        <v>17</v>
      </c>
      <c r="O588" s="8">
        <v>12</v>
      </c>
      <c r="P588" s="8">
        <v>11</v>
      </c>
      <c r="Q588" s="8">
        <v>4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17</v>
      </c>
      <c r="AD588" s="44">
        <v>53</v>
      </c>
      <c r="AE588" s="44">
        <v>54</v>
      </c>
      <c r="AF588" s="8">
        <v>61</v>
      </c>
      <c r="AG588" s="8">
        <v>121</v>
      </c>
      <c r="AH588" s="8">
        <v>127</v>
      </c>
      <c r="AI588" s="8">
        <v>139</v>
      </c>
      <c r="AJ588" s="8">
        <v>185</v>
      </c>
      <c r="AK588" s="8">
        <v>121</v>
      </c>
      <c r="AL588" s="8">
        <v>70</v>
      </c>
      <c r="AM588" s="8">
        <v>27</v>
      </c>
      <c r="AN588" s="8">
        <v>9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24</v>
      </c>
      <c r="AY588" s="8">
        <v>66</v>
      </c>
      <c r="AZ588" s="8">
        <v>86</v>
      </c>
      <c r="BA588" s="8">
        <v>84</v>
      </c>
      <c r="BB588" s="8">
        <v>148</v>
      </c>
      <c r="BC588" s="8">
        <v>159</v>
      </c>
      <c r="BD588" s="8">
        <v>157</v>
      </c>
      <c r="BE588" s="8">
        <v>196</v>
      </c>
      <c r="BF588" s="8">
        <v>128</v>
      </c>
      <c r="BG588" s="8">
        <v>77</v>
      </c>
      <c r="BH588" s="8">
        <v>30</v>
      </c>
      <c r="BI588" s="8">
        <v>6</v>
      </c>
      <c r="BJ588" s="8">
        <v>0</v>
      </c>
      <c r="BK588" s="8">
        <v>0</v>
      </c>
      <c r="BL588" s="8">
        <v>0</v>
      </c>
      <c r="BM588" s="8">
        <v>0</v>
      </c>
      <c r="BN588" s="8">
        <v>0</v>
      </c>
    </row>
    <row r="589" spans="2:66" ht="39">
      <c r="B589" s="56"/>
      <c r="C589" s="11" t="s">
        <v>41</v>
      </c>
      <c r="D589" s="8">
        <v>0</v>
      </c>
      <c r="E589" s="8">
        <v>0</v>
      </c>
      <c r="F589" s="8">
        <v>0</v>
      </c>
      <c r="G589" s="8">
        <v>0</v>
      </c>
      <c r="H589" s="8">
        <v>69</v>
      </c>
      <c r="I589" s="40">
        <v>100</v>
      </c>
      <c r="J589" s="40">
        <v>128</v>
      </c>
      <c r="K589" s="8">
        <v>129</v>
      </c>
      <c r="L589" s="8">
        <v>136</v>
      </c>
      <c r="M589" s="8">
        <v>121</v>
      </c>
      <c r="N589" s="8">
        <v>75</v>
      </c>
      <c r="O589" s="8">
        <v>56</v>
      </c>
      <c r="P589" s="8">
        <v>37</v>
      </c>
      <c r="Q589" s="8">
        <v>24</v>
      </c>
      <c r="R589" s="8">
        <v>3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10</v>
      </c>
      <c r="AC589" s="8">
        <v>443</v>
      </c>
      <c r="AD589" s="44">
        <v>529</v>
      </c>
      <c r="AE589" s="44">
        <v>533</v>
      </c>
      <c r="AF589" s="8">
        <v>522</v>
      </c>
      <c r="AG589" s="8">
        <v>808</v>
      </c>
      <c r="AH589" s="8">
        <v>714</v>
      </c>
      <c r="AI589" s="8">
        <v>719</v>
      </c>
      <c r="AJ589" s="8">
        <v>796</v>
      </c>
      <c r="AK589" s="8">
        <v>612</v>
      </c>
      <c r="AL589" s="8">
        <v>248</v>
      </c>
      <c r="AM589" s="8">
        <v>91</v>
      </c>
      <c r="AN589" s="8">
        <v>29</v>
      </c>
      <c r="AO589" s="8">
        <v>7</v>
      </c>
      <c r="AP589" s="8">
        <v>0</v>
      </c>
      <c r="AQ589" s="8">
        <v>5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10</v>
      </c>
      <c r="AX589" s="8">
        <v>512</v>
      </c>
      <c r="AY589" s="8">
        <v>635</v>
      </c>
      <c r="AZ589" s="8">
        <v>657</v>
      </c>
      <c r="BA589" s="8">
        <v>652</v>
      </c>
      <c r="BB589" s="8">
        <v>944</v>
      </c>
      <c r="BC589" s="8">
        <v>833</v>
      </c>
      <c r="BD589" s="8">
        <v>797</v>
      </c>
      <c r="BE589" s="8">
        <v>854</v>
      </c>
      <c r="BF589" s="8">
        <v>647</v>
      </c>
      <c r="BG589" s="8">
        <v>266</v>
      </c>
      <c r="BH589" s="8">
        <v>95</v>
      </c>
      <c r="BI589" s="8">
        <v>29</v>
      </c>
      <c r="BJ589" s="8">
        <v>7</v>
      </c>
      <c r="BK589" s="8">
        <v>0</v>
      </c>
      <c r="BL589" s="8">
        <v>5</v>
      </c>
      <c r="BM589" s="8">
        <v>0</v>
      </c>
      <c r="BN589" s="8">
        <v>0</v>
      </c>
    </row>
    <row r="590" spans="2:66" ht="39">
      <c r="B590" s="56"/>
      <c r="C590" s="11" t="s">
        <v>42</v>
      </c>
      <c r="D590" s="8">
        <v>0</v>
      </c>
      <c r="E590" s="8">
        <v>0</v>
      </c>
      <c r="F590" s="8">
        <v>0</v>
      </c>
      <c r="G590" s="8">
        <v>0</v>
      </c>
      <c r="H590" s="8">
        <v>10</v>
      </c>
      <c r="I590" s="40">
        <v>27</v>
      </c>
      <c r="J590" s="40">
        <v>26</v>
      </c>
      <c r="K590" s="8">
        <v>21</v>
      </c>
      <c r="L590" s="8">
        <v>31</v>
      </c>
      <c r="M590" s="8">
        <v>23</v>
      </c>
      <c r="N590" s="8">
        <v>19</v>
      </c>
      <c r="O590" s="8">
        <v>26</v>
      </c>
      <c r="P590" s="8">
        <v>14</v>
      </c>
      <c r="Q590" s="8">
        <v>6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88</v>
      </c>
      <c r="AD590" s="44">
        <v>228</v>
      </c>
      <c r="AE590" s="44">
        <v>319</v>
      </c>
      <c r="AF590" s="8">
        <v>413</v>
      </c>
      <c r="AG590" s="8">
        <v>673</v>
      </c>
      <c r="AH590" s="8">
        <v>627</v>
      </c>
      <c r="AI590" s="8">
        <v>736</v>
      </c>
      <c r="AJ590" s="8">
        <v>958</v>
      </c>
      <c r="AK590" s="8">
        <v>705</v>
      </c>
      <c r="AL590" s="8">
        <v>435</v>
      </c>
      <c r="AM590" s="8">
        <v>202</v>
      </c>
      <c r="AN590" s="8">
        <v>87</v>
      </c>
      <c r="AO590" s="8">
        <v>16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93</v>
      </c>
      <c r="AY590" s="8">
        <v>258</v>
      </c>
      <c r="AZ590" s="8">
        <v>347</v>
      </c>
      <c r="BA590" s="8">
        <v>437</v>
      </c>
      <c r="BB590" s="8">
        <v>709</v>
      </c>
      <c r="BC590" s="8">
        <v>651</v>
      </c>
      <c r="BD590" s="8">
        <v>758</v>
      </c>
      <c r="BE590" s="8">
        <v>983</v>
      </c>
      <c r="BF590" s="8">
        <v>721</v>
      </c>
      <c r="BG590" s="8">
        <v>440</v>
      </c>
      <c r="BH590" s="8">
        <v>202</v>
      </c>
      <c r="BI590" s="8">
        <v>87</v>
      </c>
      <c r="BJ590" s="8">
        <v>16</v>
      </c>
      <c r="BK590" s="8">
        <v>0</v>
      </c>
      <c r="BL590" s="8">
        <v>0</v>
      </c>
      <c r="BM590" s="8">
        <v>0</v>
      </c>
      <c r="BN590" s="8">
        <v>0</v>
      </c>
    </row>
    <row r="591" spans="2:66">
      <c r="B591" s="56"/>
      <c r="C591" s="11" t="s">
        <v>43</v>
      </c>
      <c r="D591" s="8">
        <v>0</v>
      </c>
      <c r="E591" s="8">
        <v>0</v>
      </c>
      <c r="F591" s="8">
        <v>0</v>
      </c>
      <c r="G591" s="8">
        <v>0</v>
      </c>
      <c r="H591" s="8">
        <v>20</v>
      </c>
      <c r="I591" s="40">
        <v>11</v>
      </c>
      <c r="J591" s="40">
        <v>17</v>
      </c>
      <c r="K591" s="8">
        <v>17</v>
      </c>
      <c r="L591" s="8">
        <v>13</v>
      </c>
      <c r="M591" s="8">
        <v>22</v>
      </c>
      <c r="N591" s="8">
        <v>12</v>
      </c>
      <c r="O591" s="8">
        <v>12</v>
      </c>
      <c r="P591" s="8">
        <v>4</v>
      </c>
      <c r="Q591" s="8">
        <v>5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12</v>
      </c>
      <c r="AC591" s="8">
        <v>200</v>
      </c>
      <c r="AD591" s="44">
        <v>125</v>
      </c>
      <c r="AE591" s="44">
        <v>95</v>
      </c>
      <c r="AF591" s="8">
        <v>94</v>
      </c>
      <c r="AG591" s="8">
        <v>138</v>
      </c>
      <c r="AH591" s="8">
        <v>155</v>
      </c>
      <c r="AI591" s="8">
        <v>154</v>
      </c>
      <c r="AJ591" s="8">
        <v>197</v>
      </c>
      <c r="AK591" s="8">
        <v>150</v>
      </c>
      <c r="AL591" s="8">
        <v>91</v>
      </c>
      <c r="AM591" s="8">
        <v>37</v>
      </c>
      <c r="AN591" s="8">
        <v>13</v>
      </c>
      <c r="AO591" s="8">
        <v>3</v>
      </c>
      <c r="AP591" s="8">
        <v>3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12</v>
      </c>
      <c r="AX591" s="8">
        <v>219</v>
      </c>
      <c r="AY591" s="8">
        <v>140</v>
      </c>
      <c r="AZ591" s="8">
        <v>115</v>
      </c>
      <c r="BA591" s="8">
        <v>105</v>
      </c>
      <c r="BB591" s="8">
        <v>151</v>
      </c>
      <c r="BC591" s="8">
        <v>172</v>
      </c>
      <c r="BD591" s="8">
        <v>167</v>
      </c>
      <c r="BE591" s="8">
        <v>206</v>
      </c>
      <c r="BF591" s="8">
        <v>153</v>
      </c>
      <c r="BG591" s="8">
        <v>96</v>
      </c>
      <c r="BH591" s="8">
        <v>43</v>
      </c>
      <c r="BI591" s="8">
        <v>15</v>
      </c>
      <c r="BJ591" s="8">
        <v>3</v>
      </c>
      <c r="BK591" s="8">
        <v>3</v>
      </c>
      <c r="BL591" s="8">
        <v>0</v>
      </c>
      <c r="BM591" s="8">
        <v>0</v>
      </c>
      <c r="BN591" s="8">
        <v>0</v>
      </c>
    </row>
    <row r="592" spans="2:66" ht="39">
      <c r="B592" s="56"/>
      <c r="C592" s="11" t="s">
        <v>44</v>
      </c>
      <c r="D592" s="8">
        <v>0</v>
      </c>
      <c r="E592" s="8">
        <v>0</v>
      </c>
      <c r="F592" s="8">
        <v>0</v>
      </c>
      <c r="G592" s="8">
        <v>0</v>
      </c>
      <c r="H592" s="8">
        <v>4</v>
      </c>
      <c r="I592" s="40">
        <v>4</v>
      </c>
      <c r="J592" s="40">
        <v>15</v>
      </c>
      <c r="K592" s="8">
        <v>14</v>
      </c>
      <c r="L592" s="8">
        <v>26</v>
      </c>
      <c r="M592" s="8">
        <v>19</v>
      </c>
      <c r="N592" s="8">
        <v>14</v>
      </c>
      <c r="O592" s="8">
        <v>21</v>
      </c>
      <c r="P592" s="8">
        <v>9</v>
      </c>
      <c r="Q592" s="8">
        <v>4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4</v>
      </c>
      <c r="AD592" s="44">
        <v>13</v>
      </c>
      <c r="AE592" s="44">
        <v>13</v>
      </c>
      <c r="AF592" s="8">
        <v>20</v>
      </c>
      <c r="AG592" s="8">
        <v>23</v>
      </c>
      <c r="AH592" s="8">
        <v>31</v>
      </c>
      <c r="AI592" s="8">
        <v>25</v>
      </c>
      <c r="AJ592" s="8">
        <v>29</v>
      </c>
      <c r="AK592" s="8">
        <v>24</v>
      </c>
      <c r="AL592" s="8">
        <v>8</v>
      </c>
      <c r="AM592" s="8">
        <v>5</v>
      </c>
      <c r="AN592" s="8">
        <v>3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8</v>
      </c>
      <c r="AY592" s="8">
        <v>22</v>
      </c>
      <c r="AZ592" s="8">
        <v>23</v>
      </c>
      <c r="BA592" s="8">
        <v>29</v>
      </c>
      <c r="BB592" s="8">
        <v>44</v>
      </c>
      <c r="BC592" s="8">
        <v>47</v>
      </c>
      <c r="BD592" s="8">
        <v>42</v>
      </c>
      <c r="BE592" s="8">
        <v>49</v>
      </c>
      <c r="BF592" s="8">
        <v>30</v>
      </c>
      <c r="BG592" s="8">
        <v>12</v>
      </c>
      <c r="BH592" s="8">
        <v>5</v>
      </c>
      <c r="BI592" s="8">
        <v>3</v>
      </c>
      <c r="BJ592" s="8">
        <v>0</v>
      </c>
      <c r="BK592" s="8">
        <v>0</v>
      </c>
      <c r="BL592" s="8">
        <v>0</v>
      </c>
      <c r="BM592" s="8">
        <v>0</v>
      </c>
      <c r="BN592" s="8">
        <v>0</v>
      </c>
    </row>
    <row r="593" spans="2:66">
      <c r="B593" s="56"/>
      <c r="C593" s="11" t="s">
        <v>45</v>
      </c>
      <c r="D593" s="8">
        <v>0</v>
      </c>
      <c r="E593" s="8">
        <v>0</v>
      </c>
      <c r="F593" s="8">
        <v>0</v>
      </c>
      <c r="G593" s="8">
        <v>0</v>
      </c>
      <c r="H593" s="8">
        <v>7</v>
      </c>
      <c r="I593" s="40">
        <v>12</v>
      </c>
      <c r="J593" s="40">
        <v>17</v>
      </c>
      <c r="K593" s="8">
        <v>8</v>
      </c>
      <c r="L593" s="8">
        <v>27</v>
      </c>
      <c r="M593" s="8">
        <v>14</v>
      </c>
      <c r="N593" s="8">
        <v>14</v>
      </c>
      <c r="O593" s="8">
        <v>14</v>
      </c>
      <c r="P593" s="8">
        <v>17</v>
      </c>
      <c r="Q593" s="8">
        <v>6</v>
      </c>
      <c r="R593" s="8">
        <v>4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42</v>
      </c>
      <c r="AD593" s="44">
        <v>26</v>
      </c>
      <c r="AE593" s="44">
        <v>35</v>
      </c>
      <c r="AF593" s="8">
        <v>57</v>
      </c>
      <c r="AG593" s="8">
        <v>112</v>
      </c>
      <c r="AH593" s="8">
        <v>111</v>
      </c>
      <c r="AI593" s="8">
        <v>113</v>
      </c>
      <c r="AJ593" s="8">
        <v>154</v>
      </c>
      <c r="AK593" s="8">
        <v>120</v>
      </c>
      <c r="AL593" s="8">
        <v>76</v>
      </c>
      <c r="AM593" s="8">
        <v>49</v>
      </c>
      <c r="AN593" s="8">
        <v>25</v>
      </c>
      <c r="AO593" s="8">
        <v>4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42</v>
      </c>
      <c r="AY593" s="8">
        <v>42</v>
      </c>
      <c r="AZ593" s="8">
        <v>55</v>
      </c>
      <c r="BA593" s="8">
        <v>64</v>
      </c>
      <c r="BB593" s="8">
        <v>133</v>
      </c>
      <c r="BC593" s="8">
        <v>129</v>
      </c>
      <c r="BD593" s="8">
        <v>125</v>
      </c>
      <c r="BE593" s="8">
        <v>172</v>
      </c>
      <c r="BF593" s="8">
        <v>138</v>
      </c>
      <c r="BG593" s="8">
        <v>78</v>
      </c>
      <c r="BH593" s="8">
        <v>54</v>
      </c>
      <c r="BI593" s="8">
        <v>25</v>
      </c>
      <c r="BJ593" s="8">
        <v>4</v>
      </c>
      <c r="BK593" s="8">
        <v>0</v>
      </c>
      <c r="BL593" s="8">
        <v>0</v>
      </c>
      <c r="BM593" s="8">
        <v>0</v>
      </c>
      <c r="BN593" s="8">
        <v>0</v>
      </c>
    </row>
    <row r="594" spans="2:66" ht="26">
      <c r="B594" s="56"/>
      <c r="C594" s="11" t="s">
        <v>46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40">
        <v>0</v>
      </c>
      <c r="J594" s="40">
        <v>3</v>
      </c>
      <c r="K594" s="8">
        <v>0</v>
      </c>
      <c r="L594" s="8">
        <v>3</v>
      </c>
      <c r="M594" s="8">
        <v>3</v>
      </c>
      <c r="N594" s="8">
        <v>0</v>
      </c>
      <c r="O594" s="8">
        <v>10</v>
      </c>
      <c r="P594" s="8">
        <v>3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10</v>
      </c>
      <c r="AD594" s="44">
        <v>8</v>
      </c>
      <c r="AE594" s="44">
        <v>25</v>
      </c>
      <c r="AF594" s="8">
        <v>23</v>
      </c>
      <c r="AG594" s="8">
        <v>28</v>
      </c>
      <c r="AH594" s="8">
        <v>25</v>
      </c>
      <c r="AI594" s="8">
        <v>34</v>
      </c>
      <c r="AJ594" s="8">
        <v>40</v>
      </c>
      <c r="AK594" s="8">
        <v>16</v>
      </c>
      <c r="AL594" s="8">
        <v>17</v>
      </c>
      <c r="AM594" s="8">
        <v>13</v>
      </c>
      <c r="AN594" s="8">
        <v>5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7</v>
      </c>
      <c r="AY594" s="8">
        <v>16</v>
      </c>
      <c r="AZ594" s="8">
        <v>30</v>
      </c>
      <c r="BA594" s="8">
        <v>23</v>
      </c>
      <c r="BB594" s="8">
        <v>33</v>
      </c>
      <c r="BC594" s="8">
        <v>27</v>
      </c>
      <c r="BD594" s="8">
        <v>33</v>
      </c>
      <c r="BE594" s="8">
        <v>50</v>
      </c>
      <c r="BF594" s="8">
        <v>21</v>
      </c>
      <c r="BG594" s="8">
        <v>17</v>
      </c>
      <c r="BH594" s="8">
        <v>13</v>
      </c>
      <c r="BI594" s="8">
        <v>5</v>
      </c>
      <c r="BJ594" s="8">
        <v>0</v>
      </c>
      <c r="BK594" s="8">
        <v>0</v>
      </c>
      <c r="BL594" s="8">
        <v>0</v>
      </c>
      <c r="BM594" s="8">
        <v>0</v>
      </c>
      <c r="BN594" s="8">
        <v>0</v>
      </c>
    </row>
    <row r="595" spans="2:66">
      <c r="B595" s="56"/>
      <c r="C595" s="11" t="s">
        <v>47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40">
        <v>0</v>
      </c>
      <c r="J595" s="40">
        <v>0</v>
      </c>
      <c r="K595" s="8">
        <v>3</v>
      </c>
      <c r="L595" s="8">
        <v>4</v>
      </c>
      <c r="M595" s="8">
        <v>0</v>
      </c>
      <c r="N595" s="8">
        <v>0</v>
      </c>
      <c r="O595" s="8">
        <v>3</v>
      </c>
      <c r="P595" s="8">
        <v>0</v>
      </c>
      <c r="Q595" s="8">
        <v>0</v>
      </c>
      <c r="R595" s="8">
        <v>0</v>
      </c>
      <c r="S595" s="8">
        <v>4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9</v>
      </c>
      <c r="AD595" s="44">
        <v>24</v>
      </c>
      <c r="AE595" s="44">
        <v>18</v>
      </c>
      <c r="AF595" s="8">
        <v>28</v>
      </c>
      <c r="AG595" s="8">
        <v>21</v>
      </c>
      <c r="AH595" s="8">
        <v>20</v>
      </c>
      <c r="AI595" s="8">
        <v>16</v>
      </c>
      <c r="AJ595" s="8">
        <v>25</v>
      </c>
      <c r="AK595" s="8">
        <v>24</v>
      </c>
      <c r="AL595" s="8">
        <v>16</v>
      </c>
      <c r="AM595" s="8">
        <v>16</v>
      </c>
      <c r="AN595" s="8">
        <v>12</v>
      </c>
      <c r="AO595" s="8">
        <v>3</v>
      </c>
      <c r="AP595" s="8">
        <v>5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15</v>
      </c>
      <c r="AY595" s="8">
        <v>23</v>
      </c>
      <c r="AZ595" s="8">
        <v>21</v>
      </c>
      <c r="BA595" s="8">
        <v>29</v>
      </c>
      <c r="BB595" s="8">
        <v>22</v>
      </c>
      <c r="BC595" s="8">
        <v>17</v>
      </c>
      <c r="BD595" s="8">
        <v>13</v>
      </c>
      <c r="BE595" s="8">
        <v>26</v>
      </c>
      <c r="BF595" s="8">
        <v>24</v>
      </c>
      <c r="BG595" s="8">
        <v>22</v>
      </c>
      <c r="BH595" s="8">
        <v>16</v>
      </c>
      <c r="BI595" s="8">
        <v>13</v>
      </c>
      <c r="BJ595" s="8">
        <v>3</v>
      </c>
      <c r="BK595" s="8">
        <v>4</v>
      </c>
      <c r="BL595" s="8">
        <v>3</v>
      </c>
      <c r="BM595" s="8">
        <v>0</v>
      </c>
      <c r="BN595" s="8">
        <v>0</v>
      </c>
    </row>
    <row r="596" spans="2:66">
      <c r="B596" s="56"/>
      <c r="C596" s="11" t="s">
        <v>11</v>
      </c>
      <c r="D596" s="8">
        <v>0</v>
      </c>
      <c r="E596" s="8">
        <v>0</v>
      </c>
      <c r="F596" s="8">
        <v>0</v>
      </c>
      <c r="G596" s="8">
        <v>9</v>
      </c>
      <c r="H596" s="8">
        <v>47</v>
      </c>
      <c r="I596" s="40">
        <v>92</v>
      </c>
      <c r="J596" s="40">
        <v>73</v>
      </c>
      <c r="K596" s="8">
        <v>89</v>
      </c>
      <c r="L596" s="8">
        <v>98</v>
      </c>
      <c r="M596" s="8">
        <v>116</v>
      </c>
      <c r="N596" s="8">
        <v>133</v>
      </c>
      <c r="O596" s="8">
        <v>244</v>
      </c>
      <c r="P596" s="8">
        <v>394</v>
      </c>
      <c r="Q596" s="8">
        <v>471</v>
      </c>
      <c r="R596" s="8">
        <v>271</v>
      </c>
      <c r="S596" s="8">
        <v>179</v>
      </c>
      <c r="T596" s="8">
        <v>98</v>
      </c>
      <c r="U596" s="8">
        <v>46</v>
      </c>
      <c r="V596" s="8">
        <v>19</v>
      </c>
      <c r="W596" s="8">
        <v>4</v>
      </c>
      <c r="X596" s="8">
        <v>0</v>
      </c>
      <c r="Y596" s="8">
        <v>0</v>
      </c>
      <c r="Z596" s="8">
        <v>0</v>
      </c>
      <c r="AA596" s="8">
        <v>0</v>
      </c>
      <c r="AB596" s="8">
        <v>21</v>
      </c>
      <c r="AC596" s="8">
        <v>422</v>
      </c>
      <c r="AD596" s="44">
        <v>1043</v>
      </c>
      <c r="AE596" s="44">
        <v>1560</v>
      </c>
      <c r="AF596" s="8">
        <v>1569</v>
      </c>
      <c r="AG596" s="8">
        <v>1701</v>
      </c>
      <c r="AH596" s="8">
        <v>1379</v>
      </c>
      <c r="AI596" s="8">
        <v>1667</v>
      </c>
      <c r="AJ596" s="8">
        <v>3342</v>
      </c>
      <c r="AK596" s="8">
        <v>6394</v>
      </c>
      <c r="AL596" s="8">
        <v>10168</v>
      </c>
      <c r="AM596" s="8">
        <v>9465</v>
      </c>
      <c r="AN596" s="8">
        <v>7291</v>
      </c>
      <c r="AO596" s="8">
        <v>4522</v>
      </c>
      <c r="AP596" s="8">
        <v>2537</v>
      </c>
      <c r="AQ596" s="8">
        <v>918</v>
      </c>
      <c r="AR596" s="8">
        <v>224</v>
      </c>
      <c r="AS596" s="8">
        <v>22</v>
      </c>
      <c r="AT596" s="8">
        <v>0</v>
      </c>
      <c r="AU596" s="8">
        <v>0</v>
      </c>
      <c r="AV596" s="8">
        <v>0</v>
      </c>
      <c r="AW596" s="8">
        <v>22</v>
      </c>
      <c r="AX596" s="8">
        <v>468</v>
      </c>
      <c r="AY596" s="8">
        <v>1132</v>
      </c>
      <c r="AZ596" s="8">
        <v>1628</v>
      </c>
      <c r="BA596" s="8">
        <v>1652</v>
      </c>
      <c r="BB596" s="8">
        <v>1798</v>
      </c>
      <c r="BC596" s="8">
        <v>1502</v>
      </c>
      <c r="BD596" s="8">
        <v>1799</v>
      </c>
      <c r="BE596" s="8">
        <v>3585</v>
      </c>
      <c r="BF596" s="8">
        <v>6788</v>
      </c>
      <c r="BG596" s="8">
        <v>10638</v>
      </c>
      <c r="BH596" s="8">
        <v>9735</v>
      </c>
      <c r="BI596" s="8">
        <v>7472</v>
      </c>
      <c r="BJ596" s="8">
        <v>4616</v>
      </c>
      <c r="BK596" s="8">
        <v>2586</v>
      </c>
      <c r="BL596" s="8">
        <v>943</v>
      </c>
      <c r="BM596" s="8">
        <v>220</v>
      </c>
      <c r="BN596" s="8">
        <v>22</v>
      </c>
    </row>
    <row r="597" spans="2:66">
      <c r="B597" s="65" t="s">
        <v>135</v>
      </c>
      <c r="C597" s="11" t="s">
        <v>38</v>
      </c>
      <c r="D597" s="8">
        <v>0</v>
      </c>
      <c r="E597" s="8">
        <v>0</v>
      </c>
      <c r="F597" s="8">
        <v>0</v>
      </c>
      <c r="G597" s="8">
        <v>0</v>
      </c>
      <c r="H597" s="8">
        <v>6</v>
      </c>
      <c r="I597" s="40">
        <v>38</v>
      </c>
      <c r="J597" s="40">
        <v>51</v>
      </c>
      <c r="K597" s="8">
        <v>45</v>
      </c>
      <c r="L597" s="8">
        <v>47</v>
      </c>
      <c r="M597" s="8">
        <v>52</v>
      </c>
      <c r="N597" s="8">
        <v>53</v>
      </c>
      <c r="O597" s="8">
        <v>43</v>
      </c>
      <c r="P597" s="8">
        <v>40</v>
      </c>
      <c r="Q597" s="8">
        <v>27</v>
      </c>
      <c r="R597" s="8">
        <v>31</v>
      </c>
      <c r="S597" s="8">
        <v>19</v>
      </c>
      <c r="T597" s="8">
        <v>10</v>
      </c>
      <c r="U597" s="8">
        <v>3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>
        <v>6</v>
      </c>
      <c r="AD597" s="44">
        <v>41</v>
      </c>
      <c r="AE597" s="44">
        <v>50</v>
      </c>
      <c r="AF597" s="8">
        <v>62</v>
      </c>
      <c r="AG597" s="8">
        <v>60</v>
      </c>
      <c r="AH597" s="8">
        <v>73</v>
      </c>
      <c r="AI597" s="8">
        <v>46</v>
      </c>
      <c r="AJ597" s="8">
        <v>41</v>
      </c>
      <c r="AK597" s="8">
        <v>24</v>
      </c>
      <c r="AL597" s="8">
        <v>14</v>
      </c>
      <c r="AM597" s="8">
        <v>15</v>
      </c>
      <c r="AN597" s="8">
        <v>6</v>
      </c>
      <c r="AO597" s="8">
        <v>3</v>
      </c>
      <c r="AP597" s="8">
        <v>3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11</v>
      </c>
      <c r="AY597" s="8">
        <v>78</v>
      </c>
      <c r="AZ597" s="8">
        <v>104</v>
      </c>
      <c r="BA597" s="8">
        <v>110</v>
      </c>
      <c r="BB597" s="8">
        <v>101</v>
      </c>
      <c r="BC597" s="8">
        <v>127</v>
      </c>
      <c r="BD597" s="8">
        <v>93</v>
      </c>
      <c r="BE597" s="8">
        <v>83</v>
      </c>
      <c r="BF597" s="8">
        <v>63</v>
      </c>
      <c r="BG597" s="8">
        <v>39</v>
      </c>
      <c r="BH597" s="8">
        <v>40</v>
      </c>
      <c r="BI597" s="8">
        <v>23</v>
      </c>
      <c r="BJ597" s="8">
        <v>14</v>
      </c>
      <c r="BK597" s="8">
        <v>9</v>
      </c>
      <c r="BL597" s="8">
        <v>0</v>
      </c>
      <c r="BM597" s="8">
        <v>0</v>
      </c>
      <c r="BN597" s="8">
        <v>0</v>
      </c>
    </row>
    <row r="598" spans="2:66">
      <c r="B598" s="56"/>
      <c r="C598" s="11" t="s">
        <v>39</v>
      </c>
      <c r="D598" s="8">
        <v>0</v>
      </c>
      <c r="E598" s="8">
        <v>0</v>
      </c>
      <c r="F598" s="8">
        <v>0</v>
      </c>
      <c r="G598" s="8">
        <v>0</v>
      </c>
      <c r="H598" s="8">
        <v>421</v>
      </c>
      <c r="I598" s="40">
        <v>1020</v>
      </c>
      <c r="J598" s="40">
        <v>894</v>
      </c>
      <c r="K598" s="8">
        <v>753</v>
      </c>
      <c r="L598" s="8">
        <v>573</v>
      </c>
      <c r="M598" s="8">
        <v>494</v>
      </c>
      <c r="N598" s="8">
        <v>408</v>
      </c>
      <c r="O598" s="8">
        <v>458</v>
      </c>
      <c r="P598" s="8">
        <v>298</v>
      </c>
      <c r="Q598" s="8">
        <v>248</v>
      </c>
      <c r="R598" s="8">
        <v>136</v>
      </c>
      <c r="S598" s="8">
        <v>66</v>
      </c>
      <c r="T598" s="8">
        <v>19</v>
      </c>
      <c r="U598" s="8">
        <v>5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6</v>
      </c>
      <c r="AC598" s="8">
        <v>983</v>
      </c>
      <c r="AD598" s="44">
        <v>1955</v>
      </c>
      <c r="AE598" s="44">
        <v>1586</v>
      </c>
      <c r="AF598" s="8">
        <v>1224</v>
      </c>
      <c r="AG598" s="8">
        <v>827</v>
      </c>
      <c r="AH598" s="8">
        <v>735</v>
      </c>
      <c r="AI598" s="8">
        <v>610</v>
      </c>
      <c r="AJ598" s="8">
        <v>544</v>
      </c>
      <c r="AK598" s="8">
        <v>350</v>
      </c>
      <c r="AL598" s="8">
        <v>170</v>
      </c>
      <c r="AM598" s="8">
        <v>51</v>
      </c>
      <c r="AN598" s="8">
        <v>19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3</v>
      </c>
      <c r="AX598" s="8">
        <v>1403</v>
      </c>
      <c r="AY598" s="8">
        <v>2976</v>
      </c>
      <c r="AZ598" s="8">
        <v>2481</v>
      </c>
      <c r="BA598" s="8">
        <v>1978</v>
      </c>
      <c r="BB598" s="8">
        <v>1404</v>
      </c>
      <c r="BC598" s="8">
        <v>1227</v>
      </c>
      <c r="BD598" s="8">
        <v>1013</v>
      </c>
      <c r="BE598" s="8">
        <v>998</v>
      </c>
      <c r="BF598" s="8">
        <v>643</v>
      </c>
      <c r="BG598" s="8">
        <v>415</v>
      </c>
      <c r="BH598" s="8">
        <v>186</v>
      </c>
      <c r="BI598" s="8">
        <v>80</v>
      </c>
      <c r="BJ598" s="8">
        <v>21</v>
      </c>
      <c r="BK598" s="8">
        <v>5</v>
      </c>
      <c r="BL598" s="8">
        <v>0</v>
      </c>
      <c r="BM598" s="8">
        <v>0</v>
      </c>
      <c r="BN598" s="8">
        <v>0</v>
      </c>
    </row>
    <row r="599" spans="2:66" ht="26">
      <c r="B599" s="56"/>
      <c r="C599" s="11" t="s">
        <v>40</v>
      </c>
      <c r="D599" s="8">
        <v>0</v>
      </c>
      <c r="E599" s="8">
        <v>0</v>
      </c>
      <c r="F599" s="8">
        <v>0</v>
      </c>
      <c r="G599" s="8">
        <v>0</v>
      </c>
      <c r="H599" s="8">
        <v>11</v>
      </c>
      <c r="I599" s="40">
        <v>11</v>
      </c>
      <c r="J599" s="40">
        <v>19</v>
      </c>
      <c r="K599" s="8">
        <v>21</v>
      </c>
      <c r="L599" s="8">
        <v>7</v>
      </c>
      <c r="M599" s="8">
        <v>6</v>
      </c>
      <c r="N599" s="8">
        <v>10</v>
      </c>
      <c r="O599" s="8">
        <v>4</v>
      </c>
      <c r="P599" s="8">
        <v>4</v>
      </c>
      <c r="Q599" s="8">
        <v>10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8</v>
      </c>
      <c r="AD599" s="44">
        <v>14</v>
      </c>
      <c r="AE599" s="44">
        <v>24</v>
      </c>
      <c r="AF599" s="8">
        <v>17</v>
      </c>
      <c r="AG599" s="8">
        <v>21</v>
      </c>
      <c r="AH599" s="8">
        <v>31</v>
      </c>
      <c r="AI599" s="8">
        <v>17</v>
      </c>
      <c r="AJ599" s="8">
        <v>12</v>
      </c>
      <c r="AK599" s="8">
        <v>14</v>
      </c>
      <c r="AL599" s="8">
        <v>0</v>
      </c>
      <c r="AM599" s="8">
        <v>3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23</v>
      </c>
      <c r="AY599" s="8">
        <v>35</v>
      </c>
      <c r="AZ599" s="8">
        <v>39</v>
      </c>
      <c r="BA599" s="8">
        <v>41</v>
      </c>
      <c r="BB599" s="8">
        <v>26</v>
      </c>
      <c r="BC599" s="8">
        <v>34</v>
      </c>
      <c r="BD599" s="8">
        <v>24</v>
      </c>
      <c r="BE599" s="8">
        <v>16</v>
      </c>
      <c r="BF599" s="8">
        <v>13</v>
      </c>
      <c r="BG599" s="8">
        <v>11</v>
      </c>
      <c r="BH599" s="8">
        <v>4</v>
      </c>
      <c r="BI599" s="8">
        <v>6</v>
      </c>
      <c r="BJ599" s="8">
        <v>0</v>
      </c>
      <c r="BK599" s="8">
        <v>0</v>
      </c>
      <c r="BL599" s="8">
        <v>0</v>
      </c>
      <c r="BM599" s="8">
        <v>0</v>
      </c>
      <c r="BN599" s="8">
        <v>0</v>
      </c>
    </row>
    <row r="600" spans="2:66" ht="39">
      <c r="B600" s="56"/>
      <c r="C600" s="11" t="s">
        <v>41</v>
      </c>
      <c r="D600" s="8">
        <v>0</v>
      </c>
      <c r="E600" s="8">
        <v>0</v>
      </c>
      <c r="F600" s="8">
        <v>0</v>
      </c>
      <c r="G600" s="8">
        <v>0</v>
      </c>
      <c r="H600" s="8">
        <v>4</v>
      </c>
      <c r="I600" s="40">
        <v>6</v>
      </c>
      <c r="J600" s="40">
        <v>5</v>
      </c>
      <c r="K600" s="8">
        <v>7</v>
      </c>
      <c r="L600" s="8">
        <v>3</v>
      </c>
      <c r="M600" s="8">
        <v>6</v>
      </c>
      <c r="N600" s="8">
        <v>3</v>
      </c>
      <c r="O600" s="8">
        <v>4</v>
      </c>
      <c r="P600" s="8">
        <v>3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6</v>
      </c>
      <c r="AD600" s="44">
        <v>18</v>
      </c>
      <c r="AE600" s="44">
        <v>14</v>
      </c>
      <c r="AF600" s="8">
        <v>21</v>
      </c>
      <c r="AG600" s="8">
        <v>20</v>
      </c>
      <c r="AH600" s="8">
        <v>30</v>
      </c>
      <c r="AI600" s="8">
        <v>11</v>
      </c>
      <c r="AJ600" s="8">
        <v>13</v>
      </c>
      <c r="AK600" s="8">
        <v>5</v>
      </c>
      <c r="AL600" s="8">
        <v>4</v>
      </c>
      <c r="AM600" s="8">
        <v>4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11</v>
      </c>
      <c r="AY600" s="8">
        <v>27</v>
      </c>
      <c r="AZ600" s="8">
        <v>23</v>
      </c>
      <c r="BA600" s="8">
        <v>28</v>
      </c>
      <c r="BB600" s="8">
        <v>25</v>
      </c>
      <c r="BC600" s="8">
        <v>38</v>
      </c>
      <c r="BD600" s="8">
        <v>22</v>
      </c>
      <c r="BE600" s="8">
        <v>12</v>
      </c>
      <c r="BF600" s="8">
        <v>12</v>
      </c>
      <c r="BG600" s="8">
        <v>4</v>
      </c>
      <c r="BH600" s="8">
        <v>4</v>
      </c>
      <c r="BI600" s="8">
        <v>0</v>
      </c>
      <c r="BJ600" s="8">
        <v>0</v>
      </c>
      <c r="BK600" s="8">
        <v>0</v>
      </c>
      <c r="BL600" s="8">
        <v>0</v>
      </c>
      <c r="BM600" s="8">
        <v>0</v>
      </c>
      <c r="BN600" s="8">
        <v>0</v>
      </c>
    </row>
    <row r="601" spans="2:66" ht="39">
      <c r="B601" s="56"/>
      <c r="C601" s="11" t="s">
        <v>42</v>
      </c>
      <c r="D601" s="8">
        <v>0</v>
      </c>
      <c r="E601" s="8">
        <v>0</v>
      </c>
      <c r="F601" s="8">
        <v>0</v>
      </c>
      <c r="G601" s="8">
        <v>0</v>
      </c>
      <c r="H601" s="8">
        <v>9</v>
      </c>
      <c r="I601" s="40">
        <v>11</v>
      </c>
      <c r="J601" s="40">
        <v>19</v>
      </c>
      <c r="K601" s="8">
        <v>14</v>
      </c>
      <c r="L601" s="8">
        <v>12</v>
      </c>
      <c r="M601" s="8">
        <v>6</v>
      </c>
      <c r="N601" s="8">
        <v>6</v>
      </c>
      <c r="O601" s="8">
        <v>5</v>
      </c>
      <c r="P601" s="8">
        <v>3</v>
      </c>
      <c r="Q601" s="8">
        <v>10</v>
      </c>
      <c r="R601" s="8">
        <v>9</v>
      </c>
      <c r="S601" s="8">
        <v>5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8</v>
      </c>
      <c r="AD601" s="44">
        <v>41</v>
      </c>
      <c r="AE601" s="44">
        <v>60</v>
      </c>
      <c r="AF601" s="8">
        <v>64</v>
      </c>
      <c r="AG601" s="8">
        <v>51</v>
      </c>
      <c r="AH601" s="8">
        <v>60</v>
      </c>
      <c r="AI601" s="8">
        <v>48</v>
      </c>
      <c r="AJ601" s="8">
        <v>55</v>
      </c>
      <c r="AK601" s="8">
        <v>54</v>
      </c>
      <c r="AL601" s="8">
        <v>21</v>
      </c>
      <c r="AM601" s="8">
        <v>16</v>
      </c>
      <c r="AN601" s="8">
        <v>3</v>
      </c>
      <c r="AO601" s="8">
        <v>6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14</v>
      </c>
      <c r="AY601" s="8">
        <v>60</v>
      </c>
      <c r="AZ601" s="8">
        <v>71</v>
      </c>
      <c r="BA601" s="8">
        <v>73</v>
      </c>
      <c r="BB601" s="8">
        <v>64</v>
      </c>
      <c r="BC601" s="8">
        <v>64</v>
      </c>
      <c r="BD601" s="8">
        <v>49</v>
      </c>
      <c r="BE601" s="8">
        <v>64</v>
      </c>
      <c r="BF601" s="8">
        <v>52</v>
      </c>
      <c r="BG601" s="8">
        <v>28</v>
      </c>
      <c r="BH601" s="8">
        <v>17</v>
      </c>
      <c r="BI601" s="8">
        <v>3</v>
      </c>
      <c r="BJ601" s="8">
        <v>6</v>
      </c>
      <c r="BK601" s="8">
        <v>0</v>
      </c>
      <c r="BL601" s="8">
        <v>0</v>
      </c>
      <c r="BM601" s="8">
        <v>0</v>
      </c>
      <c r="BN601" s="8">
        <v>0</v>
      </c>
    </row>
    <row r="602" spans="2:66">
      <c r="B602" s="56"/>
      <c r="C602" s="11" t="s">
        <v>43</v>
      </c>
      <c r="D602" s="8">
        <v>0</v>
      </c>
      <c r="E602" s="8">
        <v>0</v>
      </c>
      <c r="F602" s="8">
        <v>0</v>
      </c>
      <c r="G602" s="8">
        <v>0</v>
      </c>
      <c r="H602" s="8">
        <v>27</v>
      </c>
      <c r="I602" s="40">
        <v>19</v>
      </c>
      <c r="J602" s="40">
        <v>12</v>
      </c>
      <c r="K602" s="8">
        <v>15</v>
      </c>
      <c r="L602" s="8">
        <v>5</v>
      </c>
      <c r="M602" s="8">
        <v>5</v>
      </c>
      <c r="N602" s="8">
        <v>5</v>
      </c>
      <c r="O602" s="8">
        <v>10</v>
      </c>
      <c r="P602" s="8">
        <v>8</v>
      </c>
      <c r="Q602" s="8">
        <v>6</v>
      </c>
      <c r="R602" s="8">
        <v>6</v>
      </c>
      <c r="S602" s="8">
        <v>0</v>
      </c>
      <c r="T602" s="8">
        <v>3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46</v>
      </c>
      <c r="AD602" s="44">
        <v>27</v>
      </c>
      <c r="AE602" s="44">
        <v>29</v>
      </c>
      <c r="AF602" s="8">
        <v>27</v>
      </c>
      <c r="AG602" s="8">
        <v>13</v>
      </c>
      <c r="AH602" s="8">
        <v>27</v>
      </c>
      <c r="AI602" s="8">
        <v>15</v>
      </c>
      <c r="AJ602" s="8">
        <v>16</v>
      </c>
      <c r="AK602" s="8">
        <v>8</v>
      </c>
      <c r="AL602" s="8">
        <v>10</v>
      </c>
      <c r="AM602" s="8">
        <v>0</v>
      </c>
      <c r="AN602" s="8">
        <v>4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75</v>
      </c>
      <c r="AY602" s="8">
        <v>46</v>
      </c>
      <c r="AZ602" s="8">
        <v>41</v>
      </c>
      <c r="BA602" s="8">
        <v>46</v>
      </c>
      <c r="BB602" s="8">
        <v>20</v>
      </c>
      <c r="BC602" s="8">
        <v>29</v>
      </c>
      <c r="BD602" s="8">
        <v>24</v>
      </c>
      <c r="BE602" s="8">
        <v>29</v>
      </c>
      <c r="BF602" s="8">
        <v>21</v>
      </c>
      <c r="BG602" s="8">
        <v>15</v>
      </c>
      <c r="BH602" s="8">
        <v>9</v>
      </c>
      <c r="BI602" s="8">
        <v>3</v>
      </c>
      <c r="BJ602" s="8">
        <v>3</v>
      </c>
      <c r="BK602" s="8">
        <v>0</v>
      </c>
      <c r="BL602" s="8">
        <v>0</v>
      </c>
      <c r="BM602" s="8">
        <v>0</v>
      </c>
      <c r="BN602" s="8">
        <v>0</v>
      </c>
    </row>
    <row r="603" spans="2:66" ht="39">
      <c r="B603" s="56"/>
      <c r="C603" s="11" t="s">
        <v>44</v>
      </c>
      <c r="D603" s="8">
        <v>0</v>
      </c>
      <c r="E603" s="8">
        <v>0</v>
      </c>
      <c r="F603" s="8">
        <v>0</v>
      </c>
      <c r="G603" s="8">
        <v>0</v>
      </c>
      <c r="H603" s="8">
        <v>0</v>
      </c>
      <c r="I603" s="40">
        <v>4</v>
      </c>
      <c r="J603" s="40">
        <v>7</v>
      </c>
      <c r="K603" s="8">
        <v>11</v>
      </c>
      <c r="L603" s="8">
        <v>6</v>
      </c>
      <c r="M603" s="8">
        <v>7</v>
      </c>
      <c r="N603" s="8">
        <v>8</v>
      </c>
      <c r="O603" s="8">
        <v>8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44">
        <v>3</v>
      </c>
      <c r="AE603" s="44">
        <v>0</v>
      </c>
      <c r="AF603" s="8">
        <v>0</v>
      </c>
      <c r="AG603" s="8">
        <v>0</v>
      </c>
      <c r="AH603" s="8">
        <v>10</v>
      </c>
      <c r="AI603" s="8">
        <v>4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5</v>
      </c>
      <c r="AZ603" s="8">
        <v>9</v>
      </c>
      <c r="BA603" s="8">
        <v>13</v>
      </c>
      <c r="BB603" s="8">
        <v>6</v>
      </c>
      <c r="BC603" s="8">
        <v>17</v>
      </c>
      <c r="BD603" s="8">
        <v>13</v>
      </c>
      <c r="BE603" s="8">
        <v>6</v>
      </c>
      <c r="BF603" s="8">
        <v>4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8">
        <v>0</v>
      </c>
      <c r="BN603" s="8">
        <v>0</v>
      </c>
    </row>
    <row r="604" spans="2:66">
      <c r="B604" s="56"/>
      <c r="C604" s="11" t="s">
        <v>45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40">
        <v>0</v>
      </c>
      <c r="J604" s="40">
        <v>10</v>
      </c>
      <c r="K604" s="8">
        <v>4</v>
      </c>
      <c r="L604" s="8">
        <v>5</v>
      </c>
      <c r="M604" s="8">
        <v>0</v>
      </c>
      <c r="N604" s="8">
        <v>3</v>
      </c>
      <c r="O604" s="8">
        <v>3</v>
      </c>
      <c r="P604" s="8">
        <v>0</v>
      </c>
      <c r="Q604" s="8">
        <v>4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44">
        <v>3</v>
      </c>
      <c r="AE604" s="44">
        <v>10</v>
      </c>
      <c r="AF604" s="8">
        <v>7</v>
      </c>
      <c r="AG604" s="8">
        <v>3</v>
      </c>
      <c r="AH604" s="8">
        <v>3</v>
      </c>
      <c r="AI604" s="8">
        <v>9</v>
      </c>
      <c r="AJ604" s="8">
        <v>8</v>
      </c>
      <c r="AK604" s="8">
        <v>5</v>
      </c>
      <c r="AL604" s="8">
        <v>0</v>
      </c>
      <c r="AM604" s="8">
        <v>4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4</v>
      </c>
      <c r="AZ604" s="8">
        <v>15</v>
      </c>
      <c r="BA604" s="8">
        <v>9</v>
      </c>
      <c r="BB604" s="8">
        <v>7</v>
      </c>
      <c r="BC604" s="8">
        <v>6</v>
      </c>
      <c r="BD604" s="8">
        <v>13</v>
      </c>
      <c r="BE604" s="8">
        <v>12</v>
      </c>
      <c r="BF604" s="8">
        <v>4</v>
      </c>
      <c r="BG604" s="8">
        <v>8</v>
      </c>
      <c r="BH604" s="8">
        <v>6</v>
      </c>
      <c r="BI604" s="8">
        <v>0</v>
      </c>
      <c r="BJ604" s="8">
        <v>0</v>
      </c>
      <c r="BK604" s="8">
        <v>0</v>
      </c>
      <c r="BL604" s="8">
        <v>0</v>
      </c>
      <c r="BM604" s="8">
        <v>0</v>
      </c>
      <c r="BN604" s="8">
        <v>0</v>
      </c>
    </row>
    <row r="605" spans="2:66" ht="26">
      <c r="B605" s="56"/>
      <c r="C605" s="11" t="s">
        <v>46</v>
      </c>
      <c r="D605" s="8">
        <v>0</v>
      </c>
      <c r="E605" s="8">
        <v>0</v>
      </c>
      <c r="F605" s="8">
        <v>0</v>
      </c>
      <c r="G605" s="8">
        <v>0</v>
      </c>
      <c r="H605" s="8">
        <v>4</v>
      </c>
      <c r="I605" s="40">
        <v>0</v>
      </c>
      <c r="J605" s="40">
        <v>5</v>
      </c>
      <c r="K605" s="8">
        <v>4</v>
      </c>
      <c r="L605" s="8">
        <v>0</v>
      </c>
      <c r="M605" s="8">
        <v>4</v>
      </c>
      <c r="N605" s="8">
        <v>0</v>
      </c>
      <c r="O605" s="8">
        <v>0</v>
      </c>
      <c r="P605" s="8">
        <v>0</v>
      </c>
      <c r="Q605" s="8">
        <v>0</v>
      </c>
      <c r="R605" s="8">
        <v>5</v>
      </c>
      <c r="S605" s="8">
        <v>4</v>
      </c>
      <c r="T605" s="8">
        <v>6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44">
        <v>3</v>
      </c>
      <c r="AE605" s="44">
        <v>3</v>
      </c>
      <c r="AF605" s="8">
        <v>6</v>
      </c>
      <c r="AG605" s="8">
        <v>3</v>
      </c>
      <c r="AH605" s="8">
        <v>8</v>
      </c>
      <c r="AI605" s="8">
        <v>5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5</v>
      </c>
      <c r="AY605" s="8">
        <v>3</v>
      </c>
      <c r="AZ605" s="8">
        <v>8</v>
      </c>
      <c r="BA605" s="8">
        <v>4</v>
      </c>
      <c r="BB605" s="8">
        <v>6</v>
      </c>
      <c r="BC605" s="8">
        <v>6</v>
      </c>
      <c r="BD605" s="8">
        <v>10</v>
      </c>
      <c r="BE605" s="8">
        <v>5</v>
      </c>
      <c r="BF605" s="8">
        <v>5</v>
      </c>
      <c r="BG605" s="8">
        <v>0</v>
      </c>
      <c r="BH605" s="8">
        <v>5</v>
      </c>
      <c r="BI605" s="8">
        <v>0</v>
      </c>
      <c r="BJ605" s="8">
        <v>6</v>
      </c>
      <c r="BK605" s="8">
        <v>0</v>
      </c>
      <c r="BL605" s="8">
        <v>0</v>
      </c>
      <c r="BM605" s="8">
        <v>0</v>
      </c>
      <c r="BN605" s="8">
        <v>0</v>
      </c>
    </row>
    <row r="606" spans="2:66">
      <c r="B606" s="56"/>
      <c r="C606" s="11" t="s">
        <v>47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40">
        <v>6</v>
      </c>
      <c r="J606" s="40">
        <v>0</v>
      </c>
      <c r="K606" s="8">
        <v>0</v>
      </c>
      <c r="L606" s="8">
        <v>0</v>
      </c>
      <c r="M606" s="8">
        <v>0</v>
      </c>
      <c r="N606" s="8">
        <v>4</v>
      </c>
      <c r="O606" s="8">
        <v>3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44">
        <v>3</v>
      </c>
      <c r="AE606" s="44">
        <v>7</v>
      </c>
      <c r="AF606" s="8">
        <v>0</v>
      </c>
      <c r="AG606" s="8">
        <v>0</v>
      </c>
      <c r="AH606" s="8">
        <v>3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</v>
      </c>
      <c r="AY606" s="8">
        <v>10</v>
      </c>
      <c r="AZ606" s="8">
        <v>5</v>
      </c>
      <c r="BA606" s="8">
        <v>5</v>
      </c>
      <c r="BB606" s="8">
        <v>3</v>
      </c>
      <c r="BC606" s="8">
        <v>3</v>
      </c>
      <c r="BD606" s="8">
        <v>3</v>
      </c>
      <c r="BE606" s="8">
        <v>3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8">
        <v>0</v>
      </c>
      <c r="BN606" s="8">
        <v>0</v>
      </c>
    </row>
    <row r="607" spans="2:66">
      <c r="B607" s="56"/>
      <c r="C607" s="11" t="s">
        <v>11</v>
      </c>
      <c r="D607" s="8">
        <v>0</v>
      </c>
      <c r="E607" s="8">
        <v>0</v>
      </c>
      <c r="F607" s="8">
        <v>0</v>
      </c>
      <c r="G607" s="8">
        <v>0</v>
      </c>
      <c r="H607" s="8">
        <v>66</v>
      </c>
      <c r="I607" s="40">
        <v>109</v>
      </c>
      <c r="J607" s="40">
        <v>39</v>
      </c>
      <c r="K607" s="8">
        <v>21</v>
      </c>
      <c r="L607" s="8">
        <v>20</v>
      </c>
      <c r="M607" s="8">
        <v>24</v>
      </c>
      <c r="N607" s="8">
        <v>38</v>
      </c>
      <c r="O607" s="8">
        <v>82</v>
      </c>
      <c r="P607" s="8">
        <v>136</v>
      </c>
      <c r="Q607" s="8">
        <v>305</v>
      </c>
      <c r="R607" s="8">
        <v>420</v>
      </c>
      <c r="S607" s="8">
        <v>470</v>
      </c>
      <c r="T607" s="8">
        <v>320</v>
      </c>
      <c r="U607" s="8">
        <v>150</v>
      </c>
      <c r="V607" s="8">
        <v>44</v>
      </c>
      <c r="W607" s="8">
        <v>3</v>
      </c>
      <c r="X607" s="8">
        <v>0</v>
      </c>
      <c r="Y607" s="8">
        <v>0</v>
      </c>
      <c r="Z607" s="8">
        <v>0</v>
      </c>
      <c r="AA607" s="8">
        <v>0</v>
      </c>
      <c r="AB607" s="8">
        <v>6</v>
      </c>
      <c r="AC607" s="8">
        <v>76</v>
      </c>
      <c r="AD607" s="44">
        <v>167</v>
      </c>
      <c r="AE607" s="44">
        <v>238</v>
      </c>
      <c r="AF607" s="8">
        <v>204</v>
      </c>
      <c r="AG607" s="8">
        <v>113</v>
      </c>
      <c r="AH607" s="8">
        <v>121</v>
      </c>
      <c r="AI607" s="8">
        <v>110</v>
      </c>
      <c r="AJ607" s="8">
        <v>153</v>
      </c>
      <c r="AK607" s="8">
        <v>315</v>
      </c>
      <c r="AL607" s="8">
        <v>387</v>
      </c>
      <c r="AM607" s="8">
        <v>345</v>
      </c>
      <c r="AN607" s="8">
        <v>263</v>
      </c>
      <c r="AO607" s="8">
        <v>214</v>
      </c>
      <c r="AP607" s="8">
        <v>119</v>
      </c>
      <c r="AQ607" s="8">
        <v>46</v>
      </c>
      <c r="AR607" s="8">
        <v>3</v>
      </c>
      <c r="AS607" s="8">
        <v>0</v>
      </c>
      <c r="AT607" s="8">
        <v>0</v>
      </c>
      <c r="AU607" s="8">
        <v>0</v>
      </c>
      <c r="AV607" s="8">
        <v>0</v>
      </c>
      <c r="AW607" s="8">
        <v>6</v>
      </c>
      <c r="AX607" s="8">
        <v>145</v>
      </c>
      <c r="AY607" s="8">
        <v>267</v>
      </c>
      <c r="AZ607" s="8">
        <v>278</v>
      </c>
      <c r="BA607" s="8">
        <v>230</v>
      </c>
      <c r="BB607" s="8">
        <v>128</v>
      </c>
      <c r="BC607" s="8">
        <v>149</v>
      </c>
      <c r="BD607" s="8">
        <v>143</v>
      </c>
      <c r="BE607" s="8">
        <v>237</v>
      </c>
      <c r="BF607" s="8">
        <v>450</v>
      </c>
      <c r="BG607" s="8">
        <v>693</v>
      </c>
      <c r="BH607" s="8">
        <v>769</v>
      </c>
      <c r="BI607" s="8">
        <v>737</v>
      </c>
      <c r="BJ607" s="8">
        <v>535</v>
      </c>
      <c r="BK607" s="8">
        <v>273</v>
      </c>
      <c r="BL607" s="8">
        <v>96</v>
      </c>
      <c r="BM607" s="8">
        <v>9</v>
      </c>
      <c r="BN607" s="8">
        <v>0</v>
      </c>
    </row>
    <row r="608" spans="2:66">
      <c r="B608" s="65" t="s">
        <v>136</v>
      </c>
      <c r="C608" s="11" t="s">
        <v>38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40">
        <v>3</v>
      </c>
      <c r="J608" s="40">
        <v>0</v>
      </c>
      <c r="K608" s="8">
        <v>6</v>
      </c>
      <c r="L608" s="8">
        <v>0</v>
      </c>
      <c r="M608" s="8">
        <v>7</v>
      </c>
      <c r="N608" s="8">
        <v>12</v>
      </c>
      <c r="O608" s="8">
        <v>22</v>
      </c>
      <c r="P608" s="8">
        <v>16</v>
      </c>
      <c r="Q608" s="8">
        <v>13</v>
      </c>
      <c r="R608" s="8">
        <v>6</v>
      </c>
      <c r="S608" s="8">
        <v>7</v>
      </c>
      <c r="T608" s="8">
        <v>3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44">
        <v>8</v>
      </c>
      <c r="AE608" s="44">
        <v>11</v>
      </c>
      <c r="AF608" s="8">
        <v>17</v>
      </c>
      <c r="AG608" s="8">
        <v>14</v>
      </c>
      <c r="AH608" s="8">
        <v>5</v>
      </c>
      <c r="AI608" s="8">
        <v>10</v>
      </c>
      <c r="AJ608" s="8">
        <v>11</v>
      </c>
      <c r="AK608" s="8">
        <v>3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3</v>
      </c>
      <c r="AY608" s="8">
        <v>6</v>
      </c>
      <c r="AZ608" s="8">
        <v>9</v>
      </c>
      <c r="BA608" s="8">
        <v>23</v>
      </c>
      <c r="BB608" s="8">
        <v>13</v>
      </c>
      <c r="BC608" s="8">
        <v>11</v>
      </c>
      <c r="BD608" s="8">
        <v>21</v>
      </c>
      <c r="BE608" s="8">
        <v>31</v>
      </c>
      <c r="BF608" s="8">
        <v>17</v>
      </c>
      <c r="BG608" s="8">
        <v>12</v>
      </c>
      <c r="BH608" s="8">
        <v>10</v>
      </c>
      <c r="BI608" s="8">
        <v>7</v>
      </c>
      <c r="BJ608" s="8">
        <v>3</v>
      </c>
      <c r="BK608" s="8">
        <v>0</v>
      </c>
      <c r="BL608" s="8">
        <v>0</v>
      </c>
      <c r="BM608" s="8">
        <v>0</v>
      </c>
      <c r="BN608" s="8">
        <v>0</v>
      </c>
    </row>
    <row r="609" spans="2:66">
      <c r="B609" s="56"/>
      <c r="C609" s="11" t="s">
        <v>39</v>
      </c>
      <c r="D609" s="8">
        <v>0</v>
      </c>
      <c r="E609" s="8">
        <v>0</v>
      </c>
      <c r="F609" s="8">
        <v>0</v>
      </c>
      <c r="G609" s="8">
        <v>0</v>
      </c>
      <c r="H609" s="8">
        <v>126</v>
      </c>
      <c r="I609" s="40">
        <v>416</v>
      </c>
      <c r="J609" s="40">
        <v>464</v>
      </c>
      <c r="K609" s="8">
        <v>459</v>
      </c>
      <c r="L609" s="8">
        <v>472</v>
      </c>
      <c r="M609" s="8">
        <v>469</v>
      </c>
      <c r="N609" s="8">
        <v>507</v>
      </c>
      <c r="O609" s="8">
        <v>623</v>
      </c>
      <c r="P609" s="8">
        <v>479</v>
      </c>
      <c r="Q609" s="8">
        <v>356</v>
      </c>
      <c r="R609" s="8">
        <v>139</v>
      </c>
      <c r="S609" s="8">
        <v>50</v>
      </c>
      <c r="T609" s="8">
        <v>10</v>
      </c>
      <c r="U609" s="8">
        <v>4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165</v>
      </c>
      <c r="AD609" s="44">
        <v>499</v>
      </c>
      <c r="AE609" s="44">
        <v>550</v>
      </c>
      <c r="AF609" s="8">
        <v>512</v>
      </c>
      <c r="AG609" s="8">
        <v>409</v>
      </c>
      <c r="AH609" s="8">
        <v>337</v>
      </c>
      <c r="AI609" s="8">
        <v>277</v>
      </c>
      <c r="AJ609" s="8">
        <v>197</v>
      </c>
      <c r="AK609" s="8">
        <v>123</v>
      </c>
      <c r="AL609" s="8">
        <v>48</v>
      </c>
      <c r="AM609" s="8">
        <v>10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3</v>
      </c>
      <c r="AX609" s="8">
        <v>287</v>
      </c>
      <c r="AY609" s="8">
        <v>918</v>
      </c>
      <c r="AZ609" s="8">
        <v>1014</v>
      </c>
      <c r="BA609" s="8">
        <v>976</v>
      </c>
      <c r="BB609" s="8">
        <v>878</v>
      </c>
      <c r="BC609" s="8">
        <v>804</v>
      </c>
      <c r="BD609" s="8">
        <v>789</v>
      </c>
      <c r="BE609" s="8">
        <v>825</v>
      </c>
      <c r="BF609" s="8">
        <v>601</v>
      </c>
      <c r="BG609" s="8">
        <v>396</v>
      </c>
      <c r="BH609" s="8">
        <v>147</v>
      </c>
      <c r="BI609" s="8">
        <v>49</v>
      </c>
      <c r="BJ609" s="8">
        <v>10</v>
      </c>
      <c r="BK609" s="8">
        <v>3</v>
      </c>
      <c r="BL609" s="8">
        <v>0</v>
      </c>
      <c r="BM609" s="8">
        <v>0</v>
      </c>
      <c r="BN609" s="8">
        <v>0</v>
      </c>
    </row>
    <row r="610" spans="2:66" ht="26">
      <c r="B610" s="56"/>
      <c r="C610" s="11" t="s">
        <v>40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40">
        <v>0</v>
      </c>
      <c r="J610" s="40">
        <v>0</v>
      </c>
      <c r="K610" s="8">
        <v>5</v>
      </c>
      <c r="L610" s="8">
        <v>7</v>
      </c>
      <c r="M610" s="8">
        <v>4</v>
      </c>
      <c r="N610" s="8">
        <v>5</v>
      </c>
      <c r="O610" s="8">
        <v>5</v>
      </c>
      <c r="P610" s="8">
        <v>5</v>
      </c>
      <c r="Q610" s="8">
        <v>4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44">
        <v>0</v>
      </c>
      <c r="AE610" s="44">
        <v>0</v>
      </c>
      <c r="AF610" s="8">
        <v>0</v>
      </c>
      <c r="AG610" s="8">
        <v>0</v>
      </c>
      <c r="AH610" s="8">
        <v>4</v>
      </c>
      <c r="AI610" s="8">
        <v>0</v>
      </c>
      <c r="AJ610" s="8">
        <v>6</v>
      </c>
      <c r="AK610" s="8">
        <v>3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3</v>
      </c>
      <c r="BB610" s="8">
        <v>7</v>
      </c>
      <c r="BC610" s="8">
        <v>12</v>
      </c>
      <c r="BD610" s="8">
        <v>7</v>
      </c>
      <c r="BE610" s="8">
        <v>7</v>
      </c>
      <c r="BF610" s="8">
        <v>6</v>
      </c>
      <c r="BG610" s="8">
        <v>4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8">
        <v>0</v>
      </c>
      <c r="BN610" s="8">
        <v>0</v>
      </c>
    </row>
    <row r="611" spans="2:66" ht="39">
      <c r="B611" s="56"/>
      <c r="C611" s="11" t="s">
        <v>41</v>
      </c>
      <c r="D611" s="8">
        <v>0</v>
      </c>
      <c r="E611" s="8">
        <v>0</v>
      </c>
      <c r="F611" s="8">
        <v>0</v>
      </c>
      <c r="G611" s="8">
        <v>0</v>
      </c>
      <c r="H611" s="8">
        <v>33</v>
      </c>
      <c r="I611" s="40">
        <v>70</v>
      </c>
      <c r="J611" s="40">
        <v>35</v>
      </c>
      <c r="K611" s="8">
        <v>31</v>
      </c>
      <c r="L611" s="8">
        <v>33</v>
      </c>
      <c r="M611" s="8">
        <v>19</v>
      </c>
      <c r="N611" s="8">
        <v>16</v>
      </c>
      <c r="O611" s="8">
        <v>21</v>
      </c>
      <c r="P611" s="8">
        <v>3</v>
      </c>
      <c r="Q611" s="8">
        <v>5</v>
      </c>
      <c r="R611" s="8">
        <v>0</v>
      </c>
      <c r="S611" s="8">
        <v>3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223</v>
      </c>
      <c r="AD611" s="44">
        <v>374</v>
      </c>
      <c r="AE611" s="44">
        <v>360</v>
      </c>
      <c r="AF611" s="8">
        <v>176</v>
      </c>
      <c r="AG611" s="8">
        <v>147</v>
      </c>
      <c r="AH611" s="8">
        <v>103</v>
      </c>
      <c r="AI611" s="8">
        <v>115</v>
      </c>
      <c r="AJ611" s="8">
        <v>58</v>
      </c>
      <c r="AK611" s="8">
        <v>24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256</v>
      </c>
      <c r="AY611" s="8">
        <v>443</v>
      </c>
      <c r="AZ611" s="8">
        <v>396</v>
      </c>
      <c r="BA611" s="8">
        <v>206</v>
      </c>
      <c r="BB611" s="8">
        <v>177</v>
      </c>
      <c r="BC611" s="8">
        <v>118</v>
      </c>
      <c r="BD611" s="8">
        <v>132</v>
      </c>
      <c r="BE611" s="8">
        <v>81</v>
      </c>
      <c r="BF611" s="8">
        <v>34</v>
      </c>
      <c r="BG611" s="8">
        <v>11</v>
      </c>
      <c r="BH611" s="8">
        <v>0</v>
      </c>
      <c r="BI611" s="8">
        <v>3</v>
      </c>
      <c r="BJ611" s="8">
        <v>0</v>
      </c>
      <c r="BK611" s="8">
        <v>0</v>
      </c>
      <c r="BL611" s="8">
        <v>0</v>
      </c>
      <c r="BM611" s="8">
        <v>0</v>
      </c>
      <c r="BN611" s="8">
        <v>0</v>
      </c>
    </row>
    <row r="612" spans="2:66" ht="39">
      <c r="B612" s="56"/>
      <c r="C612" s="11" t="s">
        <v>42</v>
      </c>
      <c r="D612" s="8">
        <v>0</v>
      </c>
      <c r="E612" s="8">
        <v>0</v>
      </c>
      <c r="F612" s="8">
        <v>0</v>
      </c>
      <c r="G612" s="8">
        <v>0</v>
      </c>
      <c r="H612" s="8">
        <v>3</v>
      </c>
      <c r="I612" s="40">
        <v>0</v>
      </c>
      <c r="J612" s="40">
        <v>6</v>
      </c>
      <c r="K612" s="8">
        <v>0</v>
      </c>
      <c r="L612" s="8">
        <v>6</v>
      </c>
      <c r="M612" s="8">
        <v>3</v>
      </c>
      <c r="N612" s="8">
        <v>8</v>
      </c>
      <c r="O612" s="8">
        <v>7</v>
      </c>
      <c r="P612" s="8">
        <v>6</v>
      </c>
      <c r="Q612" s="8">
        <v>7</v>
      </c>
      <c r="R612" s="8">
        <v>0</v>
      </c>
      <c r="S612" s="8">
        <v>0</v>
      </c>
      <c r="T612" s="8">
        <v>0</v>
      </c>
      <c r="U612" s="8">
        <v>4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5</v>
      </c>
      <c r="AD612" s="44">
        <v>9</v>
      </c>
      <c r="AE612" s="44">
        <v>38</v>
      </c>
      <c r="AF612" s="8">
        <v>26</v>
      </c>
      <c r="AG612" s="8">
        <v>27</v>
      </c>
      <c r="AH612" s="8">
        <v>25</v>
      </c>
      <c r="AI612" s="8">
        <v>34</v>
      </c>
      <c r="AJ612" s="8">
        <v>35</v>
      </c>
      <c r="AK612" s="8">
        <v>14</v>
      </c>
      <c r="AL612" s="8">
        <v>4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10</v>
      </c>
      <c r="AY612" s="8">
        <v>8</v>
      </c>
      <c r="AZ612" s="8">
        <v>41</v>
      </c>
      <c r="BA612" s="8">
        <v>27</v>
      </c>
      <c r="BB612" s="8">
        <v>35</v>
      </c>
      <c r="BC612" s="8">
        <v>28</v>
      </c>
      <c r="BD612" s="8">
        <v>42</v>
      </c>
      <c r="BE612" s="8">
        <v>37</v>
      </c>
      <c r="BF612" s="8">
        <v>22</v>
      </c>
      <c r="BG612" s="8">
        <v>9</v>
      </c>
      <c r="BH612" s="8">
        <v>4</v>
      </c>
      <c r="BI612" s="8">
        <v>4</v>
      </c>
      <c r="BJ612" s="8">
        <v>0</v>
      </c>
      <c r="BK612" s="8">
        <v>4</v>
      </c>
      <c r="BL612" s="8">
        <v>0</v>
      </c>
      <c r="BM612" s="8">
        <v>0</v>
      </c>
      <c r="BN612" s="8">
        <v>0</v>
      </c>
    </row>
    <row r="613" spans="2:66">
      <c r="B613" s="56"/>
      <c r="C613" s="11" t="s">
        <v>43</v>
      </c>
      <c r="D613" s="8">
        <v>0</v>
      </c>
      <c r="E613" s="8">
        <v>0</v>
      </c>
      <c r="F613" s="8">
        <v>0</v>
      </c>
      <c r="G613" s="8">
        <v>0</v>
      </c>
      <c r="H613" s="8">
        <v>0</v>
      </c>
      <c r="I613" s="40">
        <v>5</v>
      </c>
      <c r="J613" s="40">
        <v>0</v>
      </c>
      <c r="K613" s="8">
        <v>4</v>
      </c>
      <c r="L613" s="8">
        <v>0</v>
      </c>
      <c r="M613" s="8">
        <v>0</v>
      </c>
      <c r="N613" s="8">
        <v>0</v>
      </c>
      <c r="O613" s="8">
        <v>4</v>
      </c>
      <c r="P613" s="8">
        <v>0</v>
      </c>
      <c r="Q613" s="8">
        <v>4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13</v>
      </c>
      <c r="AD613" s="44">
        <v>3</v>
      </c>
      <c r="AE613" s="44">
        <v>3</v>
      </c>
      <c r="AF613" s="8">
        <v>0</v>
      </c>
      <c r="AG613" s="8">
        <v>0</v>
      </c>
      <c r="AH613" s="8">
        <v>7</v>
      </c>
      <c r="AI613" s="8">
        <v>5</v>
      </c>
      <c r="AJ613" s="8">
        <v>4</v>
      </c>
      <c r="AK613" s="8">
        <v>9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16</v>
      </c>
      <c r="AY613" s="8">
        <v>3</v>
      </c>
      <c r="AZ613" s="8">
        <v>3</v>
      </c>
      <c r="BA613" s="8">
        <v>3</v>
      </c>
      <c r="BB613" s="8">
        <v>0</v>
      </c>
      <c r="BC613" s="8">
        <v>11</v>
      </c>
      <c r="BD613" s="8">
        <v>9</v>
      </c>
      <c r="BE613" s="8">
        <v>9</v>
      </c>
      <c r="BF613" s="8">
        <v>4</v>
      </c>
      <c r="BG613" s="8">
        <v>4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8">
        <v>0</v>
      </c>
      <c r="BN613" s="8">
        <v>0</v>
      </c>
    </row>
    <row r="614" spans="2:66" ht="39">
      <c r="B614" s="56"/>
      <c r="C614" s="11" t="s">
        <v>44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40">
        <v>0</v>
      </c>
      <c r="J614" s="40">
        <v>0</v>
      </c>
      <c r="K614" s="8">
        <v>5</v>
      </c>
      <c r="L614" s="8">
        <v>0</v>
      </c>
      <c r="M614" s="8">
        <v>0</v>
      </c>
      <c r="N614" s="8">
        <v>7</v>
      </c>
      <c r="O614" s="8">
        <v>4</v>
      </c>
      <c r="P614" s="8">
        <v>5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44">
        <v>0</v>
      </c>
      <c r="AE614" s="44">
        <v>0</v>
      </c>
      <c r="AF614" s="8">
        <v>0</v>
      </c>
      <c r="AG614" s="8">
        <v>0</v>
      </c>
      <c r="AH614" s="8">
        <v>0</v>
      </c>
      <c r="AI614" s="8">
        <v>3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3</v>
      </c>
      <c r="AZ614" s="8">
        <v>0</v>
      </c>
      <c r="BA614" s="8">
        <v>5</v>
      </c>
      <c r="BB614" s="8">
        <v>4</v>
      </c>
      <c r="BC614" s="8">
        <v>3</v>
      </c>
      <c r="BD614" s="8">
        <v>16</v>
      </c>
      <c r="BE614" s="8">
        <v>4</v>
      </c>
      <c r="BF614" s="8">
        <v>8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8">
        <v>0</v>
      </c>
      <c r="BN614" s="8">
        <v>0</v>
      </c>
    </row>
    <row r="615" spans="2:66">
      <c r="B615" s="56"/>
      <c r="C615" s="11" t="s">
        <v>45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40">
        <v>3</v>
      </c>
      <c r="J615" s="40">
        <v>0</v>
      </c>
      <c r="K615" s="8">
        <v>3</v>
      </c>
      <c r="L615" s="8">
        <v>0</v>
      </c>
      <c r="M615" s="8">
        <v>5</v>
      </c>
      <c r="N615" s="8">
        <v>7</v>
      </c>
      <c r="O615" s="8">
        <v>8</v>
      </c>
      <c r="P615" s="8">
        <v>8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44">
        <v>3</v>
      </c>
      <c r="AE615" s="44">
        <v>0</v>
      </c>
      <c r="AF615" s="8">
        <v>0</v>
      </c>
      <c r="AG615" s="8">
        <v>0</v>
      </c>
      <c r="AH615" s="8">
        <v>5</v>
      </c>
      <c r="AI615" s="8">
        <v>8</v>
      </c>
      <c r="AJ615" s="8">
        <v>4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5</v>
      </c>
      <c r="AZ615" s="8">
        <v>0</v>
      </c>
      <c r="BA615" s="8">
        <v>3</v>
      </c>
      <c r="BB615" s="8">
        <v>3</v>
      </c>
      <c r="BC615" s="8">
        <v>8</v>
      </c>
      <c r="BD615" s="8">
        <v>16</v>
      </c>
      <c r="BE615" s="8">
        <v>14</v>
      </c>
      <c r="BF615" s="8">
        <v>12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8">
        <v>0</v>
      </c>
      <c r="BN615" s="8">
        <v>0</v>
      </c>
    </row>
    <row r="616" spans="2:66" ht="26">
      <c r="B616" s="56"/>
      <c r="C616" s="11" t="s">
        <v>46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40">
        <v>0</v>
      </c>
      <c r="J616" s="40">
        <v>0</v>
      </c>
      <c r="K616" s="8">
        <v>0</v>
      </c>
      <c r="L616" s="8">
        <v>0</v>
      </c>
      <c r="M616" s="8">
        <v>0</v>
      </c>
      <c r="N616" s="8">
        <v>0</v>
      </c>
      <c r="O616" s="8">
        <v>6</v>
      </c>
      <c r="P616" s="8">
        <v>3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44">
        <v>0</v>
      </c>
      <c r="AE616" s="44">
        <v>3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3</v>
      </c>
      <c r="BA616" s="8">
        <v>0</v>
      </c>
      <c r="BB616" s="8">
        <v>5</v>
      </c>
      <c r="BC616" s="8">
        <v>0</v>
      </c>
      <c r="BD616" s="8">
        <v>0</v>
      </c>
      <c r="BE616" s="8">
        <v>3</v>
      </c>
      <c r="BF616" s="8">
        <v>3</v>
      </c>
      <c r="BG616" s="8">
        <v>3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8">
        <v>0</v>
      </c>
      <c r="BN616" s="8">
        <v>0</v>
      </c>
    </row>
    <row r="617" spans="2:66">
      <c r="B617" s="56"/>
      <c r="C617" s="11" t="s">
        <v>47</v>
      </c>
      <c r="D617" s="8">
        <v>0</v>
      </c>
      <c r="E617" s="8">
        <v>0</v>
      </c>
      <c r="F617" s="8">
        <v>0</v>
      </c>
      <c r="G617" s="8">
        <v>0</v>
      </c>
      <c r="H617" s="8">
        <v>0</v>
      </c>
      <c r="I617" s="40">
        <v>0</v>
      </c>
      <c r="J617" s="40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44">
        <v>0</v>
      </c>
      <c r="AE617" s="44">
        <v>0</v>
      </c>
      <c r="AF617" s="8">
        <v>0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4</v>
      </c>
      <c r="BA617" s="8">
        <v>0</v>
      </c>
      <c r="BB617" s="8">
        <v>0</v>
      </c>
      <c r="BC617" s="8">
        <v>0</v>
      </c>
      <c r="BD617" s="8">
        <v>0</v>
      </c>
      <c r="BE617" s="8">
        <v>0</v>
      </c>
      <c r="BF617" s="8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8">
        <v>0</v>
      </c>
      <c r="BN617" s="8">
        <v>0</v>
      </c>
    </row>
    <row r="618" spans="2:66">
      <c r="B618" s="56"/>
      <c r="C618" s="11" t="s">
        <v>11</v>
      </c>
      <c r="D618" s="8">
        <v>0</v>
      </c>
      <c r="E618" s="8">
        <v>0</v>
      </c>
      <c r="F618" s="8">
        <v>0</v>
      </c>
      <c r="G618" s="8">
        <v>0</v>
      </c>
      <c r="H618" s="8">
        <v>42</v>
      </c>
      <c r="I618" s="40">
        <v>25</v>
      </c>
      <c r="J618" s="40">
        <v>14</v>
      </c>
      <c r="K618" s="8">
        <v>22</v>
      </c>
      <c r="L618" s="8">
        <v>17</v>
      </c>
      <c r="M618" s="8">
        <v>20</v>
      </c>
      <c r="N618" s="8">
        <v>29</v>
      </c>
      <c r="O618" s="8">
        <v>73</v>
      </c>
      <c r="P618" s="8">
        <v>137</v>
      </c>
      <c r="Q618" s="8">
        <v>255</v>
      </c>
      <c r="R618" s="8">
        <v>283</v>
      </c>
      <c r="S618" s="8">
        <v>251</v>
      </c>
      <c r="T618" s="8">
        <v>225</v>
      </c>
      <c r="U618" s="8">
        <v>206</v>
      </c>
      <c r="V618" s="8">
        <v>97</v>
      </c>
      <c r="W618" s="8">
        <v>16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45</v>
      </c>
      <c r="AD618" s="44">
        <v>77</v>
      </c>
      <c r="AE618" s="44">
        <v>129</v>
      </c>
      <c r="AF618" s="8">
        <v>126</v>
      </c>
      <c r="AG618" s="8">
        <v>50</v>
      </c>
      <c r="AH618" s="8">
        <v>53</v>
      </c>
      <c r="AI618" s="8">
        <v>65</v>
      </c>
      <c r="AJ618" s="8">
        <v>83</v>
      </c>
      <c r="AK618" s="8">
        <v>103</v>
      </c>
      <c r="AL618" s="8">
        <v>81</v>
      </c>
      <c r="AM618" s="8">
        <v>49</v>
      </c>
      <c r="AN618" s="8">
        <v>38</v>
      </c>
      <c r="AO618" s="8">
        <v>40</v>
      </c>
      <c r="AP618" s="8">
        <v>33</v>
      </c>
      <c r="AQ618" s="8">
        <v>18</v>
      </c>
      <c r="AR618" s="8">
        <v>3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92</v>
      </c>
      <c r="AY618" s="8">
        <v>106</v>
      </c>
      <c r="AZ618" s="8">
        <v>144</v>
      </c>
      <c r="BA618" s="8">
        <v>155</v>
      </c>
      <c r="BB618" s="8">
        <v>69</v>
      </c>
      <c r="BC618" s="8">
        <v>73</v>
      </c>
      <c r="BD618" s="8">
        <v>98</v>
      </c>
      <c r="BE618" s="8">
        <v>158</v>
      </c>
      <c r="BF618" s="8">
        <v>236</v>
      </c>
      <c r="BG618" s="8">
        <v>339</v>
      </c>
      <c r="BH618" s="8">
        <v>330</v>
      </c>
      <c r="BI618" s="8">
        <v>292</v>
      </c>
      <c r="BJ618" s="8">
        <v>261</v>
      </c>
      <c r="BK618" s="8">
        <v>235</v>
      </c>
      <c r="BL618" s="8">
        <v>121</v>
      </c>
      <c r="BM618" s="8">
        <v>13</v>
      </c>
      <c r="BN618" s="8">
        <v>0</v>
      </c>
    </row>
    <row r="619" spans="2:66">
      <c r="B619" s="65" t="s">
        <v>137</v>
      </c>
      <c r="C619" s="11" t="s">
        <v>38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40">
        <v>0</v>
      </c>
      <c r="J619" s="40">
        <v>4</v>
      </c>
      <c r="K619" s="8">
        <v>5</v>
      </c>
      <c r="L619" s="8">
        <v>3</v>
      </c>
      <c r="M619" s="8">
        <v>11</v>
      </c>
      <c r="N619" s="8">
        <v>9</v>
      </c>
      <c r="O619" s="8">
        <v>13</v>
      </c>
      <c r="P619" s="8">
        <v>0</v>
      </c>
      <c r="Q619" s="8">
        <v>4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44">
        <v>0</v>
      </c>
      <c r="AE619" s="44">
        <v>0</v>
      </c>
      <c r="AF619" s="8">
        <v>0</v>
      </c>
      <c r="AG619" s="8">
        <v>0</v>
      </c>
      <c r="AH619" s="8">
        <v>10</v>
      </c>
      <c r="AI619" s="8">
        <v>3</v>
      </c>
      <c r="AJ619" s="8">
        <v>4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9</v>
      </c>
      <c r="BA619" s="8">
        <v>4</v>
      </c>
      <c r="BB619" s="8">
        <v>10</v>
      </c>
      <c r="BC619" s="8">
        <v>11</v>
      </c>
      <c r="BD619" s="8">
        <v>11</v>
      </c>
      <c r="BE619" s="8">
        <v>17</v>
      </c>
      <c r="BF619" s="8">
        <v>0</v>
      </c>
      <c r="BG619" s="8">
        <v>4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8">
        <v>0</v>
      </c>
      <c r="BN619" s="8">
        <v>0</v>
      </c>
    </row>
    <row r="620" spans="2:66">
      <c r="B620" s="56"/>
      <c r="C620" s="11" t="s">
        <v>39</v>
      </c>
      <c r="D620" s="8">
        <v>0</v>
      </c>
      <c r="E620" s="8">
        <v>0</v>
      </c>
      <c r="F620" s="8">
        <v>0</v>
      </c>
      <c r="G620" s="8">
        <v>0</v>
      </c>
      <c r="H620" s="8">
        <v>42</v>
      </c>
      <c r="I620" s="40">
        <v>104</v>
      </c>
      <c r="J620" s="40">
        <v>104</v>
      </c>
      <c r="K620" s="8">
        <v>117</v>
      </c>
      <c r="L620" s="8">
        <v>143</v>
      </c>
      <c r="M620" s="8">
        <v>186</v>
      </c>
      <c r="N620" s="8">
        <v>153</v>
      </c>
      <c r="O620" s="8">
        <v>199</v>
      </c>
      <c r="P620" s="8">
        <v>103</v>
      </c>
      <c r="Q620" s="8">
        <v>31</v>
      </c>
      <c r="R620" s="8">
        <v>13</v>
      </c>
      <c r="S620" s="8">
        <v>9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60</v>
      </c>
      <c r="AD620" s="44">
        <v>248</v>
      </c>
      <c r="AE620" s="44">
        <v>202</v>
      </c>
      <c r="AF620" s="8">
        <v>206</v>
      </c>
      <c r="AG620" s="8">
        <v>194</v>
      </c>
      <c r="AH620" s="8">
        <v>171</v>
      </c>
      <c r="AI620" s="8">
        <v>109</v>
      </c>
      <c r="AJ620" s="8">
        <v>69</v>
      </c>
      <c r="AK620" s="8">
        <v>31</v>
      </c>
      <c r="AL620" s="8">
        <v>6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100</v>
      </c>
      <c r="AY620" s="8">
        <v>354</v>
      </c>
      <c r="AZ620" s="8">
        <v>305</v>
      </c>
      <c r="BA620" s="8">
        <v>319</v>
      </c>
      <c r="BB620" s="8">
        <v>337</v>
      </c>
      <c r="BC620" s="8">
        <v>354</v>
      </c>
      <c r="BD620" s="8">
        <v>261</v>
      </c>
      <c r="BE620" s="8">
        <v>268</v>
      </c>
      <c r="BF620" s="8">
        <v>138</v>
      </c>
      <c r="BG620" s="8">
        <v>37</v>
      </c>
      <c r="BH620" s="8">
        <v>13</v>
      </c>
      <c r="BI620" s="8">
        <v>10</v>
      </c>
      <c r="BJ620" s="8">
        <v>0</v>
      </c>
      <c r="BK620" s="8">
        <v>0</v>
      </c>
      <c r="BL620" s="8">
        <v>0</v>
      </c>
      <c r="BM620" s="8">
        <v>0</v>
      </c>
      <c r="BN620" s="8">
        <v>0</v>
      </c>
    </row>
    <row r="621" spans="2:66" ht="26">
      <c r="B621" s="56"/>
      <c r="C621" s="11" t="s">
        <v>40</v>
      </c>
      <c r="D621" s="8">
        <v>0</v>
      </c>
      <c r="E621" s="8">
        <v>0</v>
      </c>
      <c r="F621" s="8">
        <v>0</v>
      </c>
      <c r="G621" s="8">
        <v>0</v>
      </c>
      <c r="H621" s="8">
        <v>5</v>
      </c>
      <c r="I621" s="40">
        <v>0</v>
      </c>
      <c r="J621" s="40">
        <v>0</v>
      </c>
      <c r="K621" s="8">
        <v>0</v>
      </c>
      <c r="L621" s="8">
        <v>0</v>
      </c>
      <c r="M621" s="8">
        <v>0</v>
      </c>
      <c r="N621" s="8">
        <v>6</v>
      </c>
      <c r="O621" s="8">
        <v>3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14</v>
      </c>
      <c r="AD621" s="44">
        <v>0</v>
      </c>
      <c r="AE621" s="44">
        <v>3</v>
      </c>
      <c r="AF621" s="8">
        <v>4</v>
      </c>
      <c r="AG621" s="8">
        <v>3</v>
      </c>
      <c r="AH621" s="8">
        <v>6</v>
      </c>
      <c r="AI621" s="8">
        <v>3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19</v>
      </c>
      <c r="AY621" s="8">
        <v>0</v>
      </c>
      <c r="AZ621" s="8">
        <v>3</v>
      </c>
      <c r="BA621" s="8">
        <v>4</v>
      </c>
      <c r="BB621" s="8">
        <v>3</v>
      </c>
      <c r="BC621" s="8">
        <v>10</v>
      </c>
      <c r="BD621" s="8">
        <v>3</v>
      </c>
      <c r="BE621" s="8">
        <v>3</v>
      </c>
      <c r="BF621" s="8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8">
        <v>0</v>
      </c>
      <c r="BN621" s="8">
        <v>0</v>
      </c>
    </row>
    <row r="622" spans="2:66" ht="39">
      <c r="B622" s="56"/>
      <c r="C622" s="11" t="s">
        <v>41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40">
        <v>0</v>
      </c>
      <c r="J622" s="40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44">
        <v>0</v>
      </c>
      <c r="AE622" s="44">
        <v>0</v>
      </c>
      <c r="AF622" s="8">
        <v>0</v>
      </c>
      <c r="AG622" s="8">
        <v>4</v>
      </c>
      <c r="AH622" s="8">
        <v>0</v>
      </c>
      <c r="AI622" s="8">
        <v>0</v>
      </c>
      <c r="AJ622" s="8">
        <v>5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5</v>
      </c>
      <c r="BC622" s="8">
        <v>5</v>
      </c>
      <c r="BD622" s="8">
        <v>0</v>
      </c>
      <c r="BE622" s="8">
        <v>5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8">
        <v>0</v>
      </c>
      <c r="BN622" s="8">
        <v>0</v>
      </c>
    </row>
    <row r="623" spans="2:66" ht="39">
      <c r="B623" s="56"/>
      <c r="C623" s="11" t="s">
        <v>42</v>
      </c>
      <c r="D623" s="8">
        <v>0</v>
      </c>
      <c r="E623" s="8">
        <v>0</v>
      </c>
      <c r="F623" s="8">
        <v>0</v>
      </c>
      <c r="G623" s="8">
        <v>0</v>
      </c>
      <c r="H623" s="8">
        <v>0</v>
      </c>
      <c r="I623" s="40">
        <v>0</v>
      </c>
      <c r="J623" s="40">
        <v>0</v>
      </c>
      <c r="K623" s="8">
        <v>0</v>
      </c>
      <c r="L623" s="8">
        <v>0</v>
      </c>
      <c r="M623" s="8">
        <v>0</v>
      </c>
      <c r="N623" s="8">
        <v>5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3</v>
      </c>
      <c r="AD623" s="44">
        <v>0</v>
      </c>
      <c r="AE623" s="44">
        <v>7</v>
      </c>
      <c r="AF623" s="8">
        <v>0</v>
      </c>
      <c r="AG623" s="8">
        <v>7</v>
      </c>
      <c r="AH623" s="8">
        <v>5</v>
      </c>
      <c r="AI623" s="8">
        <v>9</v>
      </c>
      <c r="AJ623" s="8">
        <v>3</v>
      </c>
      <c r="AK623" s="8">
        <v>3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3</v>
      </c>
      <c r="AY623" s="8">
        <v>0</v>
      </c>
      <c r="AZ623" s="8">
        <v>7</v>
      </c>
      <c r="BA623" s="8">
        <v>0</v>
      </c>
      <c r="BB623" s="8">
        <v>7</v>
      </c>
      <c r="BC623" s="8">
        <v>7</v>
      </c>
      <c r="BD623" s="8">
        <v>15</v>
      </c>
      <c r="BE623" s="8">
        <v>3</v>
      </c>
      <c r="BF623" s="8">
        <v>3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8">
        <v>0</v>
      </c>
      <c r="BN623" s="8">
        <v>0</v>
      </c>
    </row>
    <row r="624" spans="2:66">
      <c r="B624" s="56"/>
      <c r="C624" s="11" t="s">
        <v>43</v>
      </c>
      <c r="D624" s="8">
        <v>0</v>
      </c>
      <c r="E624" s="8">
        <v>0</v>
      </c>
      <c r="F624" s="8">
        <v>0</v>
      </c>
      <c r="G624" s="8">
        <v>0</v>
      </c>
      <c r="H624" s="8">
        <v>7</v>
      </c>
      <c r="I624" s="40">
        <v>0</v>
      </c>
      <c r="J624" s="40">
        <v>0</v>
      </c>
      <c r="K624" s="8">
        <v>0</v>
      </c>
      <c r="L624" s="8">
        <v>3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11</v>
      </c>
      <c r="AD624" s="44">
        <v>0</v>
      </c>
      <c r="AE624" s="44">
        <v>4</v>
      </c>
      <c r="AF624" s="8">
        <v>0</v>
      </c>
      <c r="AG624" s="8">
        <v>5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21</v>
      </c>
      <c r="AY624" s="8">
        <v>9</v>
      </c>
      <c r="AZ624" s="8">
        <v>3</v>
      </c>
      <c r="BA624" s="8">
        <v>0</v>
      </c>
      <c r="BB624" s="8">
        <v>5</v>
      </c>
      <c r="BC624" s="8">
        <v>5</v>
      </c>
      <c r="BD624" s="8">
        <v>0</v>
      </c>
      <c r="BE624" s="8">
        <v>3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8">
        <v>0</v>
      </c>
      <c r="BN624" s="8">
        <v>0</v>
      </c>
    </row>
    <row r="625" spans="2:66" ht="39">
      <c r="B625" s="56"/>
      <c r="C625" s="11" t="s">
        <v>44</v>
      </c>
      <c r="D625" s="8">
        <v>0</v>
      </c>
      <c r="E625" s="8">
        <v>0</v>
      </c>
      <c r="F625" s="8">
        <v>0</v>
      </c>
      <c r="G625" s="8">
        <v>0</v>
      </c>
      <c r="H625" s="8">
        <v>0</v>
      </c>
      <c r="I625" s="40">
        <v>0</v>
      </c>
      <c r="J625" s="40">
        <v>0</v>
      </c>
      <c r="K625" s="8">
        <v>0</v>
      </c>
      <c r="L625" s="8">
        <v>0</v>
      </c>
      <c r="M625" s="8">
        <v>0</v>
      </c>
      <c r="N625" s="8">
        <v>3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44">
        <v>0</v>
      </c>
      <c r="AE625" s="44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  <c r="BD625" s="8">
        <v>4</v>
      </c>
      <c r="BE625" s="8">
        <v>0</v>
      </c>
      <c r="BF625" s="8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8">
        <v>0</v>
      </c>
      <c r="BN625" s="8">
        <v>0</v>
      </c>
    </row>
    <row r="626" spans="2:66">
      <c r="B626" s="56"/>
      <c r="C626" s="11" t="s">
        <v>45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40">
        <v>0</v>
      </c>
      <c r="J626" s="40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44">
        <v>0</v>
      </c>
      <c r="AE626" s="44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4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8">
        <v>0</v>
      </c>
      <c r="BN626" s="8">
        <v>0</v>
      </c>
    </row>
    <row r="627" spans="2:66" ht="26">
      <c r="B627" s="56"/>
      <c r="C627" s="11" t="s">
        <v>46</v>
      </c>
      <c r="D627" s="8">
        <v>0</v>
      </c>
      <c r="E627" s="8">
        <v>0</v>
      </c>
      <c r="F627" s="8">
        <v>0</v>
      </c>
      <c r="G627" s="8">
        <v>0</v>
      </c>
      <c r="H627" s="8">
        <v>0</v>
      </c>
      <c r="I627" s="40">
        <v>0</v>
      </c>
      <c r="J627" s="40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44">
        <v>3</v>
      </c>
      <c r="AE627" s="44">
        <v>0</v>
      </c>
      <c r="AF627" s="8">
        <v>0</v>
      </c>
      <c r="AG627" s="8">
        <v>3</v>
      </c>
      <c r="AH627" s="8">
        <v>3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3</v>
      </c>
      <c r="AZ627" s="8">
        <v>0</v>
      </c>
      <c r="BA627" s="8">
        <v>0</v>
      </c>
      <c r="BB627" s="8">
        <v>3</v>
      </c>
      <c r="BC627" s="8">
        <v>0</v>
      </c>
      <c r="BD627" s="8">
        <v>0</v>
      </c>
      <c r="BE627" s="8">
        <v>0</v>
      </c>
      <c r="BF627" s="8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8">
        <v>0</v>
      </c>
      <c r="BN627" s="8">
        <v>0</v>
      </c>
    </row>
    <row r="628" spans="2:66">
      <c r="B628" s="56"/>
      <c r="C628" s="11" t="s">
        <v>47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40">
        <v>0</v>
      </c>
      <c r="J628" s="40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44">
        <v>0</v>
      </c>
      <c r="AE628" s="44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8">
        <v>0</v>
      </c>
      <c r="BN628" s="8">
        <v>0</v>
      </c>
    </row>
    <row r="629" spans="2:66">
      <c r="B629" s="56"/>
      <c r="C629" s="11" t="s">
        <v>11</v>
      </c>
      <c r="D629" s="8">
        <v>0</v>
      </c>
      <c r="E629" s="8">
        <v>0</v>
      </c>
      <c r="F629" s="8">
        <v>0</v>
      </c>
      <c r="G629" s="8">
        <v>0</v>
      </c>
      <c r="H629" s="8">
        <v>12</v>
      </c>
      <c r="I629" s="40">
        <v>6</v>
      </c>
      <c r="J629" s="40">
        <v>4</v>
      </c>
      <c r="K629" s="8">
        <v>5</v>
      </c>
      <c r="L629" s="8">
        <v>9</v>
      </c>
      <c r="M629" s="8">
        <v>10</v>
      </c>
      <c r="N629" s="8">
        <v>11</v>
      </c>
      <c r="O629" s="8">
        <v>16</v>
      </c>
      <c r="P629" s="8">
        <v>15</v>
      </c>
      <c r="Q629" s="8">
        <v>22</v>
      </c>
      <c r="R629" s="8">
        <v>24</v>
      </c>
      <c r="S629" s="8">
        <v>23</v>
      </c>
      <c r="T629" s="8">
        <v>13</v>
      </c>
      <c r="U629" s="8">
        <v>13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27</v>
      </c>
      <c r="AD629" s="44">
        <v>15</v>
      </c>
      <c r="AE629" s="44">
        <v>25</v>
      </c>
      <c r="AF629" s="8">
        <v>25</v>
      </c>
      <c r="AG629" s="8">
        <v>16</v>
      </c>
      <c r="AH629" s="8">
        <v>12</v>
      </c>
      <c r="AI629" s="8">
        <v>11</v>
      </c>
      <c r="AJ629" s="8">
        <v>19</v>
      </c>
      <c r="AK629" s="8">
        <v>18</v>
      </c>
      <c r="AL629" s="8">
        <v>20</v>
      </c>
      <c r="AM629" s="8">
        <v>0</v>
      </c>
      <c r="AN629" s="8">
        <v>5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38</v>
      </c>
      <c r="AY629" s="8">
        <v>20</v>
      </c>
      <c r="AZ629" s="8">
        <v>26</v>
      </c>
      <c r="BA629" s="8">
        <v>34</v>
      </c>
      <c r="BB629" s="8">
        <v>22</v>
      </c>
      <c r="BC629" s="8">
        <v>23</v>
      </c>
      <c r="BD629" s="8">
        <v>23</v>
      </c>
      <c r="BE629" s="8">
        <v>39</v>
      </c>
      <c r="BF629" s="8">
        <v>31</v>
      </c>
      <c r="BG629" s="8">
        <v>43</v>
      </c>
      <c r="BH629" s="8">
        <v>27</v>
      </c>
      <c r="BI629" s="8">
        <v>28</v>
      </c>
      <c r="BJ629" s="8">
        <v>13</v>
      </c>
      <c r="BK629" s="8">
        <v>13</v>
      </c>
      <c r="BL629" s="8">
        <v>0</v>
      </c>
      <c r="BM629" s="8">
        <v>0</v>
      </c>
      <c r="BN629" s="8">
        <v>0</v>
      </c>
    </row>
    <row r="630" spans="2:66">
      <c r="B630" s="65" t="s">
        <v>138</v>
      </c>
      <c r="C630" s="11" t="s">
        <v>38</v>
      </c>
      <c r="D630" s="8">
        <v>0</v>
      </c>
      <c r="E630" s="8">
        <v>0</v>
      </c>
      <c r="F630" s="8">
        <v>0</v>
      </c>
      <c r="G630" s="8">
        <v>0</v>
      </c>
      <c r="H630" s="8">
        <v>3</v>
      </c>
      <c r="I630" s="40">
        <v>3</v>
      </c>
      <c r="J630" s="40">
        <v>14</v>
      </c>
      <c r="K630" s="8">
        <v>17</v>
      </c>
      <c r="L630" s="8">
        <v>25</v>
      </c>
      <c r="M630" s="8">
        <v>32</v>
      </c>
      <c r="N630" s="8">
        <v>29</v>
      </c>
      <c r="O630" s="8">
        <v>34</v>
      </c>
      <c r="P630" s="8">
        <v>48</v>
      </c>
      <c r="Q630" s="8">
        <v>37</v>
      </c>
      <c r="R630" s="8">
        <v>31</v>
      </c>
      <c r="S630" s="8">
        <v>11</v>
      </c>
      <c r="T630" s="8">
        <v>3</v>
      </c>
      <c r="U630" s="8">
        <v>3</v>
      </c>
      <c r="V630" s="8">
        <v>4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4</v>
      </c>
      <c r="AD630" s="44">
        <v>9</v>
      </c>
      <c r="AE630" s="44">
        <v>29</v>
      </c>
      <c r="AF630" s="8">
        <v>23</v>
      </c>
      <c r="AG630" s="8">
        <v>23</v>
      </c>
      <c r="AH630" s="8">
        <v>34</v>
      </c>
      <c r="AI630" s="8">
        <v>29</v>
      </c>
      <c r="AJ630" s="8">
        <v>17</v>
      </c>
      <c r="AK630" s="8">
        <v>15</v>
      </c>
      <c r="AL630" s="8">
        <v>4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8</v>
      </c>
      <c r="AY630" s="8">
        <v>13</v>
      </c>
      <c r="AZ630" s="8">
        <v>41</v>
      </c>
      <c r="BA630" s="8">
        <v>38</v>
      </c>
      <c r="BB630" s="8">
        <v>47</v>
      </c>
      <c r="BC630" s="8">
        <v>61</v>
      </c>
      <c r="BD630" s="8">
        <v>54</v>
      </c>
      <c r="BE630" s="8">
        <v>54</v>
      </c>
      <c r="BF630" s="8">
        <v>64</v>
      </c>
      <c r="BG630" s="8">
        <v>43</v>
      </c>
      <c r="BH630" s="8">
        <v>31</v>
      </c>
      <c r="BI630" s="8">
        <v>11</v>
      </c>
      <c r="BJ630" s="8">
        <v>3</v>
      </c>
      <c r="BK630" s="8">
        <v>3</v>
      </c>
      <c r="BL630" s="8">
        <v>4</v>
      </c>
      <c r="BM630" s="8">
        <v>0</v>
      </c>
      <c r="BN630" s="8">
        <v>0</v>
      </c>
    </row>
    <row r="631" spans="2:66">
      <c r="B631" s="56"/>
      <c r="C631" s="11" t="s">
        <v>39</v>
      </c>
      <c r="D631" s="8">
        <v>0</v>
      </c>
      <c r="E631" s="8">
        <v>0</v>
      </c>
      <c r="F631" s="8">
        <v>0</v>
      </c>
      <c r="G631" s="8">
        <v>0</v>
      </c>
      <c r="H631" s="8">
        <v>44</v>
      </c>
      <c r="I631" s="40">
        <v>216</v>
      </c>
      <c r="J631" s="40">
        <v>211</v>
      </c>
      <c r="K631" s="8">
        <v>236</v>
      </c>
      <c r="L631" s="8">
        <v>287</v>
      </c>
      <c r="M631" s="8">
        <v>291</v>
      </c>
      <c r="N631" s="8">
        <v>300</v>
      </c>
      <c r="O631" s="8">
        <v>294</v>
      </c>
      <c r="P631" s="8">
        <v>237</v>
      </c>
      <c r="Q631" s="8">
        <v>176</v>
      </c>
      <c r="R631" s="8">
        <v>73</v>
      </c>
      <c r="S631" s="8">
        <v>17</v>
      </c>
      <c r="T631" s="8">
        <v>0</v>
      </c>
      <c r="U631" s="8">
        <v>4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3</v>
      </c>
      <c r="AC631" s="8">
        <v>136</v>
      </c>
      <c r="AD631" s="44">
        <v>786</v>
      </c>
      <c r="AE631" s="44">
        <v>717</v>
      </c>
      <c r="AF631" s="8">
        <v>618</v>
      </c>
      <c r="AG631" s="8">
        <v>488</v>
      </c>
      <c r="AH631" s="8">
        <v>381</v>
      </c>
      <c r="AI631" s="8">
        <v>284</v>
      </c>
      <c r="AJ631" s="8">
        <v>193</v>
      </c>
      <c r="AK631" s="8">
        <v>65</v>
      </c>
      <c r="AL631" s="8">
        <v>27</v>
      </c>
      <c r="AM631" s="8">
        <v>12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4</v>
      </c>
      <c r="AX631" s="8">
        <v>184</v>
      </c>
      <c r="AY631" s="8">
        <v>998</v>
      </c>
      <c r="AZ631" s="8">
        <v>925</v>
      </c>
      <c r="BA631" s="8">
        <v>850</v>
      </c>
      <c r="BB631" s="8">
        <v>781</v>
      </c>
      <c r="BC631" s="8">
        <v>671</v>
      </c>
      <c r="BD631" s="8">
        <v>578</v>
      </c>
      <c r="BE631" s="8">
        <v>491</v>
      </c>
      <c r="BF631" s="8">
        <v>306</v>
      </c>
      <c r="BG631" s="8">
        <v>204</v>
      </c>
      <c r="BH631" s="8">
        <v>79</v>
      </c>
      <c r="BI631" s="8">
        <v>15</v>
      </c>
      <c r="BJ631" s="8">
        <v>0</v>
      </c>
      <c r="BK631" s="8">
        <v>0</v>
      </c>
      <c r="BL631" s="8">
        <v>0</v>
      </c>
      <c r="BM631" s="8">
        <v>0</v>
      </c>
      <c r="BN631" s="8">
        <v>0</v>
      </c>
    </row>
    <row r="632" spans="2:66" ht="26">
      <c r="B632" s="56"/>
      <c r="C632" s="11" t="s">
        <v>40</v>
      </c>
      <c r="D632" s="8">
        <v>0</v>
      </c>
      <c r="E632" s="8">
        <v>0</v>
      </c>
      <c r="F632" s="8">
        <v>0</v>
      </c>
      <c r="G632" s="8">
        <v>0</v>
      </c>
      <c r="H632" s="8">
        <v>5</v>
      </c>
      <c r="I632" s="40">
        <v>15</v>
      </c>
      <c r="J632" s="40">
        <v>6</v>
      </c>
      <c r="K632" s="8">
        <v>4</v>
      </c>
      <c r="L632" s="8">
        <v>9</v>
      </c>
      <c r="M632" s="8">
        <v>8</v>
      </c>
      <c r="N632" s="8">
        <v>10</v>
      </c>
      <c r="O632" s="8">
        <v>12</v>
      </c>
      <c r="P632" s="8">
        <v>12</v>
      </c>
      <c r="Q632" s="8">
        <v>0</v>
      </c>
      <c r="R632" s="8">
        <v>5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62</v>
      </c>
      <c r="AD632" s="44">
        <v>63</v>
      </c>
      <c r="AE632" s="44">
        <v>30</v>
      </c>
      <c r="AF632" s="8">
        <v>20</v>
      </c>
      <c r="AG632" s="8">
        <v>7</v>
      </c>
      <c r="AH632" s="8">
        <v>18</v>
      </c>
      <c r="AI632" s="8">
        <v>4</v>
      </c>
      <c r="AJ632" s="8">
        <v>8</v>
      </c>
      <c r="AK632" s="8">
        <v>3</v>
      </c>
      <c r="AL632" s="8">
        <v>4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66</v>
      </c>
      <c r="AY632" s="8">
        <v>81</v>
      </c>
      <c r="AZ632" s="8">
        <v>33</v>
      </c>
      <c r="BA632" s="8">
        <v>22</v>
      </c>
      <c r="BB632" s="8">
        <v>15</v>
      </c>
      <c r="BC632" s="8">
        <v>25</v>
      </c>
      <c r="BD632" s="8">
        <v>19</v>
      </c>
      <c r="BE632" s="8">
        <v>15</v>
      </c>
      <c r="BF632" s="8">
        <v>16</v>
      </c>
      <c r="BG632" s="8">
        <v>4</v>
      </c>
      <c r="BH632" s="8">
        <v>5</v>
      </c>
      <c r="BI632" s="8">
        <v>0</v>
      </c>
      <c r="BJ632" s="8">
        <v>0</v>
      </c>
      <c r="BK632" s="8">
        <v>0</v>
      </c>
      <c r="BL632" s="8">
        <v>0</v>
      </c>
      <c r="BM632" s="8">
        <v>0</v>
      </c>
      <c r="BN632" s="8">
        <v>0</v>
      </c>
    </row>
    <row r="633" spans="2:66" ht="39">
      <c r="B633" s="56"/>
      <c r="C633" s="11" t="s">
        <v>41</v>
      </c>
      <c r="D633" s="8">
        <v>0</v>
      </c>
      <c r="E633" s="8">
        <v>0</v>
      </c>
      <c r="F633" s="8">
        <v>0</v>
      </c>
      <c r="G633" s="8">
        <v>0</v>
      </c>
      <c r="H633" s="8">
        <v>3</v>
      </c>
      <c r="I633" s="40">
        <v>0</v>
      </c>
      <c r="J633" s="40">
        <v>0</v>
      </c>
      <c r="K633" s="8">
        <v>7</v>
      </c>
      <c r="L633" s="8">
        <v>8</v>
      </c>
      <c r="M633" s="8">
        <v>0</v>
      </c>
      <c r="N633" s="8">
        <v>3</v>
      </c>
      <c r="O633" s="8">
        <v>6</v>
      </c>
      <c r="P633" s="8">
        <v>7</v>
      </c>
      <c r="Q633" s="8">
        <v>0</v>
      </c>
      <c r="R633" s="8">
        <v>6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14</v>
      </c>
      <c r="AD633" s="44">
        <v>6</v>
      </c>
      <c r="AE633" s="44">
        <v>8</v>
      </c>
      <c r="AF633" s="8">
        <v>5</v>
      </c>
      <c r="AG633" s="8">
        <v>17</v>
      </c>
      <c r="AH633" s="8">
        <v>9</v>
      </c>
      <c r="AI633" s="8">
        <v>10</v>
      </c>
      <c r="AJ633" s="8">
        <v>5</v>
      </c>
      <c r="AK633" s="8">
        <v>3</v>
      </c>
      <c r="AL633" s="8">
        <v>0</v>
      </c>
      <c r="AM633" s="8">
        <v>3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21</v>
      </c>
      <c r="AY633" s="8">
        <v>10</v>
      </c>
      <c r="AZ633" s="8">
        <v>12</v>
      </c>
      <c r="BA633" s="8">
        <v>4</v>
      </c>
      <c r="BB633" s="8">
        <v>16</v>
      </c>
      <c r="BC633" s="8">
        <v>10</v>
      </c>
      <c r="BD633" s="8">
        <v>14</v>
      </c>
      <c r="BE633" s="8">
        <v>8</v>
      </c>
      <c r="BF633" s="8">
        <v>10</v>
      </c>
      <c r="BG633" s="8">
        <v>6</v>
      </c>
      <c r="BH633" s="8">
        <v>5</v>
      </c>
      <c r="BI633" s="8">
        <v>0</v>
      </c>
      <c r="BJ633" s="8">
        <v>0</v>
      </c>
      <c r="BK633" s="8">
        <v>0</v>
      </c>
      <c r="BL633" s="8">
        <v>0</v>
      </c>
      <c r="BM633" s="8">
        <v>0</v>
      </c>
      <c r="BN633" s="8">
        <v>0</v>
      </c>
    </row>
    <row r="634" spans="2:66" ht="39">
      <c r="B634" s="56"/>
      <c r="C634" s="11" t="s">
        <v>42</v>
      </c>
      <c r="D634" s="8">
        <v>0</v>
      </c>
      <c r="E634" s="8">
        <v>0</v>
      </c>
      <c r="F634" s="8">
        <v>0</v>
      </c>
      <c r="G634" s="8">
        <v>0</v>
      </c>
      <c r="H634" s="8">
        <v>4</v>
      </c>
      <c r="I634" s="40">
        <v>0</v>
      </c>
      <c r="J634" s="40">
        <v>7</v>
      </c>
      <c r="K634" s="8">
        <v>0</v>
      </c>
      <c r="L634" s="8">
        <v>4</v>
      </c>
      <c r="M634" s="8">
        <v>0</v>
      </c>
      <c r="N634" s="8">
        <v>3</v>
      </c>
      <c r="O634" s="8">
        <v>12</v>
      </c>
      <c r="P634" s="8">
        <v>7</v>
      </c>
      <c r="Q634" s="8">
        <v>4</v>
      </c>
      <c r="R634" s="8">
        <v>11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13</v>
      </c>
      <c r="AD634" s="44">
        <v>14</v>
      </c>
      <c r="AE634" s="44">
        <v>32</v>
      </c>
      <c r="AF634" s="8">
        <v>21</v>
      </c>
      <c r="AG634" s="8">
        <v>25</v>
      </c>
      <c r="AH634" s="8">
        <v>18</v>
      </c>
      <c r="AI634" s="8">
        <v>31</v>
      </c>
      <c r="AJ634" s="8">
        <v>13</v>
      </c>
      <c r="AK634" s="8">
        <v>9</v>
      </c>
      <c r="AL634" s="8">
        <v>3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16</v>
      </c>
      <c r="AY634" s="8">
        <v>14</v>
      </c>
      <c r="AZ634" s="8">
        <v>33</v>
      </c>
      <c r="BA634" s="8">
        <v>25</v>
      </c>
      <c r="BB634" s="8">
        <v>30</v>
      </c>
      <c r="BC634" s="8">
        <v>15</v>
      </c>
      <c r="BD634" s="8">
        <v>38</v>
      </c>
      <c r="BE634" s="8">
        <v>23</v>
      </c>
      <c r="BF634" s="8">
        <v>12</v>
      </c>
      <c r="BG634" s="8">
        <v>7</v>
      </c>
      <c r="BH634" s="8">
        <v>8</v>
      </c>
      <c r="BI634" s="8">
        <v>0</v>
      </c>
      <c r="BJ634" s="8">
        <v>0</v>
      </c>
      <c r="BK634" s="8">
        <v>0</v>
      </c>
      <c r="BL634" s="8">
        <v>0</v>
      </c>
      <c r="BM634" s="8">
        <v>0</v>
      </c>
      <c r="BN634" s="8">
        <v>0</v>
      </c>
    </row>
    <row r="635" spans="2:66">
      <c r="B635" s="56"/>
      <c r="C635" s="11" t="s">
        <v>43</v>
      </c>
      <c r="D635" s="8">
        <v>0</v>
      </c>
      <c r="E635" s="8">
        <v>0</v>
      </c>
      <c r="F635" s="8">
        <v>0</v>
      </c>
      <c r="G635" s="8">
        <v>0</v>
      </c>
      <c r="H635" s="8">
        <v>10</v>
      </c>
      <c r="I635" s="40">
        <v>3</v>
      </c>
      <c r="J635" s="40">
        <v>0</v>
      </c>
      <c r="K635" s="8">
        <v>0</v>
      </c>
      <c r="L635" s="8">
        <v>3</v>
      </c>
      <c r="M635" s="8">
        <v>0</v>
      </c>
      <c r="N635" s="8">
        <v>0</v>
      </c>
      <c r="O635" s="8">
        <v>0</v>
      </c>
      <c r="P635" s="8">
        <v>3</v>
      </c>
      <c r="Q635" s="8">
        <v>0</v>
      </c>
      <c r="R635" s="8">
        <v>6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19</v>
      </c>
      <c r="AD635" s="44">
        <v>6</v>
      </c>
      <c r="AE635" s="44">
        <v>5</v>
      </c>
      <c r="AF635" s="8">
        <v>0</v>
      </c>
      <c r="AG635" s="8">
        <v>5</v>
      </c>
      <c r="AH635" s="8">
        <v>0</v>
      </c>
      <c r="AI635" s="8">
        <v>6</v>
      </c>
      <c r="AJ635" s="8">
        <v>4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31</v>
      </c>
      <c r="AY635" s="8">
        <v>8</v>
      </c>
      <c r="AZ635" s="8">
        <v>5</v>
      </c>
      <c r="BA635" s="8">
        <v>0</v>
      </c>
      <c r="BB635" s="8">
        <v>9</v>
      </c>
      <c r="BC635" s="8">
        <v>3</v>
      </c>
      <c r="BD635" s="8">
        <v>8</v>
      </c>
      <c r="BE635" s="8">
        <v>4</v>
      </c>
      <c r="BF635" s="8">
        <v>8</v>
      </c>
      <c r="BG635" s="8">
        <v>0</v>
      </c>
      <c r="BH635" s="8">
        <v>6</v>
      </c>
      <c r="BI635" s="8">
        <v>0</v>
      </c>
      <c r="BJ635" s="8">
        <v>0</v>
      </c>
      <c r="BK635" s="8">
        <v>0</v>
      </c>
      <c r="BL635" s="8">
        <v>0</v>
      </c>
      <c r="BM635" s="8">
        <v>0</v>
      </c>
      <c r="BN635" s="8">
        <v>0</v>
      </c>
    </row>
    <row r="636" spans="2:66" ht="39">
      <c r="B636" s="56"/>
      <c r="C636" s="11" t="s">
        <v>44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40">
        <v>0</v>
      </c>
      <c r="J636" s="40">
        <v>5</v>
      </c>
      <c r="K636" s="8">
        <v>0</v>
      </c>
      <c r="L636" s="8">
        <v>0</v>
      </c>
      <c r="M636" s="8">
        <v>4</v>
      </c>
      <c r="N636" s="8">
        <v>3</v>
      </c>
      <c r="O636" s="8">
        <v>7</v>
      </c>
      <c r="P636" s="8">
        <v>4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44">
        <v>0</v>
      </c>
      <c r="AE636" s="44">
        <v>0</v>
      </c>
      <c r="AF636" s="8">
        <v>4</v>
      </c>
      <c r="AG636" s="8">
        <v>0</v>
      </c>
      <c r="AH636" s="8">
        <v>0</v>
      </c>
      <c r="AI636" s="8">
        <v>0</v>
      </c>
      <c r="AJ636" s="8">
        <v>3</v>
      </c>
      <c r="AK636" s="8">
        <v>7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5</v>
      </c>
      <c r="BA636" s="8">
        <v>4</v>
      </c>
      <c r="BB636" s="8">
        <v>0</v>
      </c>
      <c r="BC636" s="8">
        <v>5</v>
      </c>
      <c r="BD636" s="8">
        <v>6</v>
      </c>
      <c r="BE636" s="8">
        <v>11</v>
      </c>
      <c r="BF636" s="8">
        <v>11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8">
        <v>0</v>
      </c>
      <c r="BN636" s="8">
        <v>0</v>
      </c>
    </row>
    <row r="637" spans="2:66">
      <c r="B637" s="56"/>
      <c r="C637" s="11" t="s">
        <v>45</v>
      </c>
      <c r="D637" s="8">
        <v>0</v>
      </c>
      <c r="E637" s="8">
        <v>0</v>
      </c>
      <c r="F637" s="8">
        <v>0</v>
      </c>
      <c r="G637" s="8">
        <v>0</v>
      </c>
      <c r="H637" s="8">
        <v>11</v>
      </c>
      <c r="I637" s="40">
        <v>0</v>
      </c>
      <c r="J637" s="40">
        <v>0</v>
      </c>
      <c r="K637" s="8">
        <v>6</v>
      </c>
      <c r="L637" s="8">
        <v>5</v>
      </c>
      <c r="M637" s="8">
        <v>7</v>
      </c>
      <c r="N637" s="8">
        <v>4</v>
      </c>
      <c r="O637" s="8">
        <v>5</v>
      </c>
      <c r="P637" s="8">
        <v>3</v>
      </c>
      <c r="Q637" s="8">
        <v>8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8</v>
      </c>
      <c r="AD637" s="44">
        <v>3</v>
      </c>
      <c r="AE637" s="44">
        <v>4</v>
      </c>
      <c r="AF637" s="8">
        <v>7</v>
      </c>
      <c r="AG637" s="8">
        <v>7</v>
      </c>
      <c r="AH637" s="8">
        <v>6</v>
      </c>
      <c r="AI637" s="8">
        <v>8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18</v>
      </c>
      <c r="AY637" s="8">
        <v>3</v>
      </c>
      <c r="AZ637" s="8">
        <v>4</v>
      </c>
      <c r="BA637" s="8">
        <v>8</v>
      </c>
      <c r="BB637" s="8">
        <v>11</v>
      </c>
      <c r="BC637" s="8">
        <v>9</v>
      </c>
      <c r="BD637" s="8">
        <v>14</v>
      </c>
      <c r="BE637" s="8">
        <v>3</v>
      </c>
      <c r="BF637" s="8">
        <v>5</v>
      </c>
      <c r="BG637" s="8">
        <v>8</v>
      </c>
      <c r="BH637" s="8">
        <v>4</v>
      </c>
      <c r="BI637" s="8">
        <v>0</v>
      </c>
      <c r="BJ637" s="8">
        <v>0</v>
      </c>
      <c r="BK637" s="8">
        <v>0</v>
      </c>
      <c r="BL637" s="8">
        <v>0</v>
      </c>
      <c r="BM637" s="8">
        <v>0</v>
      </c>
      <c r="BN637" s="8">
        <v>0</v>
      </c>
    </row>
    <row r="638" spans="2:66" ht="26">
      <c r="B638" s="56"/>
      <c r="C638" s="11" t="s">
        <v>46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40">
        <v>0</v>
      </c>
      <c r="J638" s="40">
        <v>0</v>
      </c>
      <c r="K638" s="8">
        <v>5</v>
      </c>
      <c r="L638" s="8">
        <v>3</v>
      </c>
      <c r="M638" s="8">
        <v>0</v>
      </c>
      <c r="N638" s="8">
        <v>5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44">
        <v>0</v>
      </c>
      <c r="AE638" s="44">
        <v>3</v>
      </c>
      <c r="AF638" s="8">
        <v>0</v>
      </c>
      <c r="AG638" s="8">
        <v>0</v>
      </c>
      <c r="AH638" s="8">
        <v>0</v>
      </c>
      <c r="AI638" s="8">
        <v>4</v>
      </c>
      <c r="AJ638" s="8">
        <v>0</v>
      </c>
      <c r="AK638" s="8">
        <v>3</v>
      </c>
      <c r="AL638" s="8">
        <v>0</v>
      </c>
      <c r="AM638" s="8">
        <v>4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3</v>
      </c>
      <c r="BA638" s="8">
        <v>6</v>
      </c>
      <c r="BB638" s="8">
        <v>3</v>
      </c>
      <c r="BC638" s="8">
        <v>0</v>
      </c>
      <c r="BD638" s="8">
        <v>5</v>
      </c>
      <c r="BE638" s="8">
        <v>0</v>
      </c>
      <c r="BF638" s="8">
        <v>9</v>
      </c>
      <c r="BG638" s="8">
        <v>0</v>
      </c>
      <c r="BH638" s="8">
        <v>6</v>
      </c>
      <c r="BI638" s="8">
        <v>0</v>
      </c>
      <c r="BJ638" s="8">
        <v>0</v>
      </c>
      <c r="BK638" s="8">
        <v>0</v>
      </c>
      <c r="BL638" s="8">
        <v>0</v>
      </c>
      <c r="BM638" s="8">
        <v>0</v>
      </c>
      <c r="BN638" s="8">
        <v>0</v>
      </c>
    </row>
    <row r="639" spans="2:66">
      <c r="B639" s="56"/>
      <c r="C639" s="11" t="s">
        <v>47</v>
      </c>
      <c r="D639" s="8">
        <v>0</v>
      </c>
      <c r="E639" s="8">
        <v>0</v>
      </c>
      <c r="F639" s="8">
        <v>0</v>
      </c>
      <c r="G639" s="8">
        <v>0</v>
      </c>
      <c r="H639" s="8">
        <v>0</v>
      </c>
      <c r="I639" s="40">
        <v>0</v>
      </c>
      <c r="J639" s="40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3</v>
      </c>
      <c r="AD639" s="44">
        <v>0</v>
      </c>
      <c r="AE639" s="44">
        <v>0</v>
      </c>
      <c r="AF639" s="8">
        <v>0</v>
      </c>
      <c r="AG639" s="8">
        <v>0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3</v>
      </c>
      <c r="AY639" s="8">
        <v>0</v>
      </c>
      <c r="AZ639" s="8">
        <v>0</v>
      </c>
      <c r="BA639" s="8">
        <v>4</v>
      </c>
      <c r="BB639" s="8">
        <v>0</v>
      </c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8">
        <v>0</v>
      </c>
      <c r="BN639" s="8">
        <v>0</v>
      </c>
    </row>
    <row r="640" spans="2:66">
      <c r="B640" s="56"/>
      <c r="C640" s="11" t="s">
        <v>11</v>
      </c>
      <c r="D640" s="8">
        <v>0</v>
      </c>
      <c r="E640" s="8">
        <v>0</v>
      </c>
      <c r="F640" s="8">
        <v>0</v>
      </c>
      <c r="G640" s="8">
        <v>0</v>
      </c>
      <c r="H640" s="8">
        <v>27</v>
      </c>
      <c r="I640" s="40">
        <v>18</v>
      </c>
      <c r="J640" s="40">
        <v>15</v>
      </c>
      <c r="K640" s="8">
        <v>14</v>
      </c>
      <c r="L640" s="8">
        <v>10</v>
      </c>
      <c r="M640" s="8">
        <v>12</v>
      </c>
      <c r="N640" s="8">
        <v>24</v>
      </c>
      <c r="O640" s="8">
        <v>34</v>
      </c>
      <c r="P640" s="8">
        <v>90</v>
      </c>
      <c r="Q640" s="8">
        <v>204</v>
      </c>
      <c r="R640" s="8">
        <v>204</v>
      </c>
      <c r="S640" s="8">
        <v>127</v>
      </c>
      <c r="T640" s="8">
        <v>54</v>
      </c>
      <c r="U640" s="8">
        <v>51</v>
      </c>
      <c r="V640" s="8">
        <v>15</v>
      </c>
      <c r="W640" s="8">
        <v>3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69</v>
      </c>
      <c r="AD640" s="44">
        <v>70</v>
      </c>
      <c r="AE640" s="44">
        <v>116</v>
      </c>
      <c r="AF640" s="8">
        <v>93</v>
      </c>
      <c r="AG640" s="8">
        <v>74</v>
      </c>
      <c r="AH640" s="8">
        <v>51</v>
      </c>
      <c r="AI640" s="8">
        <v>33</v>
      </c>
      <c r="AJ640" s="8">
        <v>49</v>
      </c>
      <c r="AK640" s="8">
        <v>44</v>
      </c>
      <c r="AL640" s="8">
        <v>41</v>
      </c>
      <c r="AM640" s="8">
        <v>27</v>
      </c>
      <c r="AN640" s="8">
        <v>10</v>
      </c>
      <c r="AO640" s="8">
        <v>9</v>
      </c>
      <c r="AP640" s="8">
        <v>9</v>
      </c>
      <c r="AQ640" s="8">
        <v>5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96</v>
      </c>
      <c r="AY640" s="8">
        <v>95</v>
      </c>
      <c r="AZ640" s="8">
        <v>125</v>
      </c>
      <c r="BA640" s="8">
        <v>102</v>
      </c>
      <c r="BB640" s="8">
        <v>82</v>
      </c>
      <c r="BC640" s="8">
        <v>63</v>
      </c>
      <c r="BD640" s="8">
        <v>58</v>
      </c>
      <c r="BE640" s="8">
        <v>83</v>
      </c>
      <c r="BF640" s="8">
        <v>138</v>
      </c>
      <c r="BG640" s="8">
        <v>245</v>
      </c>
      <c r="BH640" s="8">
        <v>235</v>
      </c>
      <c r="BI640" s="8">
        <v>137</v>
      </c>
      <c r="BJ640" s="8">
        <v>60</v>
      </c>
      <c r="BK640" s="8">
        <v>58</v>
      </c>
      <c r="BL640" s="8">
        <v>19</v>
      </c>
      <c r="BM640" s="8">
        <v>3</v>
      </c>
      <c r="BN640" s="8">
        <v>0</v>
      </c>
    </row>
    <row r="641" spans="2:66">
      <c r="B641" s="65" t="s">
        <v>139</v>
      </c>
      <c r="C641" s="11" t="s">
        <v>38</v>
      </c>
      <c r="D641" s="8">
        <v>0</v>
      </c>
      <c r="E641" s="8">
        <v>0</v>
      </c>
      <c r="F641" s="8">
        <v>0</v>
      </c>
      <c r="G641" s="8">
        <v>0</v>
      </c>
      <c r="H641" s="8">
        <v>0</v>
      </c>
      <c r="I641" s="40">
        <v>25</v>
      </c>
      <c r="J641" s="40">
        <v>60</v>
      </c>
      <c r="K641" s="8">
        <v>77</v>
      </c>
      <c r="L641" s="8">
        <v>90</v>
      </c>
      <c r="M641" s="8">
        <v>78</v>
      </c>
      <c r="N641" s="8">
        <v>52</v>
      </c>
      <c r="O641" s="8">
        <v>38</v>
      </c>
      <c r="P641" s="8">
        <v>18</v>
      </c>
      <c r="Q641" s="8">
        <v>6</v>
      </c>
      <c r="R641" s="8">
        <v>5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21</v>
      </c>
      <c r="AD641" s="44">
        <v>51</v>
      </c>
      <c r="AE641" s="44">
        <v>85</v>
      </c>
      <c r="AF641" s="8">
        <v>80</v>
      </c>
      <c r="AG641" s="8">
        <v>86</v>
      </c>
      <c r="AH641" s="8">
        <v>50</v>
      </c>
      <c r="AI641" s="8">
        <v>45</v>
      </c>
      <c r="AJ641" s="8">
        <v>26</v>
      </c>
      <c r="AK641" s="8">
        <v>16</v>
      </c>
      <c r="AL641" s="8">
        <v>3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16</v>
      </c>
      <c r="AY641" s="8">
        <v>78</v>
      </c>
      <c r="AZ641" s="8">
        <v>139</v>
      </c>
      <c r="BA641" s="8">
        <v>158</v>
      </c>
      <c r="BB641" s="8">
        <v>170</v>
      </c>
      <c r="BC641" s="8">
        <v>124</v>
      </c>
      <c r="BD641" s="8">
        <v>96</v>
      </c>
      <c r="BE641" s="8">
        <v>61</v>
      </c>
      <c r="BF641" s="8">
        <v>36</v>
      </c>
      <c r="BG641" s="8">
        <v>11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8">
        <v>0</v>
      </c>
      <c r="BN641" s="8">
        <v>0</v>
      </c>
    </row>
    <row r="642" spans="2:66">
      <c r="B642" s="56"/>
      <c r="C642" s="11" t="s">
        <v>39</v>
      </c>
      <c r="D642" s="8">
        <v>0</v>
      </c>
      <c r="E642" s="8">
        <v>0</v>
      </c>
      <c r="F642" s="8">
        <v>0</v>
      </c>
      <c r="G642" s="8">
        <v>0</v>
      </c>
      <c r="H642" s="8">
        <v>60</v>
      </c>
      <c r="I642" s="40">
        <v>183</v>
      </c>
      <c r="J642" s="40">
        <v>200</v>
      </c>
      <c r="K642" s="8">
        <v>189</v>
      </c>
      <c r="L642" s="8">
        <v>194</v>
      </c>
      <c r="M642" s="8">
        <v>129</v>
      </c>
      <c r="N642" s="8">
        <v>127</v>
      </c>
      <c r="O642" s="8">
        <v>122</v>
      </c>
      <c r="P642" s="8">
        <v>60</v>
      </c>
      <c r="Q642" s="8">
        <v>23</v>
      </c>
      <c r="R642" s="8">
        <v>3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193</v>
      </c>
      <c r="AD642" s="44">
        <v>477</v>
      </c>
      <c r="AE642" s="44">
        <v>453</v>
      </c>
      <c r="AF642" s="8">
        <v>367</v>
      </c>
      <c r="AG642" s="8">
        <v>309</v>
      </c>
      <c r="AH642" s="8">
        <v>211</v>
      </c>
      <c r="AI642" s="8">
        <v>194</v>
      </c>
      <c r="AJ642" s="8">
        <v>147</v>
      </c>
      <c r="AK642" s="8">
        <v>72</v>
      </c>
      <c r="AL642" s="8">
        <v>36</v>
      </c>
      <c r="AM642" s="8">
        <v>0</v>
      </c>
      <c r="AN642" s="8">
        <v>4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255</v>
      </c>
      <c r="AY642" s="8">
        <v>664</v>
      </c>
      <c r="AZ642" s="8">
        <v>652</v>
      </c>
      <c r="BA642" s="8">
        <v>562</v>
      </c>
      <c r="BB642" s="8">
        <v>504</v>
      </c>
      <c r="BC642" s="8">
        <v>340</v>
      </c>
      <c r="BD642" s="8">
        <v>316</v>
      </c>
      <c r="BE642" s="8">
        <v>266</v>
      </c>
      <c r="BF642" s="8">
        <v>128</v>
      </c>
      <c r="BG642" s="8">
        <v>66</v>
      </c>
      <c r="BH642" s="8">
        <v>6</v>
      </c>
      <c r="BI642" s="8">
        <v>5</v>
      </c>
      <c r="BJ642" s="8">
        <v>0</v>
      </c>
      <c r="BK642" s="8">
        <v>0</v>
      </c>
      <c r="BL642" s="8">
        <v>0</v>
      </c>
      <c r="BM642" s="8">
        <v>0</v>
      </c>
      <c r="BN642" s="8">
        <v>0</v>
      </c>
    </row>
    <row r="643" spans="2:66" ht="26">
      <c r="B643" s="56"/>
      <c r="C643" s="11" t="s">
        <v>40</v>
      </c>
      <c r="D643" s="8">
        <v>0</v>
      </c>
      <c r="E643" s="8">
        <v>0</v>
      </c>
      <c r="F643" s="8">
        <v>0</v>
      </c>
      <c r="G643" s="8">
        <v>0</v>
      </c>
      <c r="H643" s="8">
        <v>3</v>
      </c>
      <c r="I643" s="40">
        <v>22</v>
      </c>
      <c r="J643" s="40">
        <v>15</v>
      </c>
      <c r="K643" s="8">
        <v>14</v>
      </c>
      <c r="L643" s="8">
        <v>21</v>
      </c>
      <c r="M643" s="8">
        <v>16</v>
      </c>
      <c r="N643" s="8">
        <v>30</v>
      </c>
      <c r="O643" s="8">
        <v>15</v>
      </c>
      <c r="P643" s="8">
        <v>15</v>
      </c>
      <c r="Q643" s="8">
        <v>5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9</v>
      </c>
      <c r="AD643" s="44">
        <v>11</v>
      </c>
      <c r="AE643" s="44">
        <v>14</v>
      </c>
      <c r="AF643" s="8">
        <v>13</v>
      </c>
      <c r="AG643" s="8">
        <v>12</v>
      </c>
      <c r="AH643" s="8">
        <v>11</v>
      </c>
      <c r="AI643" s="8">
        <v>3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10</v>
      </c>
      <c r="AY643" s="8">
        <v>30</v>
      </c>
      <c r="AZ643" s="8">
        <v>28</v>
      </c>
      <c r="BA643" s="8">
        <v>25</v>
      </c>
      <c r="BB643" s="8">
        <v>33</v>
      </c>
      <c r="BC643" s="8">
        <v>23</v>
      </c>
      <c r="BD643" s="8">
        <v>34</v>
      </c>
      <c r="BE643" s="8">
        <v>14</v>
      </c>
      <c r="BF643" s="8">
        <v>14</v>
      </c>
      <c r="BG643" s="8">
        <v>7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8">
        <v>0</v>
      </c>
      <c r="BN643" s="8">
        <v>0</v>
      </c>
    </row>
    <row r="644" spans="2:66" ht="39">
      <c r="B644" s="56"/>
      <c r="C644" s="11" t="s">
        <v>41</v>
      </c>
      <c r="D644" s="8">
        <v>0</v>
      </c>
      <c r="E644" s="8">
        <v>0</v>
      </c>
      <c r="F644" s="8">
        <v>0</v>
      </c>
      <c r="G644" s="8">
        <v>0</v>
      </c>
      <c r="H644" s="8">
        <v>22</v>
      </c>
      <c r="I644" s="40">
        <v>46</v>
      </c>
      <c r="J644" s="40">
        <v>30</v>
      </c>
      <c r="K644" s="8">
        <v>23</v>
      </c>
      <c r="L644" s="8">
        <v>19</v>
      </c>
      <c r="M644" s="8">
        <v>20</v>
      </c>
      <c r="N644" s="8">
        <v>17</v>
      </c>
      <c r="O644" s="8">
        <v>5</v>
      </c>
      <c r="P644" s="8">
        <v>8</v>
      </c>
      <c r="Q644" s="8">
        <v>4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88</v>
      </c>
      <c r="AD644" s="44">
        <v>114</v>
      </c>
      <c r="AE644" s="44">
        <v>81</v>
      </c>
      <c r="AF644" s="8">
        <v>64</v>
      </c>
      <c r="AG644" s="8">
        <v>53</v>
      </c>
      <c r="AH644" s="8">
        <v>51</v>
      </c>
      <c r="AI644" s="8">
        <v>38</v>
      </c>
      <c r="AJ644" s="8">
        <v>28</v>
      </c>
      <c r="AK644" s="8">
        <v>14</v>
      </c>
      <c r="AL644" s="8">
        <v>4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116</v>
      </c>
      <c r="AY644" s="8">
        <v>163</v>
      </c>
      <c r="AZ644" s="8">
        <v>112</v>
      </c>
      <c r="BA644" s="8">
        <v>88</v>
      </c>
      <c r="BB644" s="8">
        <v>67</v>
      </c>
      <c r="BC644" s="8">
        <v>71</v>
      </c>
      <c r="BD644" s="8">
        <v>54</v>
      </c>
      <c r="BE644" s="8">
        <v>34</v>
      </c>
      <c r="BF644" s="8">
        <v>23</v>
      </c>
      <c r="BG644" s="8">
        <v>7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8">
        <v>0</v>
      </c>
      <c r="BN644" s="8">
        <v>0</v>
      </c>
    </row>
    <row r="645" spans="2:66" ht="39">
      <c r="B645" s="56"/>
      <c r="C645" s="11" t="s">
        <v>42</v>
      </c>
      <c r="D645" s="8">
        <v>0</v>
      </c>
      <c r="E645" s="8">
        <v>0</v>
      </c>
      <c r="F645" s="8">
        <v>0</v>
      </c>
      <c r="G645" s="8">
        <v>0</v>
      </c>
      <c r="H645" s="8">
        <v>13</v>
      </c>
      <c r="I645" s="40">
        <v>12</v>
      </c>
      <c r="J645" s="40">
        <v>20</v>
      </c>
      <c r="K645" s="8">
        <v>19</v>
      </c>
      <c r="L645" s="8">
        <v>12</v>
      </c>
      <c r="M645" s="8">
        <v>10</v>
      </c>
      <c r="N645" s="8">
        <v>15</v>
      </c>
      <c r="O645" s="8">
        <v>8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88</v>
      </c>
      <c r="AD645" s="44">
        <v>108</v>
      </c>
      <c r="AE645" s="44">
        <v>102</v>
      </c>
      <c r="AF645" s="8">
        <v>78</v>
      </c>
      <c r="AG645" s="8">
        <v>60</v>
      </c>
      <c r="AH645" s="8">
        <v>44</v>
      </c>
      <c r="AI645" s="8">
        <v>38</v>
      </c>
      <c r="AJ645" s="8">
        <v>21</v>
      </c>
      <c r="AK645" s="8">
        <v>16</v>
      </c>
      <c r="AL645" s="8">
        <v>3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97</v>
      </c>
      <c r="AY645" s="8">
        <v>123</v>
      </c>
      <c r="AZ645" s="8">
        <v>114</v>
      </c>
      <c r="BA645" s="8">
        <v>93</v>
      </c>
      <c r="BB645" s="8">
        <v>77</v>
      </c>
      <c r="BC645" s="8">
        <v>52</v>
      </c>
      <c r="BD645" s="8">
        <v>48</v>
      </c>
      <c r="BE645" s="8">
        <v>35</v>
      </c>
      <c r="BF645" s="8">
        <v>16</v>
      </c>
      <c r="BG645" s="8">
        <v>3</v>
      </c>
      <c r="BH645" s="8">
        <v>4</v>
      </c>
      <c r="BI645" s="8">
        <v>0</v>
      </c>
      <c r="BJ645" s="8">
        <v>0</v>
      </c>
      <c r="BK645" s="8">
        <v>0</v>
      </c>
      <c r="BL645" s="8">
        <v>0</v>
      </c>
      <c r="BM645" s="8">
        <v>0</v>
      </c>
      <c r="BN645" s="8">
        <v>0</v>
      </c>
    </row>
    <row r="646" spans="2:66">
      <c r="B646" s="56"/>
      <c r="C646" s="11" t="s">
        <v>43</v>
      </c>
      <c r="D646" s="8">
        <v>0</v>
      </c>
      <c r="E646" s="8">
        <v>0</v>
      </c>
      <c r="F646" s="8">
        <v>0</v>
      </c>
      <c r="G646" s="8">
        <v>0</v>
      </c>
      <c r="H646" s="8">
        <v>16</v>
      </c>
      <c r="I646" s="40">
        <v>8</v>
      </c>
      <c r="J646" s="40">
        <v>4</v>
      </c>
      <c r="K646" s="8">
        <v>8</v>
      </c>
      <c r="L646" s="8">
        <v>0</v>
      </c>
      <c r="M646" s="8">
        <v>0</v>
      </c>
      <c r="N646" s="8">
        <v>0</v>
      </c>
      <c r="O646" s="8">
        <v>4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55</v>
      </c>
      <c r="AD646" s="44">
        <v>34</v>
      </c>
      <c r="AE646" s="44">
        <v>16</v>
      </c>
      <c r="AF646" s="8">
        <v>11</v>
      </c>
      <c r="AG646" s="8">
        <v>3</v>
      </c>
      <c r="AH646" s="8">
        <v>10</v>
      </c>
      <c r="AI646" s="8">
        <v>0</v>
      </c>
      <c r="AJ646" s="8">
        <v>9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68</v>
      </c>
      <c r="AY646" s="8">
        <v>37</v>
      </c>
      <c r="AZ646" s="8">
        <v>22</v>
      </c>
      <c r="BA646" s="8">
        <v>21</v>
      </c>
      <c r="BB646" s="8">
        <v>10</v>
      </c>
      <c r="BC646" s="8">
        <v>10</v>
      </c>
      <c r="BD646" s="8">
        <v>10</v>
      </c>
      <c r="BE646" s="8">
        <v>12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8">
        <v>0</v>
      </c>
      <c r="BN646" s="8">
        <v>0</v>
      </c>
    </row>
    <row r="647" spans="2:66" ht="39">
      <c r="B647" s="56"/>
      <c r="C647" s="11" t="s">
        <v>44</v>
      </c>
      <c r="D647" s="8">
        <v>0</v>
      </c>
      <c r="E647" s="8">
        <v>0</v>
      </c>
      <c r="F647" s="8">
        <v>0</v>
      </c>
      <c r="G647" s="8">
        <v>0</v>
      </c>
      <c r="H647" s="8">
        <v>0</v>
      </c>
      <c r="I647" s="40">
        <v>0</v>
      </c>
      <c r="J647" s="40">
        <v>9</v>
      </c>
      <c r="K647" s="8">
        <v>4</v>
      </c>
      <c r="L647" s="8">
        <v>0</v>
      </c>
      <c r="M647" s="8">
        <v>8</v>
      </c>
      <c r="N647" s="8">
        <v>5</v>
      </c>
      <c r="O647" s="8">
        <v>4</v>
      </c>
      <c r="P647" s="8">
        <v>3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8">
        <v>9</v>
      </c>
      <c r="AD647" s="44">
        <v>3</v>
      </c>
      <c r="AE647" s="44">
        <v>0</v>
      </c>
      <c r="AF647" s="8">
        <v>0</v>
      </c>
      <c r="AG647" s="8">
        <v>0</v>
      </c>
      <c r="AH647" s="8">
        <v>3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9</v>
      </c>
      <c r="AY647" s="8">
        <v>8</v>
      </c>
      <c r="AZ647" s="8">
        <v>10</v>
      </c>
      <c r="BA647" s="8">
        <v>9</v>
      </c>
      <c r="BB647" s="8">
        <v>0</v>
      </c>
      <c r="BC647" s="8">
        <v>9</v>
      </c>
      <c r="BD647" s="8">
        <v>10</v>
      </c>
      <c r="BE647" s="8">
        <v>4</v>
      </c>
      <c r="BF647" s="8">
        <v>3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8">
        <v>0</v>
      </c>
      <c r="BN647" s="8">
        <v>0</v>
      </c>
    </row>
    <row r="648" spans="2:66">
      <c r="B648" s="56"/>
      <c r="C648" s="11" t="s">
        <v>45</v>
      </c>
      <c r="D648" s="8">
        <v>0</v>
      </c>
      <c r="E648" s="8">
        <v>0</v>
      </c>
      <c r="F648" s="8">
        <v>0</v>
      </c>
      <c r="G648" s="8">
        <v>0</v>
      </c>
      <c r="H648" s="8">
        <v>5</v>
      </c>
      <c r="I648" s="40">
        <v>15</v>
      </c>
      <c r="J648" s="40">
        <v>4</v>
      </c>
      <c r="K648" s="8">
        <v>5</v>
      </c>
      <c r="L648" s="8">
        <v>8</v>
      </c>
      <c r="M648" s="8">
        <v>6</v>
      </c>
      <c r="N648" s="8">
        <v>3</v>
      </c>
      <c r="O648" s="8">
        <v>3</v>
      </c>
      <c r="P648" s="8">
        <v>8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4</v>
      </c>
      <c r="AD648" s="44">
        <v>0</v>
      </c>
      <c r="AE648" s="44">
        <v>4</v>
      </c>
      <c r="AF648" s="8">
        <v>7</v>
      </c>
      <c r="AG648" s="8">
        <v>9</v>
      </c>
      <c r="AH648" s="8">
        <v>4</v>
      </c>
      <c r="AI648" s="8">
        <v>0</v>
      </c>
      <c r="AJ648" s="8">
        <v>3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12</v>
      </c>
      <c r="AY648" s="8">
        <v>17</v>
      </c>
      <c r="AZ648" s="8">
        <v>12</v>
      </c>
      <c r="BA648" s="8">
        <v>11</v>
      </c>
      <c r="BB648" s="8">
        <v>18</v>
      </c>
      <c r="BC648" s="8">
        <v>11</v>
      </c>
      <c r="BD648" s="8">
        <v>3</v>
      </c>
      <c r="BE648" s="8">
        <v>7</v>
      </c>
      <c r="BF648" s="8">
        <v>8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8">
        <v>0</v>
      </c>
      <c r="BN648" s="8">
        <v>0</v>
      </c>
    </row>
    <row r="649" spans="2:66" ht="26">
      <c r="B649" s="56"/>
      <c r="C649" s="11" t="s">
        <v>46</v>
      </c>
      <c r="D649" s="8">
        <v>0</v>
      </c>
      <c r="E649" s="8">
        <v>0</v>
      </c>
      <c r="F649" s="8">
        <v>0</v>
      </c>
      <c r="G649" s="8">
        <v>0</v>
      </c>
      <c r="H649" s="8">
        <v>0</v>
      </c>
      <c r="I649" s="40">
        <v>4</v>
      </c>
      <c r="J649" s="40">
        <v>0</v>
      </c>
      <c r="K649" s="8">
        <v>10</v>
      </c>
      <c r="L649" s="8">
        <v>8</v>
      </c>
      <c r="M649" s="8">
        <v>3</v>
      </c>
      <c r="N649" s="8">
        <v>4</v>
      </c>
      <c r="O649" s="8">
        <v>6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44">
        <v>7</v>
      </c>
      <c r="AE649" s="44">
        <v>12</v>
      </c>
      <c r="AF649" s="8">
        <v>15</v>
      </c>
      <c r="AG649" s="8">
        <v>6</v>
      </c>
      <c r="AH649" s="8">
        <v>4</v>
      </c>
      <c r="AI649" s="8">
        <v>8</v>
      </c>
      <c r="AJ649" s="8">
        <v>5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12</v>
      </c>
      <c r="AZ649" s="8">
        <v>15</v>
      </c>
      <c r="BA649" s="8">
        <v>21</v>
      </c>
      <c r="BB649" s="8">
        <v>18</v>
      </c>
      <c r="BC649" s="8">
        <v>14</v>
      </c>
      <c r="BD649" s="8">
        <v>6</v>
      </c>
      <c r="BE649" s="8">
        <v>9</v>
      </c>
      <c r="BF649" s="8">
        <v>0</v>
      </c>
      <c r="BG649" s="8">
        <v>4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8">
        <v>0</v>
      </c>
      <c r="BN649" s="8">
        <v>0</v>
      </c>
    </row>
    <row r="650" spans="2:66">
      <c r="B650" s="56"/>
      <c r="C650" s="11" t="s">
        <v>47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40">
        <v>0</v>
      </c>
      <c r="J650" s="40">
        <v>0</v>
      </c>
      <c r="K650" s="8">
        <v>0</v>
      </c>
      <c r="L650" s="8">
        <v>0</v>
      </c>
      <c r="M650" s="8">
        <v>4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44">
        <v>7</v>
      </c>
      <c r="AE650" s="44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4</v>
      </c>
      <c r="AZ650" s="8">
        <v>3</v>
      </c>
      <c r="BA650" s="8">
        <v>0</v>
      </c>
      <c r="BB650" s="8">
        <v>0</v>
      </c>
      <c r="BC650" s="8">
        <v>4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8">
        <v>0</v>
      </c>
      <c r="BN650" s="8">
        <v>0</v>
      </c>
    </row>
    <row r="651" spans="2:66">
      <c r="B651" s="56"/>
      <c r="C651" s="11" t="s">
        <v>11</v>
      </c>
      <c r="D651" s="8">
        <v>0</v>
      </c>
      <c r="E651" s="8">
        <v>0</v>
      </c>
      <c r="F651" s="8">
        <v>0</v>
      </c>
      <c r="G651" s="8">
        <v>0</v>
      </c>
      <c r="H651" s="8">
        <v>22</v>
      </c>
      <c r="I651" s="40">
        <v>31</v>
      </c>
      <c r="J651" s="40">
        <v>20</v>
      </c>
      <c r="K651" s="8">
        <v>20</v>
      </c>
      <c r="L651" s="8">
        <v>21</v>
      </c>
      <c r="M651" s="8">
        <v>26</v>
      </c>
      <c r="N651" s="8">
        <v>39</v>
      </c>
      <c r="O651" s="8">
        <v>38</v>
      </c>
      <c r="P651" s="8">
        <v>67</v>
      </c>
      <c r="Q651" s="8">
        <v>65</v>
      </c>
      <c r="R651" s="8">
        <v>38</v>
      </c>
      <c r="S651" s="8">
        <v>23</v>
      </c>
      <c r="T651" s="8">
        <v>9</v>
      </c>
      <c r="U651" s="8">
        <v>5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8">
        <v>46</v>
      </c>
      <c r="AD651" s="44">
        <v>84</v>
      </c>
      <c r="AE651" s="44">
        <v>118</v>
      </c>
      <c r="AF651" s="8">
        <v>140</v>
      </c>
      <c r="AG651" s="8">
        <v>81</v>
      </c>
      <c r="AH651" s="8">
        <v>54</v>
      </c>
      <c r="AI651" s="8">
        <v>62</v>
      </c>
      <c r="AJ651" s="8">
        <v>57</v>
      </c>
      <c r="AK651" s="8">
        <v>76</v>
      </c>
      <c r="AL651" s="8">
        <v>91</v>
      </c>
      <c r="AM651" s="8">
        <v>61</v>
      </c>
      <c r="AN651" s="8">
        <v>23</v>
      </c>
      <c r="AO651" s="8">
        <v>7</v>
      </c>
      <c r="AP651" s="8">
        <v>5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65</v>
      </c>
      <c r="AY651" s="8">
        <v>120</v>
      </c>
      <c r="AZ651" s="8">
        <v>130</v>
      </c>
      <c r="BA651" s="8">
        <v>157</v>
      </c>
      <c r="BB651" s="8">
        <v>105</v>
      </c>
      <c r="BC651" s="8">
        <v>80</v>
      </c>
      <c r="BD651" s="8">
        <v>103</v>
      </c>
      <c r="BE651" s="8">
        <v>92</v>
      </c>
      <c r="BF651" s="8">
        <v>141</v>
      </c>
      <c r="BG651" s="8">
        <v>156</v>
      </c>
      <c r="BH651" s="8">
        <v>96</v>
      </c>
      <c r="BI651" s="8">
        <v>48</v>
      </c>
      <c r="BJ651" s="8">
        <v>20</v>
      </c>
      <c r="BK651" s="8">
        <v>5</v>
      </c>
      <c r="BL651" s="8">
        <v>0</v>
      </c>
      <c r="BM651" s="8">
        <v>0</v>
      </c>
      <c r="BN651" s="8">
        <v>0</v>
      </c>
    </row>
    <row r="652" spans="2:66">
      <c r="B652" s="65" t="s">
        <v>140</v>
      </c>
      <c r="C652" s="11" t="s">
        <v>38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40">
        <v>7</v>
      </c>
      <c r="J652" s="40">
        <v>24</v>
      </c>
      <c r="K652" s="8">
        <v>25</v>
      </c>
      <c r="L652" s="8">
        <v>24</v>
      </c>
      <c r="M652" s="8">
        <v>25</v>
      </c>
      <c r="N652" s="8">
        <v>8</v>
      </c>
      <c r="O652" s="8">
        <v>8</v>
      </c>
      <c r="P652" s="8">
        <v>4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5</v>
      </c>
      <c r="AD652" s="44">
        <v>3</v>
      </c>
      <c r="AE652" s="44">
        <v>22</v>
      </c>
      <c r="AF652" s="8">
        <v>13</v>
      </c>
      <c r="AG652" s="8">
        <v>25</v>
      </c>
      <c r="AH652" s="8">
        <v>18</v>
      </c>
      <c r="AI652" s="8">
        <v>3</v>
      </c>
      <c r="AJ652" s="8">
        <v>8</v>
      </c>
      <c r="AK652" s="8">
        <v>3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5</v>
      </c>
      <c r="AY652" s="8">
        <v>16</v>
      </c>
      <c r="AZ652" s="8">
        <v>47</v>
      </c>
      <c r="BA652" s="8">
        <v>37</v>
      </c>
      <c r="BB652" s="8">
        <v>55</v>
      </c>
      <c r="BC652" s="8">
        <v>40</v>
      </c>
      <c r="BD652" s="8">
        <v>12</v>
      </c>
      <c r="BE652" s="8">
        <v>8</v>
      </c>
      <c r="BF652" s="8">
        <v>6</v>
      </c>
      <c r="BG652" s="8">
        <v>3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8">
        <v>0</v>
      </c>
      <c r="BN652" s="8">
        <v>0</v>
      </c>
    </row>
    <row r="653" spans="2:66">
      <c r="B653" s="56"/>
      <c r="C653" s="11" t="s">
        <v>39</v>
      </c>
      <c r="D653" s="8">
        <v>0</v>
      </c>
      <c r="E653" s="8">
        <v>0</v>
      </c>
      <c r="F653" s="8">
        <v>0</v>
      </c>
      <c r="G653" s="8">
        <v>0</v>
      </c>
      <c r="H653" s="8">
        <v>215</v>
      </c>
      <c r="I653" s="40">
        <v>438</v>
      </c>
      <c r="J653" s="40">
        <v>356</v>
      </c>
      <c r="K653" s="8">
        <v>294</v>
      </c>
      <c r="L653" s="8">
        <v>242</v>
      </c>
      <c r="M653" s="8">
        <v>145</v>
      </c>
      <c r="N653" s="8">
        <v>82</v>
      </c>
      <c r="O653" s="8">
        <v>94</v>
      </c>
      <c r="P653" s="8">
        <v>40</v>
      </c>
      <c r="Q653" s="8">
        <v>12</v>
      </c>
      <c r="R653" s="8">
        <v>3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8">
        <v>656</v>
      </c>
      <c r="AD653" s="44">
        <v>1014</v>
      </c>
      <c r="AE653" s="44">
        <v>885</v>
      </c>
      <c r="AF653" s="8">
        <v>610</v>
      </c>
      <c r="AG653" s="8">
        <v>576</v>
      </c>
      <c r="AH653" s="8">
        <v>286</v>
      </c>
      <c r="AI653" s="8">
        <v>152</v>
      </c>
      <c r="AJ653" s="8">
        <v>111</v>
      </c>
      <c r="AK653" s="8">
        <v>49</v>
      </c>
      <c r="AL653" s="8">
        <v>15</v>
      </c>
      <c r="AM653" s="8">
        <v>5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866</v>
      </c>
      <c r="AY653" s="8">
        <v>1457</v>
      </c>
      <c r="AZ653" s="8">
        <v>1240</v>
      </c>
      <c r="BA653" s="8">
        <v>902</v>
      </c>
      <c r="BB653" s="8">
        <v>814</v>
      </c>
      <c r="BC653" s="8">
        <v>429</v>
      </c>
      <c r="BD653" s="8">
        <v>234</v>
      </c>
      <c r="BE653" s="8">
        <v>211</v>
      </c>
      <c r="BF653" s="8">
        <v>83</v>
      </c>
      <c r="BG653" s="8">
        <v>24</v>
      </c>
      <c r="BH653" s="8">
        <v>11</v>
      </c>
      <c r="BI653" s="8">
        <v>3</v>
      </c>
      <c r="BJ653" s="8">
        <v>0</v>
      </c>
      <c r="BK653" s="8">
        <v>0</v>
      </c>
      <c r="BL653" s="8">
        <v>0</v>
      </c>
      <c r="BM653" s="8">
        <v>0</v>
      </c>
      <c r="BN653" s="8">
        <v>0</v>
      </c>
    </row>
    <row r="654" spans="2:66" ht="26">
      <c r="B654" s="56"/>
      <c r="C654" s="11" t="s">
        <v>40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40">
        <v>3</v>
      </c>
      <c r="J654" s="40">
        <v>7</v>
      </c>
      <c r="K654" s="8">
        <v>8</v>
      </c>
      <c r="L654" s="8">
        <v>5</v>
      </c>
      <c r="M654" s="8">
        <v>10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5</v>
      </c>
      <c r="AD654" s="44">
        <v>7</v>
      </c>
      <c r="AE654" s="44">
        <v>14</v>
      </c>
      <c r="AF654" s="8">
        <v>8</v>
      </c>
      <c r="AG654" s="8">
        <v>8</v>
      </c>
      <c r="AH654" s="8">
        <v>3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3</v>
      </c>
      <c r="AY654" s="8">
        <v>15</v>
      </c>
      <c r="AZ654" s="8">
        <v>18</v>
      </c>
      <c r="BA654" s="8">
        <v>17</v>
      </c>
      <c r="BB654" s="8">
        <v>15</v>
      </c>
      <c r="BC654" s="8">
        <v>11</v>
      </c>
      <c r="BD654" s="8">
        <v>3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8">
        <v>0</v>
      </c>
      <c r="BN654" s="8">
        <v>0</v>
      </c>
    </row>
    <row r="655" spans="2:66" ht="39">
      <c r="B655" s="56"/>
      <c r="C655" s="11" t="s">
        <v>41</v>
      </c>
      <c r="D655" s="8">
        <v>0</v>
      </c>
      <c r="E655" s="8">
        <v>0</v>
      </c>
      <c r="F655" s="8">
        <v>0</v>
      </c>
      <c r="G655" s="8">
        <v>0</v>
      </c>
      <c r="H655" s="8">
        <v>4</v>
      </c>
      <c r="I655" s="40">
        <v>5</v>
      </c>
      <c r="J655" s="40">
        <v>0</v>
      </c>
      <c r="K655" s="8">
        <v>0</v>
      </c>
      <c r="L655" s="8">
        <v>7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>
        <v>4</v>
      </c>
      <c r="AD655" s="44">
        <v>9</v>
      </c>
      <c r="AE655" s="44">
        <v>0</v>
      </c>
      <c r="AF655" s="8">
        <v>4</v>
      </c>
      <c r="AG655" s="8">
        <v>11</v>
      </c>
      <c r="AH655" s="8">
        <v>4</v>
      </c>
      <c r="AI655" s="8">
        <v>3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6</v>
      </c>
      <c r="AY655" s="8">
        <v>14</v>
      </c>
      <c r="AZ655" s="8">
        <v>4</v>
      </c>
      <c r="BA655" s="8">
        <v>9</v>
      </c>
      <c r="BB655" s="8">
        <v>16</v>
      </c>
      <c r="BC655" s="8">
        <v>12</v>
      </c>
      <c r="BD655" s="8">
        <v>3</v>
      </c>
      <c r="BE655" s="8">
        <v>0</v>
      </c>
      <c r="BF655" s="8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8">
        <v>0</v>
      </c>
      <c r="BN655" s="8">
        <v>0</v>
      </c>
    </row>
    <row r="656" spans="2:66" ht="39">
      <c r="B656" s="56"/>
      <c r="C656" s="11" t="s">
        <v>42</v>
      </c>
      <c r="D656" s="8">
        <v>0</v>
      </c>
      <c r="E656" s="8">
        <v>0</v>
      </c>
      <c r="F656" s="8">
        <v>0</v>
      </c>
      <c r="G656" s="8">
        <v>0</v>
      </c>
      <c r="H656" s="8">
        <v>4</v>
      </c>
      <c r="I656" s="40">
        <v>4</v>
      </c>
      <c r="J656" s="40">
        <v>4</v>
      </c>
      <c r="K656" s="8">
        <v>3</v>
      </c>
      <c r="L656" s="8">
        <v>3</v>
      </c>
      <c r="M656" s="8">
        <v>9</v>
      </c>
      <c r="N656" s="8">
        <v>0</v>
      </c>
      <c r="O656" s="8">
        <v>3</v>
      </c>
      <c r="P656" s="8">
        <v>5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11</v>
      </c>
      <c r="AD656" s="44">
        <v>22</v>
      </c>
      <c r="AE656" s="44">
        <v>21</v>
      </c>
      <c r="AF656" s="8">
        <v>25</v>
      </c>
      <c r="AG656" s="8">
        <v>39</v>
      </c>
      <c r="AH656" s="8">
        <v>15</v>
      </c>
      <c r="AI656" s="8">
        <v>9</v>
      </c>
      <c r="AJ656" s="8">
        <v>11</v>
      </c>
      <c r="AK656" s="8">
        <v>3</v>
      </c>
      <c r="AL656" s="8">
        <v>6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14</v>
      </c>
      <c r="AY656" s="8">
        <v>25</v>
      </c>
      <c r="AZ656" s="8">
        <v>20</v>
      </c>
      <c r="BA656" s="8">
        <v>32</v>
      </c>
      <c r="BB656" s="8">
        <v>41</v>
      </c>
      <c r="BC656" s="8">
        <v>27</v>
      </c>
      <c r="BD656" s="8">
        <v>11</v>
      </c>
      <c r="BE656" s="8">
        <v>13</v>
      </c>
      <c r="BF656" s="8">
        <v>9</v>
      </c>
      <c r="BG656" s="8">
        <v>6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8">
        <v>0</v>
      </c>
      <c r="BN656" s="8">
        <v>0</v>
      </c>
    </row>
    <row r="657" spans="2:66">
      <c r="B657" s="56"/>
      <c r="C657" s="11" t="s">
        <v>43</v>
      </c>
      <c r="D657" s="8">
        <v>0</v>
      </c>
      <c r="E657" s="8">
        <v>0</v>
      </c>
      <c r="F657" s="8">
        <v>0</v>
      </c>
      <c r="G657" s="8">
        <v>0</v>
      </c>
      <c r="H657" s="8">
        <v>6</v>
      </c>
      <c r="I657" s="40">
        <v>0</v>
      </c>
      <c r="J657" s="40">
        <v>6</v>
      </c>
      <c r="K657" s="8">
        <v>4</v>
      </c>
      <c r="L657" s="8">
        <v>5</v>
      </c>
      <c r="M657" s="8">
        <v>3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9</v>
      </c>
      <c r="AD657" s="44">
        <v>3</v>
      </c>
      <c r="AE657" s="44">
        <v>5</v>
      </c>
      <c r="AF657" s="8">
        <v>7</v>
      </c>
      <c r="AG657" s="8">
        <v>0</v>
      </c>
      <c r="AH657" s="8">
        <v>4</v>
      </c>
      <c r="AI657" s="8">
        <v>0</v>
      </c>
      <c r="AJ657" s="8">
        <v>0</v>
      </c>
      <c r="AK657" s="8">
        <v>3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9</v>
      </c>
      <c r="AY657" s="8">
        <v>9</v>
      </c>
      <c r="AZ657" s="8">
        <v>11</v>
      </c>
      <c r="BA657" s="8">
        <v>7</v>
      </c>
      <c r="BB657" s="8">
        <v>9</v>
      </c>
      <c r="BC657" s="8">
        <v>5</v>
      </c>
      <c r="BD657" s="8">
        <v>0</v>
      </c>
      <c r="BE657" s="8">
        <v>3</v>
      </c>
      <c r="BF657" s="8">
        <v>3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8">
        <v>0</v>
      </c>
      <c r="BN657" s="8">
        <v>0</v>
      </c>
    </row>
    <row r="658" spans="2:66" ht="39">
      <c r="B658" s="56"/>
      <c r="C658" s="11" t="s">
        <v>44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40">
        <v>0</v>
      </c>
      <c r="J658" s="40">
        <v>5</v>
      </c>
      <c r="K658" s="8">
        <v>4</v>
      </c>
      <c r="L658" s="8">
        <v>4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4</v>
      </c>
      <c r="AD658" s="44">
        <v>4</v>
      </c>
      <c r="AE658" s="44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3</v>
      </c>
      <c r="AY658" s="8">
        <v>4</v>
      </c>
      <c r="AZ658" s="8">
        <v>5</v>
      </c>
      <c r="BA658" s="8">
        <v>3</v>
      </c>
      <c r="BB658" s="8">
        <v>3</v>
      </c>
      <c r="BC658" s="8">
        <v>0</v>
      </c>
      <c r="BD658" s="8">
        <v>5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8">
        <v>0</v>
      </c>
      <c r="BN658" s="8">
        <v>0</v>
      </c>
    </row>
    <row r="659" spans="2:66">
      <c r="B659" s="56"/>
      <c r="C659" s="11" t="s">
        <v>45</v>
      </c>
      <c r="D659" s="8">
        <v>0</v>
      </c>
      <c r="E659" s="8">
        <v>0</v>
      </c>
      <c r="F659" s="8">
        <v>0</v>
      </c>
      <c r="G659" s="8">
        <v>0</v>
      </c>
      <c r="H659" s="8">
        <v>0</v>
      </c>
      <c r="I659" s="40">
        <v>6</v>
      </c>
      <c r="J659" s="40">
        <v>3</v>
      </c>
      <c r="K659" s="8">
        <v>0</v>
      </c>
      <c r="L659" s="8">
        <v>5</v>
      </c>
      <c r="M659" s="8">
        <v>5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>
        <v>3</v>
      </c>
      <c r="AD659" s="44">
        <v>0</v>
      </c>
      <c r="AE659" s="44">
        <v>0</v>
      </c>
      <c r="AF659" s="8">
        <v>0</v>
      </c>
      <c r="AG659" s="8">
        <v>0</v>
      </c>
      <c r="AH659" s="8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3</v>
      </c>
      <c r="AY659" s="8">
        <v>8</v>
      </c>
      <c r="AZ659" s="8">
        <v>3</v>
      </c>
      <c r="BA659" s="8">
        <v>0</v>
      </c>
      <c r="BB659" s="8">
        <v>11</v>
      </c>
      <c r="BC659" s="8">
        <v>0</v>
      </c>
      <c r="BD659" s="8">
        <v>0</v>
      </c>
      <c r="BE659" s="8">
        <v>0</v>
      </c>
      <c r="BF659" s="8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8">
        <v>0</v>
      </c>
      <c r="BN659" s="8">
        <v>0</v>
      </c>
    </row>
    <row r="660" spans="2:66" ht="26">
      <c r="B660" s="56"/>
      <c r="C660" s="11" t="s">
        <v>46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40">
        <v>4</v>
      </c>
      <c r="J660" s="40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44">
        <v>3</v>
      </c>
      <c r="AE660" s="44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3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3</v>
      </c>
      <c r="AZ660" s="8">
        <v>3</v>
      </c>
      <c r="BA660" s="8">
        <v>0</v>
      </c>
      <c r="BB660" s="8">
        <v>0</v>
      </c>
      <c r="BC660" s="8">
        <v>0</v>
      </c>
      <c r="BD660" s="8">
        <v>0</v>
      </c>
      <c r="BE660" s="8">
        <v>3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8">
        <v>0</v>
      </c>
      <c r="BN660" s="8">
        <v>0</v>
      </c>
    </row>
    <row r="661" spans="2:66">
      <c r="B661" s="56"/>
      <c r="C661" s="11" t="s">
        <v>47</v>
      </c>
      <c r="D661" s="8">
        <v>0</v>
      </c>
      <c r="E661" s="8">
        <v>0</v>
      </c>
      <c r="F661" s="8">
        <v>0</v>
      </c>
      <c r="G661" s="8">
        <v>0</v>
      </c>
      <c r="H661" s="8">
        <v>0</v>
      </c>
      <c r="I661" s="40">
        <v>0</v>
      </c>
      <c r="J661" s="40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44">
        <v>0</v>
      </c>
      <c r="AE661" s="44">
        <v>0</v>
      </c>
      <c r="AF661" s="8">
        <v>0</v>
      </c>
      <c r="AG661" s="8">
        <v>3</v>
      </c>
      <c r="AH661" s="8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8">
        <v>0</v>
      </c>
      <c r="BB661" s="8">
        <v>3</v>
      </c>
      <c r="BC661" s="8">
        <v>0</v>
      </c>
      <c r="BD661" s="8">
        <v>0</v>
      </c>
      <c r="BE661" s="8">
        <v>0</v>
      </c>
      <c r="BF661" s="8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8">
        <v>0</v>
      </c>
      <c r="BN661" s="8">
        <v>0</v>
      </c>
    </row>
    <row r="662" spans="2:66">
      <c r="B662" s="56"/>
      <c r="C662" s="11" t="s">
        <v>11</v>
      </c>
      <c r="D662" s="8">
        <v>0</v>
      </c>
      <c r="E662" s="8">
        <v>0</v>
      </c>
      <c r="F662" s="8">
        <v>0</v>
      </c>
      <c r="G662" s="8">
        <v>0</v>
      </c>
      <c r="H662" s="8">
        <v>21</v>
      </c>
      <c r="I662" s="40">
        <v>26</v>
      </c>
      <c r="J662" s="40">
        <v>10</v>
      </c>
      <c r="K662" s="8">
        <v>10</v>
      </c>
      <c r="L662" s="8">
        <v>4</v>
      </c>
      <c r="M662" s="8">
        <v>9</v>
      </c>
      <c r="N662" s="8">
        <v>7</v>
      </c>
      <c r="O662" s="8">
        <v>16</v>
      </c>
      <c r="P662" s="8">
        <v>10</v>
      </c>
      <c r="Q662" s="8">
        <v>24</v>
      </c>
      <c r="R662" s="8">
        <v>13</v>
      </c>
      <c r="S662" s="8">
        <v>10</v>
      </c>
      <c r="T662" s="8">
        <v>5</v>
      </c>
      <c r="U662" s="8">
        <v>5</v>
      </c>
      <c r="V662" s="8">
        <v>4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34</v>
      </c>
      <c r="AD662" s="44">
        <v>50</v>
      </c>
      <c r="AE662" s="44">
        <v>85</v>
      </c>
      <c r="AF662" s="8">
        <v>61</v>
      </c>
      <c r="AG662" s="8">
        <v>43</v>
      </c>
      <c r="AH662" s="8">
        <v>23</v>
      </c>
      <c r="AI662" s="8">
        <v>23</v>
      </c>
      <c r="AJ662" s="8">
        <v>22</v>
      </c>
      <c r="AK662" s="8">
        <v>34</v>
      </c>
      <c r="AL662" s="8">
        <v>62</v>
      </c>
      <c r="AM662" s="8">
        <v>46</v>
      </c>
      <c r="AN662" s="8">
        <v>12</v>
      </c>
      <c r="AO662" s="8">
        <v>8</v>
      </c>
      <c r="AP662" s="8">
        <v>6</v>
      </c>
      <c r="AQ662" s="8">
        <v>5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57</v>
      </c>
      <c r="AY662" s="8">
        <v>79</v>
      </c>
      <c r="AZ662" s="8">
        <v>94</v>
      </c>
      <c r="BA662" s="8">
        <v>70</v>
      </c>
      <c r="BB662" s="8">
        <v>54</v>
      </c>
      <c r="BC662" s="8">
        <v>29</v>
      </c>
      <c r="BD662" s="8">
        <v>30</v>
      </c>
      <c r="BE662" s="8">
        <v>37</v>
      </c>
      <c r="BF662" s="8">
        <v>44</v>
      </c>
      <c r="BG662" s="8">
        <v>76</v>
      </c>
      <c r="BH662" s="8">
        <v>57</v>
      </c>
      <c r="BI662" s="8">
        <v>20</v>
      </c>
      <c r="BJ662" s="8">
        <v>15</v>
      </c>
      <c r="BK662" s="8">
        <v>13</v>
      </c>
      <c r="BL662" s="8">
        <v>6</v>
      </c>
      <c r="BM662" s="8">
        <v>0</v>
      </c>
      <c r="BN662" s="8">
        <v>0</v>
      </c>
    </row>
    <row r="663" spans="2:66">
      <c r="B663" s="65" t="s">
        <v>141</v>
      </c>
      <c r="C663" s="11" t="s">
        <v>38</v>
      </c>
      <c r="D663" s="8">
        <v>0</v>
      </c>
      <c r="E663" s="8">
        <v>0</v>
      </c>
      <c r="F663" s="8">
        <v>0</v>
      </c>
      <c r="G663" s="8">
        <v>0</v>
      </c>
      <c r="H663" s="8">
        <v>6</v>
      </c>
      <c r="I663" s="40">
        <v>38</v>
      </c>
      <c r="J663" s="40">
        <v>67</v>
      </c>
      <c r="K663" s="8">
        <v>92</v>
      </c>
      <c r="L663" s="8">
        <v>101</v>
      </c>
      <c r="M663" s="8">
        <v>53</v>
      </c>
      <c r="N663" s="8">
        <v>36</v>
      </c>
      <c r="O663" s="8">
        <v>34</v>
      </c>
      <c r="P663" s="8">
        <v>5</v>
      </c>
      <c r="Q663" s="8">
        <v>7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8">
        <v>12</v>
      </c>
      <c r="AD663" s="44">
        <v>85</v>
      </c>
      <c r="AE663" s="44">
        <v>180</v>
      </c>
      <c r="AF663" s="8">
        <v>262</v>
      </c>
      <c r="AG663" s="8">
        <v>246</v>
      </c>
      <c r="AH663" s="8">
        <v>227</v>
      </c>
      <c r="AI663" s="8">
        <v>166</v>
      </c>
      <c r="AJ663" s="8">
        <v>171</v>
      </c>
      <c r="AK663" s="8">
        <v>65</v>
      </c>
      <c r="AL663" s="8">
        <v>30</v>
      </c>
      <c r="AM663" s="8">
        <v>11</v>
      </c>
      <c r="AN663" s="8">
        <v>7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20</v>
      </c>
      <c r="AY663" s="8">
        <v>125</v>
      </c>
      <c r="AZ663" s="8">
        <v>249</v>
      </c>
      <c r="BA663" s="8">
        <v>354</v>
      </c>
      <c r="BB663" s="8">
        <v>346</v>
      </c>
      <c r="BC663" s="8">
        <v>278</v>
      </c>
      <c r="BD663" s="8">
        <v>202</v>
      </c>
      <c r="BE663" s="8">
        <v>201</v>
      </c>
      <c r="BF663" s="8">
        <v>72</v>
      </c>
      <c r="BG663" s="8">
        <v>36</v>
      </c>
      <c r="BH663" s="8">
        <v>15</v>
      </c>
      <c r="BI663" s="8">
        <v>7</v>
      </c>
      <c r="BJ663" s="8">
        <v>0</v>
      </c>
      <c r="BK663" s="8">
        <v>0</v>
      </c>
      <c r="BL663" s="8">
        <v>0</v>
      </c>
      <c r="BM663" s="8">
        <v>0</v>
      </c>
      <c r="BN663" s="8">
        <v>0</v>
      </c>
    </row>
    <row r="664" spans="2:66">
      <c r="B664" s="56"/>
      <c r="C664" s="11" t="s">
        <v>39</v>
      </c>
      <c r="D664" s="8">
        <v>0</v>
      </c>
      <c r="E664" s="8">
        <v>0</v>
      </c>
      <c r="F664" s="8">
        <v>0</v>
      </c>
      <c r="G664" s="8">
        <v>0</v>
      </c>
      <c r="H664" s="8">
        <v>631</v>
      </c>
      <c r="I664" s="40">
        <v>1303</v>
      </c>
      <c r="J664" s="40">
        <v>971</v>
      </c>
      <c r="K664" s="8">
        <v>912</v>
      </c>
      <c r="L664" s="8">
        <v>768</v>
      </c>
      <c r="M664" s="8">
        <v>633</v>
      </c>
      <c r="N664" s="8">
        <v>399</v>
      </c>
      <c r="O664" s="8">
        <v>351</v>
      </c>
      <c r="P664" s="8">
        <v>178</v>
      </c>
      <c r="Q664" s="8">
        <v>70</v>
      </c>
      <c r="R664" s="8">
        <v>26</v>
      </c>
      <c r="S664" s="8">
        <v>12</v>
      </c>
      <c r="T664" s="8">
        <v>5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8</v>
      </c>
      <c r="AC664" s="8">
        <v>2388</v>
      </c>
      <c r="AD664" s="44">
        <v>5117</v>
      </c>
      <c r="AE664" s="44">
        <v>4277</v>
      </c>
      <c r="AF664" s="8">
        <v>3290</v>
      </c>
      <c r="AG664" s="8">
        <v>2868</v>
      </c>
      <c r="AH664" s="8">
        <v>2094</v>
      </c>
      <c r="AI664" s="8">
        <v>1611</v>
      </c>
      <c r="AJ664" s="8">
        <v>1318</v>
      </c>
      <c r="AK664" s="8">
        <v>523</v>
      </c>
      <c r="AL664" s="8">
        <v>145</v>
      </c>
      <c r="AM664" s="8">
        <v>45</v>
      </c>
      <c r="AN664" s="8">
        <v>9</v>
      </c>
      <c r="AO664" s="8">
        <v>7</v>
      </c>
      <c r="AP664" s="8">
        <v>0</v>
      </c>
      <c r="AQ664" s="8">
        <v>0</v>
      </c>
      <c r="AR664" s="8">
        <v>5</v>
      </c>
      <c r="AS664" s="8">
        <v>0</v>
      </c>
      <c r="AT664" s="8">
        <v>0</v>
      </c>
      <c r="AU664" s="8">
        <v>0</v>
      </c>
      <c r="AV664" s="8">
        <v>0</v>
      </c>
      <c r="AW664" s="8">
        <v>8</v>
      </c>
      <c r="AX664" s="8">
        <v>3022</v>
      </c>
      <c r="AY664" s="8">
        <v>6422</v>
      </c>
      <c r="AZ664" s="8">
        <v>5249</v>
      </c>
      <c r="BA664" s="8">
        <v>4204</v>
      </c>
      <c r="BB664" s="8">
        <v>3634</v>
      </c>
      <c r="BC664" s="8">
        <v>2727</v>
      </c>
      <c r="BD664" s="8">
        <v>2007</v>
      </c>
      <c r="BE664" s="8">
        <v>1671</v>
      </c>
      <c r="BF664" s="8">
        <v>701</v>
      </c>
      <c r="BG664" s="8">
        <v>211</v>
      </c>
      <c r="BH664" s="8">
        <v>71</v>
      </c>
      <c r="BI664" s="8">
        <v>28</v>
      </c>
      <c r="BJ664" s="8">
        <v>6</v>
      </c>
      <c r="BK664" s="8">
        <v>0</v>
      </c>
      <c r="BL664" s="8">
        <v>0</v>
      </c>
      <c r="BM664" s="8">
        <v>5</v>
      </c>
      <c r="BN664" s="8">
        <v>0</v>
      </c>
    </row>
    <row r="665" spans="2:66" ht="26">
      <c r="B665" s="56"/>
      <c r="C665" s="11" t="s">
        <v>40</v>
      </c>
      <c r="D665" s="8">
        <v>0</v>
      </c>
      <c r="E665" s="8">
        <v>0</v>
      </c>
      <c r="F665" s="8">
        <v>0</v>
      </c>
      <c r="G665" s="8">
        <v>0</v>
      </c>
      <c r="H665" s="8">
        <v>3</v>
      </c>
      <c r="I665" s="40">
        <v>11</v>
      </c>
      <c r="J665" s="40">
        <v>6</v>
      </c>
      <c r="K665" s="8">
        <v>10</v>
      </c>
      <c r="L665" s="8">
        <v>17</v>
      </c>
      <c r="M665" s="8">
        <v>9</v>
      </c>
      <c r="N665" s="8">
        <v>8</v>
      </c>
      <c r="O665" s="8">
        <v>6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4</v>
      </c>
      <c r="AD665" s="44">
        <v>17</v>
      </c>
      <c r="AE665" s="44">
        <v>22</v>
      </c>
      <c r="AF665" s="8">
        <v>11</v>
      </c>
      <c r="AG665" s="8">
        <v>27</v>
      </c>
      <c r="AH665" s="8">
        <v>17</v>
      </c>
      <c r="AI665" s="8">
        <v>15</v>
      </c>
      <c r="AJ665" s="8">
        <v>15</v>
      </c>
      <c r="AK665" s="8">
        <v>11</v>
      </c>
      <c r="AL665" s="8">
        <v>5</v>
      </c>
      <c r="AM665" s="8">
        <v>4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9</v>
      </c>
      <c r="AY665" s="8">
        <v>29</v>
      </c>
      <c r="AZ665" s="8">
        <v>29</v>
      </c>
      <c r="BA665" s="8">
        <v>25</v>
      </c>
      <c r="BB665" s="8">
        <v>38</v>
      </c>
      <c r="BC665" s="8">
        <v>26</v>
      </c>
      <c r="BD665" s="8">
        <v>23</v>
      </c>
      <c r="BE665" s="8">
        <v>22</v>
      </c>
      <c r="BF665" s="8">
        <v>10</v>
      </c>
      <c r="BG665" s="8">
        <v>5</v>
      </c>
      <c r="BH665" s="8">
        <v>4</v>
      </c>
      <c r="BI665" s="8">
        <v>0</v>
      </c>
      <c r="BJ665" s="8">
        <v>0</v>
      </c>
      <c r="BK665" s="8">
        <v>0</v>
      </c>
      <c r="BL665" s="8">
        <v>0</v>
      </c>
      <c r="BM665" s="8">
        <v>0</v>
      </c>
      <c r="BN665" s="8">
        <v>0</v>
      </c>
    </row>
    <row r="666" spans="2:66" ht="39">
      <c r="B666" s="56"/>
      <c r="C666" s="11" t="s">
        <v>41</v>
      </c>
      <c r="D666" s="8">
        <v>0</v>
      </c>
      <c r="E666" s="8">
        <v>0</v>
      </c>
      <c r="F666" s="8">
        <v>0</v>
      </c>
      <c r="G666" s="8">
        <v>0</v>
      </c>
      <c r="H666" s="8">
        <v>43</v>
      </c>
      <c r="I666" s="40">
        <v>65</v>
      </c>
      <c r="J666" s="40">
        <v>59</v>
      </c>
      <c r="K666" s="8">
        <v>34</v>
      </c>
      <c r="L666" s="8">
        <v>43</v>
      </c>
      <c r="M666" s="8">
        <v>26</v>
      </c>
      <c r="N666" s="8">
        <v>10</v>
      </c>
      <c r="O666" s="8">
        <v>10</v>
      </c>
      <c r="P666" s="8">
        <v>3</v>
      </c>
      <c r="Q666" s="8">
        <v>4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178</v>
      </c>
      <c r="AD666" s="44">
        <v>195</v>
      </c>
      <c r="AE666" s="44">
        <v>164</v>
      </c>
      <c r="AF666" s="8">
        <v>167</v>
      </c>
      <c r="AG666" s="8">
        <v>154</v>
      </c>
      <c r="AH666" s="8">
        <v>133</v>
      </c>
      <c r="AI666" s="8">
        <v>115</v>
      </c>
      <c r="AJ666" s="8">
        <v>87</v>
      </c>
      <c r="AK666" s="8">
        <v>51</v>
      </c>
      <c r="AL666" s="8">
        <v>18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223</v>
      </c>
      <c r="AY666" s="8">
        <v>263</v>
      </c>
      <c r="AZ666" s="8">
        <v>221</v>
      </c>
      <c r="BA666" s="8">
        <v>198</v>
      </c>
      <c r="BB666" s="8">
        <v>190</v>
      </c>
      <c r="BC666" s="8">
        <v>161</v>
      </c>
      <c r="BD666" s="8">
        <v>127</v>
      </c>
      <c r="BE666" s="8">
        <v>97</v>
      </c>
      <c r="BF666" s="8">
        <v>57</v>
      </c>
      <c r="BG666" s="8">
        <v>25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8">
        <v>0</v>
      </c>
      <c r="BN666" s="8">
        <v>0</v>
      </c>
    </row>
    <row r="667" spans="2:66" ht="39">
      <c r="B667" s="56"/>
      <c r="C667" s="11" t="s">
        <v>42</v>
      </c>
      <c r="D667" s="8">
        <v>0</v>
      </c>
      <c r="E667" s="8">
        <v>0</v>
      </c>
      <c r="F667" s="8">
        <v>0</v>
      </c>
      <c r="G667" s="8">
        <v>0</v>
      </c>
      <c r="H667" s="8">
        <v>16</v>
      </c>
      <c r="I667" s="40">
        <v>21</v>
      </c>
      <c r="J667" s="40">
        <v>12</v>
      </c>
      <c r="K667" s="8">
        <v>24</v>
      </c>
      <c r="L667" s="8">
        <v>16</v>
      </c>
      <c r="M667" s="8">
        <v>8</v>
      </c>
      <c r="N667" s="8">
        <v>3</v>
      </c>
      <c r="O667" s="8">
        <v>9</v>
      </c>
      <c r="P667" s="8">
        <v>3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88</v>
      </c>
      <c r="AD667" s="44">
        <v>122</v>
      </c>
      <c r="AE667" s="44">
        <v>199</v>
      </c>
      <c r="AF667" s="8">
        <v>195</v>
      </c>
      <c r="AG667" s="8">
        <v>194</v>
      </c>
      <c r="AH667" s="8">
        <v>161</v>
      </c>
      <c r="AI667" s="8">
        <v>153</v>
      </c>
      <c r="AJ667" s="8">
        <v>161</v>
      </c>
      <c r="AK667" s="8">
        <v>61</v>
      </c>
      <c r="AL667" s="8">
        <v>32</v>
      </c>
      <c r="AM667" s="8">
        <v>15</v>
      </c>
      <c r="AN667" s="8">
        <v>4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100</v>
      </c>
      <c r="AY667" s="8">
        <v>148</v>
      </c>
      <c r="AZ667" s="8">
        <v>207</v>
      </c>
      <c r="BA667" s="8">
        <v>218</v>
      </c>
      <c r="BB667" s="8">
        <v>212</v>
      </c>
      <c r="BC667" s="8">
        <v>169</v>
      </c>
      <c r="BD667" s="8">
        <v>160</v>
      </c>
      <c r="BE667" s="8">
        <v>170</v>
      </c>
      <c r="BF667" s="8">
        <v>63</v>
      </c>
      <c r="BG667" s="8">
        <v>33</v>
      </c>
      <c r="BH667" s="8">
        <v>15</v>
      </c>
      <c r="BI667" s="8">
        <v>5</v>
      </c>
      <c r="BJ667" s="8">
        <v>0</v>
      </c>
      <c r="BK667" s="8">
        <v>0</v>
      </c>
      <c r="BL667" s="8">
        <v>0</v>
      </c>
      <c r="BM667" s="8">
        <v>0</v>
      </c>
      <c r="BN667" s="8">
        <v>0</v>
      </c>
    </row>
    <row r="668" spans="2:66">
      <c r="B668" s="56"/>
      <c r="C668" s="11" t="s">
        <v>43</v>
      </c>
      <c r="D668" s="8">
        <v>0</v>
      </c>
      <c r="E668" s="8">
        <v>0</v>
      </c>
      <c r="F668" s="8">
        <v>0</v>
      </c>
      <c r="G668" s="8">
        <v>0</v>
      </c>
      <c r="H668" s="8">
        <v>23</v>
      </c>
      <c r="I668" s="40">
        <v>22</v>
      </c>
      <c r="J668" s="40">
        <v>10</v>
      </c>
      <c r="K668" s="8">
        <v>8</v>
      </c>
      <c r="L668" s="8">
        <v>7</v>
      </c>
      <c r="M668" s="8">
        <v>8</v>
      </c>
      <c r="N668" s="8">
        <v>9</v>
      </c>
      <c r="O668" s="8">
        <v>3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106</v>
      </c>
      <c r="AD668" s="44">
        <v>49</v>
      </c>
      <c r="AE668" s="44">
        <v>25</v>
      </c>
      <c r="AF668" s="8">
        <v>27</v>
      </c>
      <c r="AG668" s="8">
        <v>31</v>
      </c>
      <c r="AH668" s="8">
        <v>25</v>
      </c>
      <c r="AI668" s="8">
        <v>20</v>
      </c>
      <c r="AJ668" s="8">
        <v>9</v>
      </c>
      <c r="AK668" s="8">
        <v>5</v>
      </c>
      <c r="AL668" s="8">
        <v>7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126</v>
      </c>
      <c r="AY668" s="8">
        <v>67</v>
      </c>
      <c r="AZ668" s="8">
        <v>35</v>
      </c>
      <c r="BA668" s="8">
        <v>41</v>
      </c>
      <c r="BB668" s="8">
        <v>41</v>
      </c>
      <c r="BC668" s="8">
        <v>33</v>
      </c>
      <c r="BD668" s="8">
        <v>27</v>
      </c>
      <c r="BE668" s="8">
        <v>13</v>
      </c>
      <c r="BF668" s="8">
        <v>7</v>
      </c>
      <c r="BG668" s="8">
        <v>6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8">
        <v>0</v>
      </c>
      <c r="BN668" s="8">
        <v>0</v>
      </c>
    </row>
    <row r="669" spans="2:66" ht="39">
      <c r="B669" s="56"/>
      <c r="C669" s="11" t="s">
        <v>44</v>
      </c>
      <c r="D669" s="8">
        <v>0</v>
      </c>
      <c r="E669" s="8">
        <v>0</v>
      </c>
      <c r="F669" s="8">
        <v>0</v>
      </c>
      <c r="G669" s="8">
        <v>0</v>
      </c>
      <c r="H669" s="8">
        <v>3</v>
      </c>
      <c r="I669" s="40">
        <v>5</v>
      </c>
      <c r="J669" s="40">
        <v>9</v>
      </c>
      <c r="K669" s="8">
        <v>11</v>
      </c>
      <c r="L669" s="8">
        <v>5</v>
      </c>
      <c r="M669" s="8">
        <v>0</v>
      </c>
      <c r="N669" s="8">
        <v>0</v>
      </c>
      <c r="O669" s="8">
        <v>0</v>
      </c>
      <c r="P669" s="8">
        <v>5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44">
        <v>4</v>
      </c>
      <c r="AE669" s="44">
        <v>0</v>
      </c>
      <c r="AF669" s="8">
        <v>7</v>
      </c>
      <c r="AG669" s="8">
        <v>4</v>
      </c>
      <c r="AH669" s="8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3</v>
      </c>
      <c r="AY669" s="8">
        <v>9</v>
      </c>
      <c r="AZ669" s="8">
        <v>12</v>
      </c>
      <c r="BA669" s="8">
        <v>12</v>
      </c>
      <c r="BB669" s="8">
        <v>7</v>
      </c>
      <c r="BC669" s="8">
        <v>3</v>
      </c>
      <c r="BD669" s="8">
        <v>0</v>
      </c>
      <c r="BE669" s="8">
        <v>4</v>
      </c>
      <c r="BF669" s="8">
        <v>6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8">
        <v>0</v>
      </c>
      <c r="BN669" s="8">
        <v>0</v>
      </c>
    </row>
    <row r="670" spans="2:66">
      <c r="B670" s="56"/>
      <c r="C670" s="11" t="s">
        <v>45</v>
      </c>
      <c r="D670" s="8">
        <v>0</v>
      </c>
      <c r="E670" s="8">
        <v>0</v>
      </c>
      <c r="F670" s="8">
        <v>0</v>
      </c>
      <c r="G670" s="8">
        <v>0</v>
      </c>
      <c r="H670" s="8">
        <v>14</v>
      </c>
      <c r="I670" s="40">
        <v>10</v>
      </c>
      <c r="J670" s="40">
        <v>9</v>
      </c>
      <c r="K670" s="8">
        <v>4</v>
      </c>
      <c r="L670" s="8">
        <v>6</v>
      </c>
      <c r="M670" s="8">
        <v>6</v>
      </c>
      <c r="N670" s="8">
        <v>0</v>
      </c>
      <c r="O670" s="8">
        <v>3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13</v>
      </c>
      <c r="AD670" s="44">
        <v>17</v>
      </c>
      <c r="AE670" s="44">
        <v>8</v>
      </c>
      <c r="AF670" s="8">
        <v>11</v>
      </c>
      <c r="AG670" s="8">
        <v>10</v>
      </c>
      <c r="AH670" s="8">
        <v>8</v>
      </c>
      <c r="AI670" s="8">
        <v>11</v>
      </c>
      <c r="AJ670" s="8">
        <v>8</v>
      </c>
      <c r="AK670" s="8">
        <v>5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23</v>
      </c>
      <c r="AY670" s="8">
        <v>32</v>
      </c>
      <c r="AZ670" s="8">
        <v>15</v>
      </c>
      <c r="BA670" s="8">
        <v>15</v>
      </c>
      <c r="BB670" s="8">
        <v>21</v>
      </c>
      <c r="BC670" s="8">
        <v>10</v>
      </c>
      <c r="BD670" s="8">
        <v>11</v>
      </c>
      <c r="BE670" s="8">
        <v>15</v>
      </c>
      <c r="BF670" s="8">
        <v>6</v>
      </c>
      <c r="BG670" s="8">
        <v>0</v>
      </c>
      <c r="BH670" s="8">
        <v>0</v>
      </c>
      <c r="BI670" s="8">
        <v>6</v>
      </c>
      <c r="BJ670" s="8">
        <v>0</v>
      </c>
      <c r="BK670" s="8">
        <v>0</v>
      </c>
      <c r="BL670" s="8">
        <v>0</v>
      </c>
      <c r="BM670" s="8">
        <v>0</v>
      </c>
      <c r="BN670" s="8">
        <v>0</v>
      </c>
    </row>
    <row r="671" spans="2:66" ht="26">
      <c r="B671" s="56"/>
      <c r="C671" s="11" t="s">
        <v>46</v>
      </c>
      <c r="D671" s="8">
        <v>0</v>
      </c>
      <c r="E671" s="8">
        <v>0</v>
      </c>
      <c r="F671" s="8">
        <v>0</v>
      </c>
      <c r="G671" s="8">
        <v>0</v>
      </c>
      <c r="H671" s="8">
        <v>4</v>
      </c>
      <c r="I671" s="40">
        <v>5</v>
      </c>
      <c r="J671" s="40">
        <v>4</v>
      </c>
      <c r="K671" s="8">
        <v>4</v>
      </c>
      <c r="L671" s="8">
        <v>9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10</v>
      </c>
      <c r="AD671" s="44">
        <v>9</v>
      </c>
      <c r="AE671" s="44">
        <v>22</v>
      </c>
      <c r="AF671" s="8">
        <v>11</v>
      </c>
      <c r="AG671" s="8">
        <v>15</v>
      </c>
      <c r="AH671" s="8">
        <v>13</v>
      </c>
      <c r="AI671" s="8">
        <v>8</v>
      </c>
      <c r="AJ671" s="8">
        <v>8</v>
      </c>
      <c r="AK671" s="8">
        <v>3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15</v>
      </c>
      <c r="AY671" s="8">
        <v>9</v>
      </c>
      <c r="AZ671" s="8">
        <v>22</v>
      </c>
      <c r="BA671" s="8">
        <v>14</v>
      </c>
      <c r="BB671" s="8">
        <v>21</v>
      </c>
      <c r="BC671" s="8">
        <v>15</v>
      </c>
      <c r="BD671" s="8">
        <v>14</v>
      </c>
      <c r="BE671" s="8">
        <v>4</v>
      </c>
      <c r="BF671" s="8">
        <v>3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8">
        <v>0</v>
      </c>
      <c r="BN671" s="8">
        <v>0</v>
      </c>
    </row>
    <row r="672" spans="2:66">
      <c r="B672" s="56"/>
      <c r="C672" s="11" t="s">
        <v>47</v>
      </c>
      <c r="D672" s="8">
        <v>0</v>
      </c>
      <c r="E672" s="8">
        <v>0</v>
      </c>
      <c r="F672" s="8">
        <v>0</v>
      </c>
      <c r="G672" s="8">
        <v>0</v>
      </c>
      <c r="H672" s="8">
        <v>4</v>
      </c>
      <c r="I672" s="40">
        <v>0</v>
      </c>
      <c r="J672" s="40">
        <v>0</v>
      </c>
      <c r="K672" s="8">
        <v>0</v>
      </c>
      <c r="L672" s="8">
        <v>4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4</v>
      </c>
      <c r="AD672" s="44">
        <v>5</v>
      </c>
      <c r="AE672" s="44">
        <v>5</v>
      </c>
      <c r="AF672" s="8">
        <v>4</v>
      </c>
      <c r="AG672" s="8">
        <v>3</v>
      </c>
      <c r="AH672" s="8">
        <v>7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3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6</v>
      </c>
      <c r="AY672" s="8">
        <v>7</v>
      </c>
      <c r="AZ672" s="8">
        <v>5</v>
      </c>
      <c r="BA672" s="8">
        <v>8</v>
      </c>
      <c r="BB672" s="8">
        <v>8</v>
      </c>
      <c r="BC672" s="8">
        <v>7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3</v>
      </c>
      <c r="BJ672" s="8">
        <v>0</v>
      </c>
      <c r="BK672" s="8">
        <v>0</v>
      </c>
      <c r="BL672" s="8">
        <v>0</v>
      </c>
      <c r="BM672" s="8">
        <v>0</v>
      </c>
      <c r="BN672" s="8">
        <v>0</v>
      </c>
    </row>
    <row r="673" spans="2:66">
      <c r="B673" s="56"/>
      <c r="C673" s="11" t="s">
        <v>11</v>
      </c>
      <c r="D673" s="8">
        <v>0</v>
      </c>
      <c r="E673" s="8">
        <v>0</v>
      </c>
      <c r="F673" s="8">
        <v>0</v>
      </c>
      <c r="G673" s="8">
        <v>0</v>
      </c>
      <c r="H673" s="8">
        <v>87</v>
      </c>
      <c r="I673" s="40">
        <v>98</v>
      </c>
      <c r="J673" s="40">
        <v>41</v>
      </c>
      <c r="K673" s="8">
        <v>22</v>
      </c>
      <c r="L673" s="8">
        <v>28</v>
      </c>
      <c r="M673" s="8">
        <v>32</v>
      </c>
      <c r="N673" s="8">
        <v>29</v>
      </c>
      <c r="O673" s="8">
        <v>38</v>
      </c>
      <c r="P673" s="8">
        <v>53</v>
      </c>
      <c r="Q673" s="8">
        <v>54</v>
      </c>
      <c r="R673" s="8">
        <v>60</v>
      </c>
      <c r="S673" s="8">
        <v>46</v>
      </c>
      <c r="T673" s="8">
        <v>32</v>
      </c>
      <c r="U673" s="8">
        <v>19</v>
      </c>
      <c r="V673" s="8">
        <v>10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210</v>
      </c>
      <c r="AD673" s="44">
        <v>322</v>
      </c>
      <c r="AE673" s="44">
        <v>681</v>
      </c>
      <c r="AF673" s="8">
        <v>535</v>
      </c>
      <c r="AG673" s="8">
        <v>388</v>
      </c>
      <c r="AH673" s="8">
        <v>315</v>
      </c>
      <c r="AI673" s="8">
        <v>234</v>
      </c>
      <c r="AJ673" s="8">
        <v>402</v>
      </c>
      <c r="AK673" s="8">
        <v>406</v>
      </c>
      <c r="AL673" s="8">
        <v>427</v>
      </c>
      <c r="AM673" s="8">
        <v>346</v>
      </c>
      <c r="AN673" s="8">
        <v>215</v>
      </c>
      <c r="AO673" s="8">
        <v>178</v>
      </c>
      <c r="AP673" s="8">
        <v>106</v>
      </c>
      <c r="AQ673" s="8">
        <v>64</v>
      </c>
      <c r="AR673" s="8">
        <v>12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296</v>
      </c>
      <c r="AY673" s="8">
        <v>419</v>
      </c>
      <c r="AZ673" s="8">
        <v>722</v>
      </c>
      <c r="BA673" s="8">
        <v>556</v>
      </c>
      <c r="BB673" s="8">
        <v>416</v>
      </c>
      <c r="BC673" s="8">
        <v>343</v>
      </c>
      <c r="BD673" s="8">
        <v>257</v>
      </c>
      <c r="BE673" s="8">
        <v>442</v>
      </c>
      <c r="BF673" s="8">
        <v>460</v>
      </c>
      <c r="BG673" s="8">
        <v>481</v>
      </c>
      <c r="BH673" s="8">
        <v>404</v>
      </c>
      <c r="BI673" s="8">
        <v>262</v>
      </c>
      <c r="BJ673" s="8">
        <v>209</v>
      </c>
      <c r="BK673" s="8">
        <v>118</v>
      </c>
      <c r="BL673" s="8">
        <v>70</v>
      </c>
      <c r="BM673" s="8">
        <v>13</v>
      </c>
      <c r="BN673" s="8">
        <v>0</v>
      </c>
    </row>
    <row r="674" spans="2:66">
      <c r="B674" s="65" t="s">
        <v>142</v>
      </c>
      <c r="C674" s="11" t="s">
        <v>38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40">
        <v>4</v>
      </c>
      <c r="J674" s="40">
        <v>6</v>
      </c>
      <c r="K674" s="8">
        <v>9</v>
      </c>
      <c r="L674" s="8">
        <v>8</v>
      </c>
      <c r="M674" s="8">
        <v>8</v>
      </c>
      <c r="N674" s="8">
        <v>4</v>
      </c>
      <c r="O674" s="8">
        <v>0</v>
      </c>
      <c r="P674" s="8">
        <v>0</v>
      </c>
      <c r="Q674" s="8">
        <v>5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44">
        <v>14</v>
      </c>
      <c r="AE674" s="44">
        <v>38</v>
      </c>
      <c r="AF674" s="8">
        <v>36</v>
      </c>
      <c r="AG674" s="8">
        <v>29</v>
      </c>
      <c r="AH674" s="8">
        <v>9</v>
      </c>
      <c r="AI674" s="8">
        <v>15</v>
      </c>
      <c r="AJ674" s="8">
        <v>4</v>
      </c>
      <c r="AK674" s="8">
        <v>12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21</v>
      </c>
      <c r="AZ674" s="8">
        <v>45</v>
      </c>
      <c r="BA674" s="8">
        <v>44</v>
      </c>
      <c r="BB674" s="8">
        <v>32</v>
      </c>
      <c r="BC674" s="8">
        <v>14</v>
      </c>
      <c r="BD674" s="8">
        <v>21</v>
      </c>
      <c r="BE674" s="8">
        <v>6</v>
      </c>
      <c r="BF674" s="8">
        <v>12</v>
      </c>
      <c r="BG674" s="8">
        <v>3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8">
        <v>0</v>
      </c>
      <c r="BN674" s="8">
        <v>0</v>
      </c>
    </row>
    <row r="675" spans="2:66">
      <c r="B675" s="56"/>
      <c r="C675" s="11" t="s">
        <v>39</v>
      </c>
      <c r="D675" s="8">
        <v>0</v>
      </c>
      <c r="E675" s="8">
        <v>0</v>
      </c>
      <c r="F675" s="8">
        <v>0</v>
      </c>
      <c r="G675" s="8">
        <v>0</v>
      </c>
      <c r="H675" s="8">
        <v>3</v>
      </c>
      <c r="I675" s="40">
        <v>25</v>
      </c>
      <c r="J675" s="40">
        <v>40</v>
      </c>
      <c r="K675" s="8">
        <v>56</v>
      </c>
      <c r="L675" s="8">
        <v>66</v>
      </c>
      <c r="M675" s="8">
        <v>60</v>
      </c>
      <c r="N675" s="8">
        <v>61</v>
      </c>
      <c r="O675" s="8">
        <v>62</v>
      </c>
      <c r="P675" s="8">
        <v>55</v>
      </c>
      <c r="Q675" s="8">
        <v>31</v>
      </c>
      <c r="R675" s="8">
        <v>8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24</v>
      </c>
      <c r="AD675" s="44">
        <v>88</v>
      </c>
      <c r="AE675" s="44">
        <v>175</v>
      </c>
      <c r="AF675" s="8">
        <v>231</v>
      </c>
      <c r="AG675" s="8">
        <v>198</v>
      </c>
      <c r="AH675" s="8">
        <v>136</v>
      </c>
      <c r="AI675" s="8">
        <v>123</v>
      </c>
      <c r="AJ675" s="8">
        <v>124</v>
      </c>
      <c r="AK675" s="8">
        <v>62</v>
      </c>
      <c r="AL675" s="8">
        <v>14</v>
      </c>
      <c r="AM675" s="8">
        <v>11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24</v>
      </c>
      <c r="AY675" s="8">
        <v>112</v>
      </c>
      <c r="AZ675" s="8">
        <v>215</v>
      </c>
      <c r="BA675" s="8">
        <v>284</v>
      </c>
      <c r="BB675" s="8">
        <v>260</v>
      </c>
      <c r="BC675" s="8">
        <v>197</v>
      </c>
      <c r="BD675" s="8">
        <v>182</v>
      </c>
      <c r="BE675" s="8">
        <v>192</v>
      </c>
      <c r="BF675" s="8">
        <v>121</v>
      </c>
      <c r="BG675" s="8">
        <v>44</v>
      </c>
      <c r="BH675" s="8">
        <v>15</v>
      </c>
      <c r="BI675" s="8">
        <v>5</v>
      </c>
      <c r="BJ675" s="8">
        <v>0</v>
      </c>
      <c r="BK675" s="8">
        <v>0</v>
      </c>
      <c r="BL675" s="8">
        <v>0</v>
      </c>
      <c r="BM675" s="8">
        <v>0</v>
      </c>
      <c r="BN675" s="8">
        <v>0</v>
      </c>
    </row>
    <row r="676" spans="2:66" ht="26">
      <c r="B676" s="56"/>
      <c r="C676" s="11" t="s">
        <v>40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40">
        <v>0</v>
      </c>
      <c r="J676" s="40">
        <v>0</v>
      </c>
      <c r="K676" s="8">
        <v>7</v>
      </c>
      <c r="L676" s="8">
        <v>6</v>
      </c>
      <c r="M676" s="8">
        <v>0</v>
      </c>
      <c r="N676" s="8">
        <v>10</v>
      </c>
      <c r="O676" s="8">
        <v>4</v>
      </c>
      <c r="P676" s="8">
        <v>6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4</v>
      </c>
      <c r="AD676" s="44">
        <v>3</v>
      </c>
      <c r="AE676" s="44">
        <v>9</v>
      </c>
      <c r="AF676" s="8">
        <v>7</v>
      </c>
      <c r="AG676" s="8">
        <v>11</v>
      </c>
      <c r="AH676" s="8">
        <v>3</v>
      </c>
      <c r="AI676" s="8">
        <v>6</v>
      </c>
      <c r="AJ676" s="8">
        <v>5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4</v>
      </c>
      <c r="AY676" s="8">
        <v>5</v>
      </c>
      <c r="AZ676" s="8">
        <v>11</v>
      </c>
      <c r="BA676" s="8">
        <v>9</v>
      </c>
      <c r="BB676" s="8">
        <v>15</v>
      </c>
      <c r="BC676" s="8">
        <v>12</v>
      </c>
      <c r="BD676" s="8">
        <v>12</v>
      </c>
      <c r="BE676" s="8">
        <v>10</v>
      </c>
      <c r="BF676" s="8">
        <v>6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8">
        <v>0</v>
      </c>
      <c r="BN676" s="8">
        <v>0</v>
      </c>
    </row>
    <row r="677" spans="2:66" ht="39">
      <c r="B677" s="56"/>
      <c r="C677" s="11" t="s">
        <v>41</v>
      </c>
      <c r="D677" s="8">
        <v>0</v>
      </c>
      <c r="E677" s="8">
        <v>0</v>
      </c>
      <c r="F677" s="8">
        <v>0</v>
      </c>
      <c r="G677" s="8">
        <v>0</v>
      </c>
      <c r="H677" s="8">
        <v>3</v>
      </c>
      <c r="I677" s="40">
        <v>10</v>
      </c>
      <c r="J677" s="40">
        <v>9</v>
      </c>
      <c r="K677" s="8">
        <v>17</v>
      </c>
      <c r="L677" s="8">
        <v>14</v>
      </c>
      <c r="M677" s="8">
        <v>4</v>
      </c>
      <c r="N677" s="8">
        <v>10</v>
      </c>
      <c r="O677" s="8">
        <v>12</v>
      </c>
      <c r="P677" s="8">
        <v>7</v>
      </c>
      <c r="Q677" s="8">
        <v>5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4</v>
      </c>
      <c r="AD677" s="44">
        <v>26</v>
      </c>
      <c r="AE677" s="44">
        <v>34</v>
      </c>
      <c r="AF677" s="8">
        <v>37</v>
      </c>
      <c r="AG677" s="8">
        <v>38</v>
      </c>
      <c r="AH677" s="8">
        <v>26</v>
      </c>
      <c r="AI677" s="8">
        <v>27</v>
      </c>
      <c r="AJ677" s="8">
        <v>19</v>
      </c>
      <c r="AK677" s="8">
        <v>18</v>
      </c>
      <c r="AL677" s="8">
        <v>6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12</v>
      </c>
      <c r="AY677" s="8">
        <v>38</v>
      </c>
      <c r="AZ677" s="8">
        <v>38</v>
      </c>
      <c r="BA677" s="8">
        <v>53</v>
      </c>
      <c r="BB677" s="8">
        <v>58</v>
      </c>
      <c r="BC677" s="8">
        <v>30</v>
      </c>
      <c r="BD677" s="8">
        <v>31</v>
      </c>
      <c r="BE677" s="8">
        <v>29</v>
      </c>
      <c r="BF677" s="8">
        <v>20</v>
      </c>
      <c r="BG677" s="8">
        <v>13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8">
        <v>0</v>
      </c>
      <c r="BN677" s="8">
        <v>0</v>
      </c>
    </row>
    <row r="678" spans="2:66" ht="39">
      <c r="B678" s="56"/>
      <c r="C678" s="11" t="s">
        <v>42</v>
      </c>
      <c r="D678" s="8">
        <v>0</v>
      </c>
      <c r="E678" s="8">
        <v>0</v>
      </c>
      <c r="F678" s="8">
        <v>0</v>
      </c>
      <c r="G678" s="8">
        <v>0</v>
      </c>
      <c r="H678" s="8">
        <v>5</v>
      </c>
      <c r="I678" s="40">
        <v>5</v>
      </c>
      <c r="J678" s="40">
        <v>6</v>
      </c>
      <c r="K678" s="8">
        <v>3</v>
      </c>
      <c r="L678" s="8">
        <v>9</v>
      </c>
      <c r="M678" s="8">
        <v>0</v>
      </c>
      <c r="N678" s="8">
        <v>6</v>
      </c>
      <c r="O678" s="8">
        <v>0</v>
      </c>
      <c r="P678" s="8">
        <v>3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7</v>
      </c>
      <c r="AD678" s="44">
        <v>28</v>
      </c>
      <c r="AE678" s="44">
        <v>36</v>
      </c>
      <c r="AF678" s="8">
        <v>41</v>
      </c>
      <c r="AG678" s="8">
        <v>33</v>
      </c>
      <c r="AH678" s="8">
        <v>29</v>
      </c>
      <c r="AI678" s="8">
        <v>30</v>
      </c>
      <c r="AJ678" s="8">
        <v>21</v>
      </c>
      <c r="AK678" s="8">
        <v>9</v>
      </c>
      <c r="AL678" s="8">
        <v>3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9</v>
      </c>
      <c r="AY678" s="8">
        <v>31</v>
      </c>
      <c r="AZ678" s="8">
        <v>41</v>
      </c>
      <c r="BA678" s="8">
        <v>49</v>
      </c>
      <c r="BB678" s="8">
        <v>32</v>
      </c>
      <c r="BC678" s="8">
        <v>29</v>
      </c>
      <c r="BD678" s="8">
        <v>37</v>
      </c>
      <c r="BE678" s="8">
        <v>20</v>
      </c>
      <c r="BF678" s="8">
        <v>6</v>
      </c>
      <c r="BG678" s="8">
        <v>3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8">
        <v>0</v>
      </c>
      <c r="BN678" s="8">
        <v>0</v>
      </c>
    </row>
    <row r="679" spans="2:66">
      <c r="B679" s="56"/>
      <c r="C679" s="11" t="s">
        <v>43</v>
      </c>
      <c r="D679" s="8">
        <v>0</v>
      </c>
      <c r="E679" s="8">
        <v>0</v>
      </c>
      <c r="F679" s="8">
        <v>0</v>
      </c>
      <c r="G679" s="8">
        <v>0</v>
      </c>
      <c r="H679" s="8">
        <v>0</v>
      </c>
      <c r="I679" s="40">
        <v>0</v>
      </c>
      <c r="J679" s="40">
        <v>3</v>
      </c>
      <c r="K679" s="8">
        <v>9</v>
      </c>
      <c r="L679" s="8">
        <v>3</v>
      </c>
      <c r="M679" s="8">
        <v>3</v>
      </c>
      <c r="N679" s="8">
        <v>3</v>
      </c>
      <c r="O679" s="8">
        <v>0</v>
      </c>
      <c r="P679" s="8">
        <v>3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8">
        <v>4</v>
      </c>
      <c r="AD679" s="44">
        <v>33</v>
      </c>
      <c r="AE679" s="44">
        <v>38</v>
      </c>
      <c r="AF679" s="8">
        <v>36</v>
      </c>
      <c r="AG679" s="8">
        <v>17</v>
      </c>
      <c r="AH679" s="8">
        <v>16</v>
      </c>
      <c r="AI679" s="8">
        <v>3</v>
      </c>
      <c r="AJ679" s="8">
        <v>9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9</v>
      </c>
      <c r="AY679" s="8">
        <v>36</v>
      </c>
      <c r="AZ679" s="8">
        <v>41</v>
      </c>
      <c r="BA679" s="8">
        <v>46</v>
      </c>
      <c r="BB679" s="8">
        <v>26</v>
      </c>
      <c r="BC679" s="8">
        <v>18</v>
      </c>
      <c r="BD679" s="8">
        <v>4</v>
      </c>
      <c r="BE679" s="8">
        <v>8</v>
      </c>
      <c r="BF679" s="8">
        <v>3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8">
        <v>0</v>
      </c>
      <c r="BN679" s="8">
        <v>0</v>
      </c>
    </row>
    <row r="680" spans="2:66" ht="39">
      <c r="B680" s="56"/>
      <c r="C680" s="11" t="s">
        <v>44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40">
        <v>0</v>
      </c>
      <c r="J680" s="40">
        <v>0</v>
      </c>
      <c r="K680" s="8">
        <v>0</v>
      </c>
      <c r="L680" s="8">
        <v>5</v>
      </c>
      <c r="M680" s="8">
        <v>4</v>
      </c>
      <c r="N680" s="8">
        <v>5</v>
      </c>
      <c r="O680" s="8">
        <v>5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44">
        <v>0</v>
      </c>
      <c r="AE680" s="44">
        <v>0</v>
      </c>
      <c r="AF680" s="8">
        <v>0</v>
      </c>
      <c r="AG680" s="8">
        <v>6</v>
      </c>
      <c r="AH680" s="8">
        <v>0</v>
      </c>
      <c r="AI680" s="8">
        <v>0</v>
      </c>
      <c r="AJ680" s="8">
        <v>0</v>
      </c>
      <c r="AK680" s="8">
        <v>4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5</v>
      </c>
      <c r="AZ680" s="8">
        <v>0</v>
      </c>
      <c r="BA680" s="8">
        <v>0</v>
      </c>
      <c r="BB680" s="8">
        <v>8</v>
      </c>
      <c r="BC680" s="8">
        <v>4</v>
      </c>
      <c r="BD680" s="8">
        <v>5</v>
      </c>
      <c r="BE680" s="8">
        <v>5</v>
      </c>
      <c r="BF680" s="8">
        <v>4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8">
        <v>0</v>
      </c>
      <c r="BN680" s="8">
        <v>0</v>
      </c>
    </row>
    <row r="681" spans="2:66">
      <c r="B681" s="56"/>
      <c r="C681" s="11" t="s">
        <v>45</v>
      </c>
      <c r="D681" s="8">
        <v>0</v>
      </c>
      <c r="E681" s="8">
        <v>0</v>
      </c>
      <c r="F681" s="8">
        <v>0</v>
      </c>
      <c r="G681" s="8">
        <v>0</v>
      </c>
      <c r="H681" s="8">
        <v>0</v>
      </c>
      <c r="I681" s="40">
        <v>0</v>
      </c>
      <c r="J681" s="40">
        <v>3</v>
      </c>
      <c r="K681" s="8">
        <v>0</v>
      </c>
      <c r="L681" s="8">
        <v>5</v>
      </c>
      <c r="M681" s="8">
        <v>3</v>
      </c>
      <c r="N681" s="8">
        <v>4</v>
      </c>
      <c r="O681" s="8">
        <v>0</v>
      </c>
      <c r="P681" s="8">
        <v>3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0</v>
      </c>
      <c r="AD681" s="44">
        <v>3</v>
      </c>
      <c r="AE681" s="44">
        <v>7</v>
      </c>
      <c r="AF681" s="8">
        <v>7</v>
      </c>
      <c r="AG681" s="8">
        <v>3</v>
      </c>
      <c r="AH681" s="8">
        <v>0</v>
      </c>
      <c r="AI681" s="8">
        <v>5</v>
      </c>
      <c r="AJ681" s="8">
        <v>8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3</v>
      </c>
      <c r="AY681" s="8">
        <v>4</v>
      </c>
      <c r="AZ681" s="8">
        <v>12</v>
      </c>
      <c r="BA681" s="8">
        <v>7</v>
      </c>
      <c r="BB681" s="8">
        <v>7</v>
      </c>
      <c r="BC681" s="8">
        <v>6</v>
      </c>
      <c r="BD681" s="8">
        <v>9</v>
      </c>
      <c r="BE681" s="8">
        <v>7</v>
      </c>
      <c r="BF681" s="8">
        <v>7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8">
        <v>0</v>
      </c>
      <c r="BN681" s="8">
        <v>0</v>
      </c>
    </row>
    <row r="682" spans="2:66" ht="26">
      <c r="B682" s="56"/>
      <c r="C682" s="11" t="s">
        <v>46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40">
        <v>0</v>
      </c>
      <c r="J682" s="40">
        <v>0</v>
      </c>
      <c r="K682" s="8">
        <v>0</v>
      </c>
      <c r="L682" s="8">
        <v>0</v>
      </c>
      <c r="M682" s="8">
        <v>3</v>
      </c>
      <c r="N682" s="8">
        <v>3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44">
        <v>3</v>
      </c>
      <c r="AE682" s="44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3</v>
      </c>
      <c r="AZ682" s="8">
        <v>3</v>
      </c>
      <c r="BA682" s="8">
        <v>0</v>
      </c>
      <c r="BB682" s="8">
        <v>0</v>
      </c>
      <c r="BC682" s="8">
        <v>3</v>
      </c>
      <c r="BD682" s="8">
        <v>3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8">
        <v>0</v>
      </c>
      <c r="BN682" s="8">
        <v>0</v>
      </c>
    </row>
    <row r="683" spans="2:66">
      <c r="B683" s="56"/>
      <c r="C683" s="11" t="s">
        <v>47</v>
      </c>
      <c r="D683" s="8">
        <v>0</v>
      </c>
      <c r="E683" s="8">
        <v>0</v>
      </c>
      <c r="F683" s="8">
        <v>0</v>
      </c>
      <c r="G683" s="8">
        <v>0</v>
      </c>
      <c r="H683" s="8">
        <v>0</v>
      </c>
      <c r="I683" s="40">
        <v>0</v>
      </c>
      <c r="J683" s="40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44">
        <v>0</v>
      </c>
      <c r="AE683" s="44">
        <v>0</v>
      </c>
      <c r="AF683" s="8">
        <v>5</v>
      </c>
      <c r="AG683" s="8">
        <v>0</v>
      </c>
      <c r="AH683" s="8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8">
        <v>5</v>
      </c>
      <c r="BB683" s="8">
        <v>0</v>
      </c>
      <c r="BC683" s="8">
        <v>0</v>
      </c>
      <c r="BD683" s="8">
        <v>0</v>
      </c>
      <c r="BE683" s="8">
        <v>0</v>
      </c>
      <c r="BF683" s="8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8">
        <v>0</v>
      </c>
      <c r="BN683" s="8">
        <v>0</v>
      </c>
    </row>
    <row r="684" spans="2:66">
      <c r="B684" s="56"/>
      <c r="C684" s="11" t="s">
        <v>11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40">
        <v>9</v>
      </c>
      <c r="J684" s="40">
        <v>17</v>
      </c>
      <c r="K684" s="8">
        <v>3</v>
      </c>
      <c r="L684" s="8">
        <v>4</v>
      </c>
      <c r="M684" s="8">
        <v>14</v>
      </c>
      <c r="N684" s="8">
        <v>12</v>
      </c>
      <c r="O684" s="8">
        <v>8</v>
      </c>
      <c r="P684" s="8">
        <v>17</v>
      </c>
      <c r="Q684" s="8">
        <v>17</v>
      </c>
      <c r="R684" s="8">
        <v>12</v>
      </c>
      <c r="S684" s="8">
        <v>12</v>
      </c>
      <c r="T684" s="8">
        <v>6</v>
      </c>
      <c r="U684" s="8">
        <v>3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7</v>
      </c>
      <c r="AD684" s="44">
        <v>32</v>
      </c>
      <c r="AE684" s="44">
        <v>82</v>
      </c>
      <c r="AF684" s="8">
        <v>119</v>
      </c>
      <c r="AG684" s="8">
        <v>68</v>
      </c>
      <c r="AH684" s="8">
        <v>59</v>
      </c>
      <c r="AI684" s="8">
        <v>42</v>
      </c>
      <c r="AJ684" s="8">
        <v>66</v>
      </c>
      <c r="AK684" s="8">
        <v>54</v>
      </c>
      <c r="AL684" s="8">
        <v>38</v>
      </c>
      <c r="AM684" s="8">
        <v>22</v>
      </c>
      <c r="AN684" s="8">
        <v>18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7</v>
      </c>
      <c r="AY684" s="8">
        <v>40</v>
      </c>
      <c r="AZ684" s="8">
        <v>98</v>
      </c>
      <c r="BA684" s="8">
        <v>122</v>
      </c>
      <c r="BB684" s="8">
        <v>73</v>
      </c>
      <c r="BC684" s="8">
        <v>71</v>
      </c>
      <c r="BD684" s="8">
        <v>56</v>
      </c>
      <c r="BE684" s="8">
        <v>72</v>
      </c>
      <c r="BF684" s="8">
        <v>71</v>
      </c>
      <c r="BG684" s="8">
        <v>55</v>
      </c>
      <c r="BH684" s="8">
        <v>33</v>
      </c>
      <c r="BI684" s="8">
        <v>30</v>
      </c>
      <c r="BJ684" s="8">
        <v>4</v>
      </c>
      <c r="BK684" s="8">
        <v>3</v>
      </c>
      <c r="BL684" s="8">
        <v>0</v>
      </c>
      <c r="BM684" s="8">
        <v>0</v>
      </c>
      <c r="BN684" s="8">
        <v>0</v>
      </c>
    </row>
    <row r="685" spans="2:66">
      <c r="B685" s="65" t="s">
        <v>143</v>
      </c>
      <c r="C685" s="11" t="s">
        <v>38</v>
      </c>
      <c r="D685" s="8">
        <v>0</v>
      </c>
      <c r="E685" s="8">
        <v>0</v>
      </c>
      <c r="F685" s="8">
        <v>0</v>
      </c>
      <c r="G685" s="8">
        <v>0</v>
      </c>
      <c r="H685" s="8">
        <v>67</v>
      </c>
      <c r="I685" s="40">
        <v>175</v>
      </c>
      <c r="J685" s="40">
        <v>202</v>
      </c>
      <c r="K685" s="8">
        <v>206</v>
      </c>
      <c r="L685" s="8">
        <v>182</v>
      </c>
      <c r="M685" s="8">
        <v>98</v>
      </c>
      <c r="N685" s="8">
        <v>73</v>
      </c>
      <c r="O685" s="8">
        <v>37</v>
      </c>
      <c r="P685" s="8">
        <v>16</v>
      </c>
      <c r="Q685" s="8">
        <v>4</v>
      </c>
      <c r="R685" s="8">
        <v>3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8">
        <v>75</v>
      </c>
      <c r="AD685" s="44">
        <v>161</v>
      </c>
      <c r="AE685" s="44">
        <v>172</v>
      </c>
      <c r="AF685" s="8">
        <v>171</v>
      </c>
      <c r="AG685" s="8">
        <v>127</v>
      </c>
      <c r="AH685" s="8">
        <v>73</v>
      </c>
      <c r="AI685" s="8">
        <v>55</v>
      </c>
      <c r="AJ685" s="8">
        <v>26</v>
      </c>
      <c r="AK685" s="8">
        <v>12</v>
      </c>
      <c r="AL685" s="8">
        <v>7</v>
      </c>
      <c r="AM685" s="8">
        <v>0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144</v>
      </c>
      <c r="AY685" s="8">
        <v>337</v>
      </c>
      <c r="AZ685" s="8">
        <v>373</v>
      </c>
      <c r="BA685" s="8">
        <v>378</v>
      </c>
      <c r="BB685" s="8">
        <v>312</v>
      </c>
      <c r="BC685" s="8">
        <v>171</v>
      </c>
      <c r="BD685" s="8">
        <v>133</v>
      </c>
      <c r="BE685" s="8">
        <v>60</v>
      </c>
      <c r="BF685" s="8">
        <v>21</v>
      </c>
      <c r="BG685" s="8">
        <v>8</v>
      </c>
      <c r="BH685" s="8">
        <v>4</v>
      </c>
      <c r="BI685" s="8">
        <v>0</v>
      </c>
      <c r="BJ685" s="8">
        <v>0</v>
      </c>
      <c r="BK685" s="8">
        <v>0</v>
      </c>
      <c r="BL685" s="8">
        <v>0</v>
      </c>
      <c r="BM685" s="8">
        <v>0</v>
      </c>
      <c r="BN685" s="8">
        <v>0</v>
      </c>
    </row>
    <row r="686" spans="2:66">
      <c r="B686" s="56"/>
      <c r="C686" s="11" t="s">
        <v>39</v>
      </c>
      <c r="D686" s="8">
        <v>0</v>
      </c>
      <c r="E686" s="8">
        <v>0</v>
      </c>
      <c r="F686" s="8">
        <v>0</v>
      </c>
      <c r="G686" s="8">
        <v>0</v>
      </c>
      <c r="H686" s="8">
        <v>216</v>
      </c>
      <c r="I686" s="40">
        <v>510</v>
      </c>
      <c r="J686" s="40">
        <v>356</v>
      </c>
      <c r="K686" s="8">
        <v>283</v>
      </c>
      <c r="L686" s="8">
        <v>196</v>
      </c>
      <c r="M686" s="8">
        <v>129</v>
      </c>
      <c r="N686" s="8">
        <v>55</v>
      </c>
      <c r="O686" s="8">
        <v>45</v>
      </c>
      <c r="P686" s="8">
        <v>19</v>
      </c>
      <c r="Q686" s="8">
        <v>10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468</v>
      </c>
      <c r="AD686" s="44">
        <v>1056</v>
      </c>
      <c r="AE686" s="44">
        <v>902</v>
      </c>
      <c r="AF686" s="8">
        <v>497</v>
      </c>
      <c r="AG686" s="8">
        <v>306</v>
      </c>
      <c r="AH686" s="8">
        <v>179</v>
      </c>
      <c r="AI686" s="8">
        <v>125</v>
      </c>
      <c r="AJ686" s="8">
        <v>89</v>
      </c>
      <c r="AK686" s="8">
        <v>49</v>
      </c>
      <c r="AL686" s="8">
        <v>3</v>
      </c>
      <c r="AM686" s="8">
        <v>3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689</v>
      </c>
      <c r="AY686" s="8">
        <v>1568</v>
      </c>
      <c r="AZ686" s="8">
        <v>1259</v>
      </c>
      <c r="BA686" s="8">
        <v>782</v>
      </c>
      <c r="BB686" s="8">
        <v>496</v>
      </c>
      <c r="BC686" s="8">
        <v>300</v>
      </c>
      <c r="BD686" s="8">
        <v>177</v>
      </c>
      <c r="BE686" s="8">
        <v>137</v>
      </c>
      <c r="BF686" s="8">
        <v>65</v>
      </c>
      <c r="BG686" s="8">
        <v>20</v>
      </c>
      <c r="BH686" s="8">
        <v>4</v>
      </c>
      <c r="BI686" s="8">
        <v>3</v>
      </c>
      <c r="BJ686" s="8">
        <v>0</v>
      </c>
      <c r="BK686" s="8">
        <v>0</v>
      </c>
      <c r="BL686" s="8">
        <v>0</v>
      </c>
      <c r="BM686" s="8">
        <v>0</v>
      </c>
      <c r="BN686" s="8">
        <v>0</v>
      </c>
    </row>
    <row r="687" spans="2:66" ht="26">
      <c r="B687" s="56"/>
      <c r="C687" s="11" t="s">
        <v>40</v>
      </c>
      <c r="D687" s="8">
        <v>0</v>
      </c>
      <c r="E687" s="8">
        <v>0</v>
      </c>
      <c r="F687" s="8">
        <v>0</v>
      </c>
      <c r="G687" s="8">
        <v>0</v>
      </c>
      <c r="H687" s="8">
        <v>46</v>
      </c>
      <c r="I687" s="40">
        <v>73</v>
      </c>
      <c r="J687" s="40">
        <v>61</v>
      </c>
      <c r="K687" s="8">
        <v>48</v>
      </c>
      <c r="L687" s="8">
        <v>30</v>
      </c>
      <c r="M687" s="8">
        <v>22</v>
      </c>
      <c r="N687" s="8">
        <v>11</v>
      </c>
      <c r="O687" s="8">
        <v>8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49</v>
      </c>
      <c r="AD687" s="44">
        <v>56</v>
      </c>
      <c r="AE687" s="44">
        <v>35</v>
      </c>
      <c r="AF687" s="8">
        <v>25</v>
      </c>
      <c r="AG687" s="8">
        <v>30</v>
      </c>
      <c r="AH687" s="8">
        <v>14</v>
      </c>
      <c r="AI687" s="8">
        <v>23</v>
      </c>
      <c r="AJ687" s="8">
        <v>4</v>
      </c>
      <c r="AK687" s="8">
        <v>4</v>
      </c>
      <c r="AL687" s="8">
        <v>3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90</v>
      </c>
      <c r="AY687" s="8">
        <v>136</v>
      </c>
      <c r="AZ687" s="8">
        <v>98</v>
      </c>
      <c r="BA687" s="8">
        <v>77</v>
      </c>
      <c r="BB687" s="8">
        <v>59</v>
      </c>
      <c r="BC687" s="8">
        <v>32</v>
      </c>
      <c r="BD687" s="8">
        <v>34</v>
      </c>
      <c r="BE687" s="8">
        <v>13</v>
      </c>
      <c r="BF687" s="8">
        <v>3</v>
      </c>
      <c r="BG687" s="8">
        <v>5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8">
        <v>0</v>
      </c>
      <c r="BN687" s="8">
        <v>0</v>
      </c>
    </row>
    <row r="688" spans="2:66" ht="39">
      <c r="B688" s="56"/>
      <c r="C688" s="11" t="s">
        <v>41</v>
      </c>
      <c r="D688" s="8">
        <v>0</v>
      </c>
      <c r="E688" s="8">
        <v>0</v>
      </c>
      <c r="F688" s="8">
        <v>0</v>
      </c>
      <c r="G688" s="8">
        <v>0</v>
      </c>
      <c r="H688" s="8">
        <v>751</v>
      </c>
      <c r="I688" s="40">
        <v>858</v>
      </c>
      <c r="J688" s="40">
        <v>583</v>
      </c>
      <c r="K688" s="8">
        <v>380</v>
      </c>
      <c r="L688" s="8">
        <v>318</v>
      </c>
      <c r="M688" s="8">
        <v>225</v>
      </c>
      <c r="N688" s="8">
        <v>183</v>
      </c>
      <c r="O688" s="8">
        <v>113</v>
      </c>
      <c r="P688" s="8">
        <v>31</v>
      </c>
      <c r="Q688" s="8">
        <v>13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3</v>
      </c>
      <c r="AC688" s="8">
        <v>811</v>
      </c>
      <c r="AD688" s="44">
        <v>874</v>
      </c>
      <c r="AE688" s="44">
        <v>640</v>
      </c>
      <c r="AF688" s="8">
        <v>343</v>
      </c>
      <c r="AG688" s="8">
        <v>251</v>
      </c>
      <c r="AH688" s="8">
        <v>157</v>
      </c>
      <c r="AI688" s="8">
        <v>89</v>
      </c>
      <c r="AJ688" s="8">
        <v>44</v>
      </c>
      <c r="AK688" s="8">
        <v>22</v>
      </c>
      <c r="AL688" s="8">
        <v>5</v>
      </c>
      <c r="AM688" s="8">
        <v>4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3</v>
      </c>
      <c r="AX688" s="8">
        <v>1566</v>
      </c>
      <c r="AY688" s="8">
        <v>1733</v>
      </c>
      <c r="AZ688" s="8">
        <v>1221</v>
      </c>
      <c r="BA688" s="8">
        <v>727</v>
      </c>
      <c r="BB688" s="8">
        <v>572</v>
      </c>
      <c r="BC688" s="8">
        <v>387</v>
      </c>
      <c r="BD688" s="8">
        <v>267</v>
      </c>
      <c r="BE688" s="8">
        <v>155</v>
      </c>
      <c r="BF688" s="8">
        <v>53</v>
      </c>
      <c r="BG688" s="8">
        <v>14</v>
      </c>
      <c r="BH688" s="8">
        <v>9</v>
      </c>
      <c r="BI688" s="8">
        <v>0</v>
      </c>
      <c r="BJ688" s="8">
        <v>0</v>
      </c>
      <c r="BK688" s="8">
        <v>0</v>
      </c>
      <c r="BL688" s="8">
        <v>0</v>
      </c>
      <c r="BM688" s="8">
        <v>0</v>
      </c>
      <c r="BN688" s="8">
        <v>0</v>
      </c>
    </row>
    <row r="689" spans="2:66" ht="39">
      <c r="B689" s="56"/>
      <c r="C689" s="11" t="s">
        <v>42</v>
      </c>
      <c r="D689" s="8">
        <v>0</v>
      </c>
      <c r="E689" s="8">
        <v>0</v>
      </c>
      <c r="F689" s="8">
        <v>0</v>
      </c>
      <c r="G689" s="8">
        <v>0</v>
      </c>
      <c r="H689" s="8">
        <v>78</v>
      </c>
      <c r="I689" s="40">
        <v>104</v>
      </c>
      <c r="J689" s="40">
        <v>69</v>
      </c>
      <c r="K689" s="8">
        <v>56</v>
      </c>
      <c r="L689" s="8">
        <v>33</v>
      </c>
      <c r="M689" s="8">
        <v>16</v>
      </c>
      <c r="N689" s="8">
        <v>14</v>
      </c>
      <c r="O689" s="8">
        <v>3</v>
      </c>
      <c r="P689" s="8">
        <v>5</v>
      </c>
      <c r="Q689" s="8">
        <v>3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247</v>
      </c>
      <c r="AD689" s="44">
        <v>300</v>
      </c>
      <c r="AE689" s="44">
        <v>223</v>
      </c>
      <c r="AF689" s="8">
        <v>201</v>
      </c>
      <c r="AG689" s="8">
        <v>135</v>
      </c>
      <c r="AH689" s="8">
        <v>78</v>
      </c>
      <c r="AI689" s="8">
        <v>61</v>
      </c>
      <c r="AJ689" s="8">
        <v>45</v>
      </c>
      <c r="AK689" s="8">
        <v>21</v>
      </c>
      <c r="AL689" s="8">
        <v>9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328</v>
      </c>
      <c r="AY689" s="8">
        <v>405</v>
      </c>
      <c r="AZ689" s="8">
        <v>284</v>
      </c>
      <c r="BA689" s="8">
        <v>253</v>
      </c>
      <c r="BB689" s="8">
        <v>169</v>
      </c>
      <c r="BC689" s="8">
        <v>90</v>
      </c>
      <c r="BD689" s="8">
        <v>70</v>
      </c>
      <c r="BE689" s="8">
        <v>53</v>
      </c>
      <c r="BF689" s="8">
        <v>23</v>
      </c>
      <c r="BG689" s="8">
        <v>11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8">
        <v>0</v>
      </c>
      <c r="BN689" s="8">
        <v>0</v>
      </c>
    </row>
    <row r="690" spans="2:66">
      <c r="B690" s="56"/>
      <c r="C690" s="11" t="s">
        <v>43</v>
      </c>
      <c r="D690" s="8">
        <v>0</v>
      </c>
      <c r="E690" s="8">
        <v>0</v>
      </c>
      <c r="F690" s="8">
        <v>0</v>
      </c>
      <c r="G690" s="8">
        <v>3</v>
      </c>
      <c r="H690" s="8">
        <v>215</v>
      </c>
      <c r="I690" s="40">
        <v>122</v>
      </c>
      <c r="J690" s="40">
        <v>58</v>
      </c>
      <c r="K690" s="8">
        <v>42</v>
      </c>
      <c r="L690" s="8">
        <v>25</v>
      </c>
      <c r="M690" s="8">
        <v>17</v>
      </c>
      <c r="N690" s="8">
        <v>10</v>
      </c>
      <c r="O690" s="8">
        <v>9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332</v>
      </c>
      <c r="AD690" s="44">
        <v>157</v>
      </c>
      <c r="AE690" s="44">
        <v>88</v>
      </c>
      <c r="AF690" s="8">
        <v>70</v>
      </c>
      <c r="AG690" s="8">
        <v>34</v>
      </c>
      <c r="AH690" s="8">
        <v>27</v>
      </c>
      <c r="AI690" s="8">
        <v>13</v>
      </c>
      <c r="AJ690" s="8">
        <v>9</v>
      </c>
      <c r="AK690" s="8">
        <v>9</v>
      </c>
      <c r="AL690" s="8">
        <v>6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3</v>
      </c>
      <c r="AX690" s="8">
        <v>552</v>
      </c>
      <c r="AY690" s="8">
        <v>275</v>
      </c>
      <c r="AZ690" s="8">
        <v>145</v>
      </c>
      <c r="BA690" s="8">
        <v>117</v>
      </c>
      <c r="BB690" s="8">
        <v>60</v>
      </c>
      <c r="BC690" s="8">
        <v>38</v>
      </c>
      <c r="BD690" s="8">
        <v>26</v>
      </c>
      <c r="BE690" s="8">
        <v>13</v>
      </c>
      <c r="BF690" s="8">
        <v>13</v>
      </c>
      <c r="BG690" s="8">
        <v>3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8">
        <v>0</v>
      </c>
      <c r="BN690" s="8">
        <v>0</v>
      </c>
    </row>
    <row r="691" spans="2:66" ht="39">
      <c r="B691" s="56"/>
      <c r="C691" s="11" t="s">
        <v>44</v>
      </c>
      <c r="D691" s="8">
        <v>0</v>
      </c>
      <c r="E691" s="8">
        <v>0</v>
      </c>
      <c r="F691" s="8">
        <v>0</v>
      </c>
      <c r="G691" s="8">
        <v>0</v>
      </c>
      <c r="H691" s="8">
        <v>46</v>
      </c>
      <c r="I691" s="40">
        <v>40</v>
      </c>
      <c r="J691" s="40">
        <v>21</v>
      </c>
      <c r="K691" s="8">
        <v>22</v>
      </c>
      <c r="L691" s="8">
        <v>7</v>
      </c>
      <c r="M691" s="8">
        <v>7</v>
      </c>
      <c r="N691" s="8">
        <v>0</v>
      </c>
      <c r="O691" s="8">
        <v>3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8</v>
      </c>
      <c r="AD691" s="44">
        <v>10</v>
      </c>
      <c r="AE691" s="44">
        <v>3</v>
      </c>
      <c r="AF691" s="8">
        <v>4</v>
      </c>
      <c r="AG691" s="8">
        <v>5</v>
      </c>
      <c r="AH691" s="8">
        <v>0</v>
      </c>
      <c r="AI691" s="8">
        <v>4</v>
      </c>
      <c r="AJ691" s="8">
        <v>4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53</v>
      </c>
      <c r="AY691" s="8">
        <v>50</v>
      </c>
      <c r="AZ691" s="8">
        <v>26</v>
      </c>
      <c r="BA691" s="8">
        <v>24</v>
      </c>
      <c r="BB691" s="8">
        <v>14</v>
      </c>
      <c r="BC691" s="8">
        <v>9</v>
      </c>
      <c r="BD691" s="8">
        <v>3</v>
      </c>
      <c r="BE691" s="8">
        <v>13</v>
      </c>
      <c r="BF691" s="8">
        <v>4</v>
      </c>
      <c r="BG691" s="8">
        <v>5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8">
        <v>0</v>
      </c>
      <c r="BN691" s="8">
        <v>0</v>
      </c>
    </row>
    <row r="692" spans="2:66">
      <c r="B692" s="56"/>
      <c r="C692" s="11" t="s">
        <v>45</v>
      </c>
      <c r="D692" s="8">
        <v>0</v>
      </c>
      <c r="E692" s="8">
        <v>0</v>
      </c>
      <c r="F692" s="8">
        <v>0</v>
      </c>
      <c r="G692" s="8">
        <v>0</v>
      </c>
      <c r="H692" s="8">
        <v>121</v>
      </c>
      <c r="I692" s="40">
        <v>62</v>
      </c>
      <c r="J692" s="40">
        <v>24</v>
      </c>
      <c r="K692" s="8">
        <v>19</v>
      </c>
      <c r="L692" s="8">
        <v>19</v>
      </c>
      <c r="M692" s="8">
        <v>10</v>
      </c>
      <c r="N692" s="8">
        <v>5</v>
      </c>
      <c r="O692" s="8">
        <v>6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59</v>
      </c>
      <c r="AD692" s="44">
        <v>27</v>
      </c>
      <c r="AE692" s="44">
        <v>24</v>
      </c>
      <c r="AF692" s="8">
        <v>15</v>
      </c>
      <c r="AG692" s="8">
        <v>10</v>
      </c>
      <c r="AH692" s="8">
        <v>8</v>
      </c>
      <c r="AI692" s="8">
        <v>18</v>
      </c>
      <c r="AJ692" s="8">
        <v>10</v>
      </c>
      <c r="AK692" s="8">
        <v>5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185</v>
      </c>
      <c r="AY692" s="8">
        <v>87</v>
      </c>
      <c r="AZ692" s="8">
        <v>39</v>
      </c>
      <c r="BA692" s="8">
        <v>33</v>
      </c>
      <c r="BB692" s="8">
        <v>31</v>
      </c>
      <c r="BC692" s="8">
        <v>19</v>
      </c>
      <c r="BD692" s="8">
        <v>21</v>
      </c>
      <c r="BE692" s="8">
        <v>16</v>
      </c>
      <c r="BF692" s="8">
        <v>5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8">
        <v>0</v>
      </c>
      <c r="BN692" s="8">
        <v>0</v>
      </c>
    </row>
    <row r="693" spans="2:66" ht="26">
      <c r="B693" s="56"/>
      <c r="C693" s="11" t="s">
        <v>46</v>
      </c>
      <c r="D693" s="8">
        <v>0</v>
      </c>
      <c r="E693" s="8">
        <v>0</v>
      </c>
      <c r="F693" s="8">
        <v>0</v>
      </c>
      <c r="G693" s="8">
        <v>0</v>
      </c>
      <c r="H693" s="8">
        <v>10</v>
      </c>
      <c r="I693" s="40">
        <v>8</v>
      </c>
      <c r="J693" s="40">
        <v>12</v>
      </c>
      <c r="K693" s="8">
        <v>4</v>
      </c>
      <c r="L693" s="8">
        <v>8</v>
      </c>
      <c r="M693" s="8">
        <v>3</v>
      </c>
      <c r="N693" s="8">
        <v>6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8</v>
      </c>
      <c r="AD693" s="44">
        <v>15</v>
      </c>
      <c r="AE693" s="44">
        <v>7</v>
      </c>
      <c r="AF693" s="8">
        <v>10</v>
      </c>
      <c r="AG693" s="8">
        <v>9</v>
      </c>
      <c r="AH693" s="8">
        <v>7</v>
      </c>
      <c r="AI693" s="8">
        <v>3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17</v>
      </c>
      <c r="AY693" s="8">
        <v>26</v>
      </c>
      <c r="AZ693" s="8">
        <v>20</v>
      </c>
      <c r="BA693" s="8">
        <v>12</v>
      </c>
      <c r="BB693" s="8">
        <v>12</v>
      </c>
      <c r="BC693" s="8">
        <v>11</v>
      </c>
      <c r="BD693" s="8">
        <v>4</v>
      </c>
      <c r="BE693" s="8">
        <v>4</v>
      </c>
      <c r="BF693" s="8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8">
        <v>0</v>
      </c>
      <c r="BN693" s="8">
        <v>0</v>
      </c>
    </row>
    <row r="694" spans="2:66">
      <c r="B694" s="56"/>
      <c r="C694" s="11" t="s">
        <v>47</v>
      </c>
      <c r="D694" s="8">
        <v>0</v>
      </c>
      <c r="E694" s="8">
        <v>0</v>
      </c>
      <c r="F694" s="8">
        <v>0</v>
      </c>
      <c r="G694" s="8">
        <v>0</v>
      </c>
      <c r="H694" s="8">
        <v>3</v>
      </c>
      <c r="I694" s="40">
        <v>6</v>
      </c>
      <c r="J694" s="40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5</v>
      </c>
      <c r="AD694" s="44">
        <v>0</v>
      </c>
      <c r="AE694" s="44">
        <v>7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8</v>
      </c>
      <c r="AY694" s="8">
        <v>9</v>
      </c>
      <c r="AZ694" s="8">
        <v>5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8">
        <v>0</v>
      </c>
      <c r="BN694" s="8">
        <v>0</v>
      </c>
    </row>
    <row r="695" spans="2:66">
      <c r="B695" s="56"/>
      <c r="C695" s="11" t="s">
        <v>11</v>
      </c>
      <c r="D695" s="8">
        <v>0</v>
      </c>
      <c r="E695" s="8">
        <v>0</v>
      </c>
      <c r="F695" s="8">
        <v>0</v>
      </c>
      <c r="G695" s="8">
        <v>0</v>
      </c>
      <c r="H695" s="8">
        <v>260</v>
      </c>
      <c r="I695" s="40">
        <v>166</v>
      </c>
      <c r="J695" s="40">
        <v>54</v>
      </c>
      <c r="K695" s="8">
        <v>29</v>
      </c>
      <c r="L695" s="8">
        <v>41</v>
      </c>
      <c r="M695" s="8">
        <v>35</v>
      </c>
      <c r="N695" s="8">
        <v>29</v>
      </c>
      <c r="O695" s="8">
        <v>40</v>
      </c>
      <c r="P695" s="8">
        <v>43</v>
      </c>
      <c r="Q695" s="8">
        <v>40</v>
      </c>
      <c r="R695" s="8">
        <v>22</v>
      </c>
      <c r="S695" s="8">
        <v>5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3</v>
      </c>
      <c r="AC695" s="8">
        <v>302</v>
      </c>
      <c r="AD695" s="44">
        <v>270</v>
      </c>
      <c r="AE695" s="44">
        <v>313</v>
      </c>
      <c r="AF695" s="8">
        <v>251</v>
      </c>
      <c r="AG695" s="8">
        <v>147</v>
      </c>
      <c r="AH695" s="8">
        <v>81</v>
      </c>
      <c r="AI695" s="8">
        <v>83</v>
      </c>
      <c r="AJ695" s="8">
        <v>70</v>
      </c>
      <c r="AK695" s="8">
        <v>64</v>
      </c>
      <c r="AL695" s="8">
        <v>79</v>
      </c>
      <c r="AM695" s="8">
        <v>40</v>
      </c>
      <c r="AN695" s="8">
        <v>25</v>
      </c>
      <c r="AO695" s="8">
        <v>15</v>
      </c>
      <c r="AP695" s="8">
        <v>12</v>
      </c>
      <c r="AQ695" s="8">
        <v>5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4</v>
      </c>
      <c r="AX695" s="8">
        <v>558</v>
      </c>
      <c r="AY695" s="8">
        <v>436</v>
      </c>
      <c r="AZ695" s="8">
        <v>367</v>
      </c>
      <c r="BA695" s="8">
        <v>281</v>
      </c>
      <c r="BB695" s="8">
        <v>188</v>
      </c>
      <c r="BC695" s="8">
        <v>109</v>
      </c>
      <c r="BD695" s="8">
        <v>109</v>
      </c>
      <c r="BE695" s="8">
        <v>107</v>
      </c>
      <c r="BF695" s="8">
        <v>107</v>
      </c>
      <c r="BG695" s="8">
        <v>113</v>
      </c>
      <c r="BH695" s="8">
        <v>64</v>
      </c>
      <c r="BI695" s="8">
        <v>30</v>
      </c>
      <c r="BJ695" s="8">
        <v>19</v>
      </c>
      <c r="BK695" s="8">
        <v>13</v>
      </c>
      <c r="BL695" s="8">
        <v>5</v>
      </c>
      <c r="BM695" s="8">
        <v>0</v>
      </c>
      <c r="BN695" s="8">
        <v>0</v>
      </c>
    </row>
    <row r="696" spans="2:66">
      <c r="B696" s="65" t="s">
        <v>219</v>
      </c>
      <c r="C696" s="11" t="s">
        <v>38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40">
        <v>0</v>
      </c>
      <c r="J696" s="40">
        <v>0</v>
      </c>
      <c r="K696" s="8">
        <v>0</v>
      </c>
      <c r="L696" s="8">
        <v>0</v>
      </c>
      <c r="M696" s="8">
        <v>3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44">
        <v>0</v>
      </c>
      <c r="AE696" s="44">
        <v>4</v>
      </c>
      <c r="AF696" s="8">
        <v>0</v>
      </c>
      <c r="AG696" s="8">
        <v>4</v>
      </c>
      <c r="AH696" s="8">
        <v>0</v>
      </c>
      <c r="AI696" s="8">
        <v>0</v>
      </c>
      <c r="AJ696" s="8">
        <v>4</v>
      </c>
      <c r="AK696" s="8">
        <v>5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4</v>
      </c>
      <c r="BA696" s="8">
        <v>0</v>
      </c>
      <c r="BB696" s="8">
        <v>3</v>
      </c>
      <c r="BC696" s="8">
        <v>4</v>
      </c>
      <c r="BD696" s="8">
        <v>4</v>
      </c>
      <c r="BE696" s="8">
        <v>4</v>
      </c>
      <c r="BF696" s="8">
        <v>5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8">
        <v>0</v>
      </c>
      <c r="BN696" s="8">
        <v>0</v>
      </c>
    </row>
    <row r="697" spans="2:66">
      <c r="B697" s="56"/>
      <c r="C697" s="11" t="s">
        <v>39</v>
      </c>
      <c r="D697" s="8">
        <v>0</v>
      </c>
      <c r="E697" s="8">
        <v>0</v>
      </c>
      <c r="F697" s="8">
        <v>0</v>
      </c>
      <c r="G697" s="8">
        <v>0</v>
      </c>
      <c r="H697" s="8">
        <v>0</v>
      </c>
      <c r="I697" s="40">
        <v>4</v>
      </c>
      <c r="J697" s="40">
        <v>4</v>
      </c>
      <c r="K697" s="8">
        <v>5</v>
      </c>
      <c r="L697" s="8">
        <v>8</v>
      </c>
      <c r="M697" s="8">
        <v>3</v>
      </c>
      <c r="N697" s="8">
        <v>4</v>
      </c>
      <c r="O697" s="8">
        <v>5</v>
      </c>
      <c r="P697" s="8">
        <v>4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3</v>
      </c>
      <c r="AD697" s="44">
        <v>16</v>
      </c>
      <c r="AE697" s="44">
        <v>20</v>
      </c>
      <c r="AF697" s="8">
        <v>9</v>
      </c>
      <c r="AG697" s="8">
        <v>11</v>
      </c>
      <c r="AH697" s="8">
        <v>20</v>
      </c>
      <c r="AI697" s="8">
        <v>25</v>
      </c>
      <c r="AJ697" s="8">
        <v>11</v>
      </c>
      <c r="AK697" s="8">
        <v>9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6</v>
      </c>
      <c r="AY697" s="8">
        <v>16</v>
      </c>
      <c r="AZ697" s="8">
        <v>24</v>
      </c>
      <c r="BA697" s="8">
        <v>15</v>
      </c>
      <c r="BB697" s="8">
        <v>12</v>
      </c>
      <c r="BC697" s="8">
        <v>16</v>
      </c>
      <c r="BD697" s="8">
        <v>29</v>
      </c>
      <c r="BE697" s="8">
        <v>15</v>
      </c>
      <c r="BF697" s="8">
        <v>10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8">
        <v>0</v>
      </c>
      <c r="BN697" s="8">
        <v>0</v>
      </c>
    </row>
    <row r="698" spans="2:66" ht="26">
      <c r="B698" s="56"/>
      <c r="C698" s="11" t="s">
        <v>40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40">
        <v>0</v>
      </c>
      <c r="J698" s="40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44">
        <v>0</v>
      </c>
      <c r="AE698" s="44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8">
        <v>0</v>
      </c>
      <c r="BN698" s="8">
        <v>0</v>
      </c>
    </row>
    <row r="699" spans="2:66" ht="39">
      <c r="B699" s="56"/>
      <c r="C699" s="11" t="s">
        <v>41</v>
      </c>
      <c r="D699" s="8">
        <v>0</v>
      </c>
      <c r="E699" s="8">
        <v>0</v>
      </c>
      <c r="F699" s="8">
        <v>0</v>
      </c>
      <c r="G699" s="8">
        <v>0</v>
      </c>
      <c r="H699" s="8">
        <v>0</v>
      </c>
      <c r="I699" s="40">
        <v>0</v>
      </c>
      <c r="J699" s="40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44">
        <v>0</v>
      </c>
      <c r="AE699" s="44">
        <v>0</v>
      </c>
      <c r="AF699" s="8">
        <v>0</v>
      </c>
      <c r="AG699" s="8">
        <v>0</v>
      </c>
      <c r="AH699" s="8">
        <v>0</v>
      </c>
      <c r="AI699" s="8">
        <v>3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  <c r="BD699" s="8">
        <v>3</v>
      </c>
      <c r="BE699" s="8">
        <v>0</v>
      </c>
      <c r="BF699" s="8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8">
        <v>0</v>
      </c>
      <c r="BN699" s="8">
        <v>0</v>
      </c>
    </row>
    <row r="700" spans="2:66" ht="39">
      <c r="B700" s="56"/>
      <c r="C700" s="11" t="s">
        <v>42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40">
        <v>0</v>
      </c>
      <c r="J700" s="40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44">
        <v>4</v>
      </c>
      <c r="AE700" s="44">
        <v>4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4</v>
      </c>
      <c r="AZ700" s="8">
        <v>4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8">
        <v>0</v>
      </c>
      <c r="BN700" s="8">
        <v>0</v>
      </c>
    </row>
    <row r="701" spans="2:66">
      <c r="B701" s="56"/>
      <c r="C701" s="11" t="s">
        <v>43</v>
      </c>
      <c r="D701" s="8">
        <v>0</v>
      </c>
      <c r="E701" s="8">
        <v>0</v>
      </c>
      <c r="F701" s="8">
        <v>0</v>
      </c>
      <c r="G701" s="8">
        <v>0</v>
      </c>
      <c r="H701" s="8">
        <v>0</v>
      </c>
      <c r="I701" s="40">
        <v>0</v>
      </c>
      <c r="J701" s="40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44">
        <v>0</v>
      </c>
      <c r="AE701" s="44">
        <v>0</v>
      </c>
      <c r="AF701" s="8">
        <v>0</v>
      </c>
      <c r="AG701" s="8">
        <v>0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0</v>
      </c>
      <c r="BB701" s="8">
        <v>0</v>
      </c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8">
        <v>0</v>
      </c>
      <c r="BN701" s="8">
        <v>0</v>
      </c>
    </row>
    <row r="702" spans="2:66" ht="39">
      <c r="B702" s="56"/>
      <c r="C702" s="11" t="s">
        <v>44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40">
        <v>0</v>
      </c>
      <c r="J702" s="40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44">
        <v>0</v>
      </c>
      <c r="AE702" s="44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8">
        <v>0</v>
      </c>
      <c r="BN702" s="8">
        <v>0</v>
      </c>
    </row>
    <row r="703" spans="2:66">
      <c r="B703" s="56"/>
      <c r="C703" s="11" t="s">
        <v>45</v>
      </c>
      <c r="D703" s="8">
        <v>0</v>
      </c>
      <c r="E703" s="8">
        <v>0</v>
      </c>
      <c r="F703" s="8">
        <v>0</v>
      </c>
      <c r="G703" s="8">
        <v>0</v>
      </c>
      <c r="H703" s="8">
        <v>0</v>
      </c>
      <c r="I703" s="40">
        <v>0</v>
      </c>
      <c r="J703" s="40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44">
        <v>0</v>
      </c>
      <c r="AE703" s="44">
        <v>0</v>
      </c>
      <c r="AF703" s="8">
        <v>0</v>
      </c>
      <c r="AG703" s="8">
        <v>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8">
        <v>0</v>
      </c>
      <c r="BN703" s="8">
        <v>0</v>
      </c>
    </row>
    <row r="704" spans="2:66" ht="26">
      <c r="B704" s="56"/>
      <c r="C704" s="11" t="s">
        <v>46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40">
        <v>0</v>
      </c>
      <c r="J704" s="40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44">
        <v>0</v>
      </c>
      <c r="AE704" s="44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8">
        <v>0</v>
      </c>
      <c r="BN704" s="8">
        <v>0</v>
      </c>
    </row>
    <row r="705" spans="2:66">
      <c r="B705" s="56"/>
      <c r="C705" s="11" t="s">
        <v>47</v>
      </c>
      <c r="D705" s="8">
        <v>0</v>
      </c>
      <c r="E705" s="8">
        <v>0</v>
      </c>
      <c r="F705" s="8">
        <v>0</v>
      </c>
      <c r="G705" s="8">
        <v>0</v>
      </c>
      <c r="H705" s="8">
        <v>0</v>
      </c>
      <c r="I705" s="40">
        <v>0</v>
      </c>
      <c r="J705" s="40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44">
        <v>0</v>
      </c>
      <c r="AE705" s="44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  <c r="BD705" s="8">
        <v>0</v>
      </c>
      <c r="BE705" s="8">
        <v>0</v>
      </c>
      <c r="BF705" s="8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8">
        <v>0</v>
      </c>
      <c r="BN705" s="8">
        <v>0</v>
      </c>
    </row>
    <row r="706" spans="2:66">
      <c r="B706" s="56"/>
      <c r="C706" s="11" t="s">
        <v>11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40">
        <v>0</v>
      </c>
      <c r="J706" s="40">
        <v>0</v>
      </c>
      <c r="K706" s="8">
        <v>0</v>
      </c>
      <c r="L706" s="8">
        <v>0</v>
      </c>
      <c r="M706" s="8">
        <v>4</v>
      </c>
      <c r="N706" s="8">
        <v>0</v>
      </c>
      <c r="O706" s="8">
        <v>0</v>
      </c>
      <c r="P706" s="8">
        <v>3</v>
      </c>
      <c r="Q706" s="8">
        <v>5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44">
        <v>5</v>
      </c>
      <c r="AE706" s="44">
        <v>7</v>
      </c>
      <c r="AF706" s="8">
        <v>0</v>
      </c>
      <c r="AG706" s="8">
        <v>0</v>
      </c>
      <c r="AH706" s="8">
        <v>3</v>
      </c>
      <c r="AI706" s="8">
        <v>3</v>
      </c>
      <c r="AJ706" s="8">
        <v>0</v>
      </c>
      <c r="AK706" s="8">
        <v>11</v>
      </c>
      <c r="AL706" s="8">
        <v>0</v>
      </c>
      <c r="AM706" s="8">
        <v>9</v>
      </c>
      <c r="AN706" s="8">
        <v>6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5</v>
      </c>
      <c r="AZ706" s="8">
        <v>7</v>
      </c>
      <c r="BA706" s="8">
        <v>0</v>
      </c>
      <c r="BB706" s="8">
        <v>0</v>
      </c>
      <c r="BC706" s="8">
        <v>3</v>
      </c>
      <c r="BD706" s="8">
        <v>3</v>
      </c>
      <c r="BE706" s="8">
        <v>5</v>
      </c>
      <c r="BF706" s="8">
        <v>15</v>
      </c>
      <c r="BG706" s="8">
        <v>6</v>
      </c>
      <c r="BH706" s="8">
        <v>9</v>
      </c>
      <c r="BI706" s="8">
        <v>6</v>
      </c>
      <c r="BJ706" s="8">
        <v>0</v>
      </c>
      <c r="BK706" s="8">
        <v>0</v>
      </c>
      <c r="BL706" s="8">
        <v>0</v>
      </c>
      <c r="BM706" s="8">
        <v>0</v>
      </c>
      <c r="BN706" s="8">
        <v>0</v>
      </c>
    </row>
    <row r="707" spans="2:66">
      <c r="B707" s="65" t="s">
        <v>220</v>
      </c>
      <c r="C707" s="11" t="s">
        <v>38</v>
      </c>
      <c r="D707" s="8">
        <v>0</v>
      </c>
      <c r="E707" s="8">
        <v>0</v>
      </c>
      <c r="F707" s="8">
        <v>0</v>
      </c>
      <c r="G707" s="8">
        <v>0</v>
      </c>
      <c r="H707" s="8">
        <v>34</v>
      </c>
      <c r="I707" s="40">
        <v>221</v>
      </c>
      <c r="J707" s="40">
        <v>611</v>
      </c>
      <c r="K707" s="8">
        <v>992</v>
      </c>
      <c r="L707" s="8">
        <v>1189</v>
      </c>
      <c r="M707" s="8">
        <v>1308</v>
      </c>
      <c r="N707" s="8">
        <v>1142</v>
      </c>
      <c r="O707" s="8">
        <v>1437</v>
      </c>
      <c r="P707" s="8">
        <v>924</v>
      </c>
      <c r="Q707" s="8">
        <v>359</v>
      </c>
      <c r="R707" s="8">
        <v>126</v>
      </c>
      <c r="S707" s="8">
        <v>30</v>
      </c>
      <c r="T707" s="8">
        <v>13</v>
      </c>
      <c r="U707" s="8">
        <v>6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4</v>
      </c>
      <c r="AC707" s="8">
        <v>153</v>
      </c>
      <c r="AD707" s="44">
        <v>705</v>
      </c>
      <c r="AE707" s="44">
        <v>1408</v>
      </c>
      <c r="AF707" s="8">
        <v>1851</v>
      </c>
      <c r="AG707" s="8">
        <v>2321</v>
      </c>
      <c r="AH707" s="8">
        <v>2371</v>
      </c>
      <c r="AI707" s="8">
        <v>2019</v>
      </c>
      <c r="AJ707" s="8">
        <v>2122</v>
      </c>
      <c r="AK707" s="8">
        <v>1385</v>
      </c>
      <c r="AL707" s="8">
        <v>599</v>
      </c>
      <c r="AM707" s="8">
        <v>172</v>
      </c>
      <c r="AN707" s="8">
        <v>46</v>
      </c>
      <c r="AO707" s="8">
        <v>16</v>
      </c>
      <c r="AP707" s="8">
        <v>3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4</v>
      </c>
      <c r="AX707" s="8">
        <v>191</v>
      </c>
      <c r="AY707" s="8">
        <v>925</v>
      </c>
      <c r="AZ707" s="8">
        <v>2015</v>
      </c>
      <c r="BA707" s="8">
        <v>2846</v>
      </c>
      <c r="BB707" s="8">
        <v>3511</v>
      </c>
      <c r="BC707" s="8">
        <v>3679</v>
      </c>
      <c r="BD707" s="8">
        <v>3166</v>
      </c>
      <c r="BE707" s="8">
        <v>3561</v>
      </c>
      <c r="BF707" s="8">
        <v>2306</v>
      </c>
      <c r="BG707" s="8">
        <v>958</v>
      </c>
      <c r="BH707" s="8">
        <v>294</v>
      </c>
      <c r="BI707" s="8">
        <v>83</v>
      </c>
      <c r="BJ707" s="8">
        <v>25</v>
      </c>
      <c r="BK707" s="8">
        <v>8</v>
      </c>
      <c r="BL707" s="8">
        <v>0</v>
      </c>
      <c r="BM707" s="8">
        <v>0</v>
      </c>
      <c r="BN707" s="8">
        <v>0</v>
      </c>
    </row>
    <row r="708" spans="2:66">
      <c r="B708" s="56"/>
      <c r="C708" s="11" t="s">
        <v>39</v>
      </c>
      <c r="D708" s="8">
        <v>0</v>
      </c>
      <c r="E708" s="8">
        <v>0</v>
      </c>
      <c r="F708" s="8">
        <v>0</v>
      </c>
      <c r="G708" s="8">
        <v>12</v>
      </c>
      <c r="H708" s="8">
        <v>1989</v>
      </c>
      <c r="I708" s="40">
        <v>6116</v>
      </c>
      <c r="J708" s="40">
        <v>6297</v>
      </c>
      <c r="K708" s="8">
        <v>5795</v>
      </c>
      <c r="L708" s="8">
        <v>5443</v>
      </c>
      <c r="M708" s="8">
        <v>4913</v>
      </c>
      <c r="N708" s="8">
        <v>4497</v>
      </c>
      <c r="O708" s="8">
        <v>4990</v>
      </c>
      <c r="P708" s="8">
        <v>3463</v>
      </c>
      <c r="Q708" s="8">
        <v>1312</v>
      </c>
      <c r="R708" s="8">
        <v>383</v>
      </c>
      <c r="S708" s="8">
        <v>96</v>
      </c>
      <c r="T708" s="8">
        <v>15</v>
      </c>
      <c r="U708" s="8">
        <v>4</v>
      </c>
      <c r="V708" s="8">
        <v>0</v>
      </c>
      <c r="W708" s="8">
        <v>4</v>
      </c>
      <c r="X708" s="8">
        <v>3</v>
      </c>
      <c r="Y708" s="8">
        <v>0</v>
      </c>
      <c r="Z708" s="8">
        <v>0</v>
      </c>
      <c r="AA708" s="8">
        <v>0</v>
      </c>
      <c r="AB708" s="8">
        <v>27</v>
      </c>
      <c r="AC708" s="8">
        <v>9609</v>
      </c>
      <c r="AD708" s="44">
        <v>23623</v>
      </c>
      <c r="AE708" s="44">
        <v>23008</v>
      </c>
      <c r="AF708" s="8">
        <v>21848</v>
      </c>
      <c r="AG708" s="8">
        <v>20776</v>
      </c>
      <c r="AH708" s="8">
        <v>19109</v>
      </c>
      <c r="AI708" s="8">
        <v>15279</v>
      </c>
      <c r="AJ708" s="8">
        <v>14180</v>
      </c>
      <c r="AK708" s="8">
        <v>8592</v>
      </c>
      <c r="AL708" s="8">
        <v>2803</v>
      </c>
      <c r="AM708" s="8">
        <v>674</v>
      </c>
      <c r="AN708" s="8">
        <v>153</v>
      </c>
      <c r="AO708" s="8">
        <v>20</v>
      </c>
      <c r="AP708" s="8">
        <v>8</v>
      </c>
      <c r="AQ708" s="8">
        <v>3</v>
      </c>
      <c r="AR708" s="8">
        <v>21</v>
      </c>
      <c r="AS708" s="8">
        <v>0</v>
      </c>
      <c r="AT708" s="8">
        <v>0</v>
      </c>
      <c r="AU708" s="8">
        <v>0</v>
      </c>
      <c r="AV708" s="8">
        <v>0</v>
      </c>
      <c r="AW708" s="8">
        <v>39</v>
      </c>
      <c r="AX708" s="8">
        <v>11601</v>
      </c>
      <c r="AY708" s="8">
        <v>29736</v>
      </c>
      <c r="AZ708" s="8">
        <v>29303</v>
      </c>
      <c r="BA708" s="8">
        <v>27642</v>
      </c>
      <c r="BB708" s="8">
        <v>26220</v>
      </c>
      <c r="BC708" s="8">
        <v>24026</v>
      </c>
      <c r="BD708" s="8">
        <v>19776</v>
      </c>
      <c r="BE708" s="8">
        <v>19173</v>
      </c>
      <c r="BF708" s="8">
        <v>12058</v>
      </c>
      <c r="BG708" s="8">
        <v>4114</v>
      </c>
      <c r="BH708" s="8">
        <v>1059</v>
      </c>
      <c r="BI708" s="8">
        <v>251</v>
      </c>
      <c r="BJ708" s="8">
        <v>41</v>
      </c>
      <c r="BK708" s="8">
        <v>17</v>
      </c>
      <c r="BL708" s="8">
        <v>6</v>
      </c>
      <c r="BM708" s="8">
        <v>30</v>
      </c>
      <c r="BN708" s="8">
        <v>3</v>
      </c>
    </row>
    <row r="709" spans="2:66" ht="26">
      <c r="B709" s="56"/>
      <c r="C709" s="11" t="s">
        <v>40</v>
      </c>
      <c r="D709" s="8">
        <v>0</v>
      </c>
      <c r="E709" s="8">
        <v>0</v>
      </c>
      <c r="F709" s="8">
        <v>0</v>
      </c>
      <c r="G709" s="8">
        <v>0</v>
      </c>
      <c r="H709" s="8">
        <v>13</v>
      </c>
      <c r="I709" s="40">
        <v>82</v>
      </c>
      <c r="J709" s="40">
        <v>151</v>
      </c>
      <c r="K709" s="8">
        <v>169</v>
      </c>
      <c r="L709" s="8">
        <v>204</v>
      </c>
      <c r="M709" s="8">
        <v>192</v>
      </c>
      <c r="N709" s="8">
        <v>197</v>
      </c>
      <c r="O709" s="8">
        <v>220</v>
      </c>
      <c r="P709" s="8">
        <v>175</v>
      </c>
      <c r="Q709" s="8">
        <v>113</v>
      </c>
      <c r="R709" s="8">
        <v>29</v>
      </c>
      <c r="S709" s="8">
        <v>7</v>
      </c>
      <c r="T709" s="8">
        <v>3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22</v>
      </c>
      <c r="AD709" s="44">
        <v>79</v>
      </c>
      <c r="AE709" s="44">
        <v>150</v>
      </c>
      <c r="AF709" s="8">
        <v>135</v>
      </c>
      <c r="AG709" s="8">
        <v>165</v>
      </c>
      <c r="AH709" s="8">
        <v>204</v>
      </c>
      <c r="AI709" s="8">
        <v>172</v>
      </c>
      <c r="AJ709" s="8">
        <v>173</v>
      </c>
      <c r="AK709" s="8">
        <v>101</v>
      </c>
      <c r="AL709" s="8">
        <v>44</v>
      </c>
      <c r="AM709" s="8">
        <v>18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38</v>
      </c>
      <c r="AY709" s="8">
        <v>167</v>
      </c>
      <c r="AZ709" s="8">
        <v>303</v>
      </c>
      <c r="BA709" s="8">
        <v>306</v>
      </c>
      <c r="BB709" s="8">
        <v>371</v>
      </c>
      <c r="BC709" s="8">
        <v>398</v>
      </c>
      <c r="BD709" s="8">
        <v>373</v>
      </c>
      <c r="BE709" s="8">
        <v>395</v>
      </c>
      <c r="BF709" s="8">
        <v>271</v>
      </c>
      <c r="BG709" s="8">
        <v>154</v>
      </c>
      <c r="BH709" s="8">
        <v>47</v>
      </c>
      <c r="BI709" s="8">
        <v>6</v>
      </c>
      <c r="BJ709" s="8">
        <v>3</v>
      </c>
      <c r="BK709" s="8">
        <v>0</v>
      </c>
      <c r="BL709" s="8">
        <v>0</v>
      </c>
      <c r="BM709" s="8">
        <v>0</v>
      </c>
      <c r="BN709" s="8">
        <v>0</v>
      </c>
    </row>
    <row r="710" spans="2:66" ht="39">
      <c r="B710" s="56"/>
      <c r="C710" s="11" t="s">
        <v>41</v>
      </c>
      <c r="D710" s="8">
        <v>0</v>
      </c>
      <c r="E710" s="8">
        <v>0</v>
      </c>
      <c r="F710" s="8">
        <v>0</v>
      </c>
      <c r="G710" s="8">
        <v>0</v>
      </c>
      <c r="H710" s="8">
        <v>149</v>
      </c>
      <c r="I710" s="40">
        <v>313</v>
      </c>
      <c r="J710" s="40">
        <v>357</v>
      </c>
      <c r="K710" s="8">
        <v>367</v>
      </c>
      <c r="L710" s="8">
        <v>391</v>
      </c>
      <c r="M710" s="8">
        <v>363</v>
      </c>
      <c r="N710" s="8">
        <v>241</v>
      </c>
      <c r="O710" s="8">
        <v>314</v>
      </c>
      <c r="P710" s="8">
        <v>229</v>
      </c>
      <c r="Q710" s="8">
        <v>110</v>
      </c>
      <c r="R710" s="8">
        <v>58</v>
      </c>
      <c r="S710" s="8">
        <v>13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4</v>
      </c>
      <c r="AC710" s="8">
        <v>705</v>
      </c>
      <c r="AD710" s="44">
        <v>1118</v>
      </c>
      <c r="AE710" s="44">
        <v>1251</v>
      </c>
      <c r="AF710" s="8">
        <v>1285</v>
      </c>
      <c r="AG710" s="8">
        <v>1595</v>
      </c>
      <c r="AH710" s="8">
        <v>1444</v>
      </c>
      <c r="AI710" s="8">
        <v>1121</v>
      </c>
      <c r="AJ710" s="8">
        <v>1059</v>
      </c>
      <c r="AK710" s="8">
        <v>728</v>
      </c>
      <c r="AL710" s="8">
        <v>295</v>
      </c>
      <c r="AM710" s="8">
        <v>100</v>
      </c>
      <c r="AN710" s="8">
        <v>18</v>
      </c>
      <c r="AO710" s="8">
        <v>4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5</v>
      </c>
      <c r="AX710" s="8">
        <v>854</v>
      </c>
      <c r="AY710" s="8">
        <v>1423</v>
      </c>
      <c r="AZ710" s="8">
        <v>1610</v>
      </c>
      <c r="BA710" s="8">
        <v>1656</v>
      </c>
      <c r="BB710" s="8">
        <v>1996</v>
      </c>
      <c r="BC710" s="8">
        <v>1810</v>
      </c>
      <c r="BD710" s="8">
        <v>1363</v>
      </c>
      <c r="BE710" s="8">
        <v>1375</v>
      </c>
      <c r="BF710" s="8">
        <v>955</v>
      </c>
      <c r="BG710" s="8">
        <v>398</v>
      </c>
      <c r="BH710" s="8">
        <v>157</v>
      </c>
      <c r="BI710" s="8">
        <v>32</v>
      </c>
      <c r="BJ710" s="8">
        <v>5</v>
      </c>
      <c r="BK710" s="8">
        <v>0</v>
      </c>
      <c r="BL710" s="8">
        <v>0</v>
      </c>
      <c r="BM710" s="8">
        <v>0</v>
      </c>
      <c r="BN710" s="8">
        <v>0</v>
      </c>
    </row>
    <row r="711" spans="2:66" ht="39">
      <c r="B711" s="56"/>
      <c r="C711" s="11" t="s">
        <v>42</v>
      </c>
      <c r="D711" s="8">
        <v>0</v>
      </c>
      <c r="E711" s="8">
        <v>0</v>
      </c>
      <c r="F711" s="8">
        <v>0</v>
      </c>
      <c r="G711" s="8">
        <v>0</v>
      </c>
      <c r="H711" s="8">
        <v>34</v>
      </c>
      <c r="I711" s="40">
        <v>116</v>
      </c>
      <c r="J711" s="40">
        <v>149</v>
      </c>
      <c r="K711" s="8">
        <v>152</v>
      </c>
      <c r="L711" s="8">
        <v>188</v>
      </c>
      <c r="M711" s="8">
        <v>195</v>
      </c>
      <c r="N711" s="8">
        <v>183</v>
      </c>
      <c r="O711" s="8">
        <v>215</v>
      </c>
      <c r="P711" s="8">
        <v>225</v>
      </c>
      <c r="Q711" s="8">
        <v>118</v>
      </c>
      <c r="R711" s="8">
        <v>52</v>
      </c>
      <c r="S711" s="8">
        <v>15</v>
      </c>
      <c r="T711" s="8">
        <v>5</v>
      </c>
      <c r="U711" s="8">
        <v>6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3</v>
      </c>
      <c r="AC711" s="8">
        <v>193</v>
      </c>
      <c r="AD711" s="44">
        <v>802</v>
      </c>
      <c r="AE711" s="44">
        <v>1257</v>
      </c>
      <c r="AF711" s="8">
        <v>1472</v>
      </c>
      <c r="AG711" s="8">
        <v>1665</v>
      </c>
      <c r="AH711" s="8">
        <v>1636</v>
      </c>
      <c r="AI711" s="8">
        <v>1320</v>
      </c>
      <c r="AJ711" s="8">
        <v>1405</v>
      </c>
      <c r="AK711" s="8">
        <v>1102</v>
      </c>
      <c r="AL711" s="8">
        <v>566</v>
      </c>
      <c r="AM711" s="8">
        <v>180</v>
      </c>
      <c r="AN711" s="8">
        <v>44</v>
      </c>
      <c r="AO711" s="8">
        <v>12</v>
      </c>
      <c r="AP711" s="8">
        <v>0</v>
      </c>
      <c r="AQ711" s="8">
        <v>0</v>
      </c>
      <c r="AR711" s="8">
        <v>5</v>
      </c>
      <c r="AS711" s="8">
        <v>0</v>
      </c>
      <c r="AT711" s="8">
        <v>0</v>
      </c>
      <c r="AU711" s="8">
        <v>0</v>
      </c>
      <c r="AV711" s="8">
        <v>0</v>
      </c>
      <c r="AW711" s="8">
        <v>3</v>
      </c>
      <c r="AX711" s="8">
        <v>232</v>
      </c>
      <c r="AY711" s="8">
        <v>918</v>
      </c>
      <c r="AZ711" s="8">
        <v>1400</v>
      </c>
      <c r="BA711" s="8">
        <v>1628</v>
      </c>
      <c r="BB711" s="8">
        <v>1855</v>
      </c>
      <c r="BC711" s="8">
        <v>1826</v>
      </c>
      <c r="BD711" s="8">
        <v>1502</v>
      </c>
      <c r="BE711" s="8">
        <v>1615</v>
      </c>
      <c r="BF711" s="8">
        <v>1324</v>
      </c>
      <c r="BG711" s="8">
        <v>682</v>
      </c>
      <c r="BH711" s="8">
        <v>231</v>
      </c>
      <c r="BI711" s="8">
        <v>59</v>
      </c>
      <c r="BJ711" s="8">
        <v>16</v>
      </c>
      <c r="BK711" s="8">
        <v>6</v>
      </c>
      <c r="BL711" s="8">
        <v>0</v>
      </c>
      <c r="BM711" s="8">
        <v>5</v>
      </c>
      <c r="BN711" s="8">
        <v>0</v>
      </c>
    </row>
    <row r="712" spans="2:66">
      <c r="B712" s="56"/>
      <c r="C712" s="11" t="s">
        <v>43</v>
      </c>
      <c r="D712" s="8">
        <v>0</v>
      </c>
      <c r="E712" s="8">
        <v>0</v>
      </c>
      <c r="F712" s="8">
        <v>0</v>
      </c>
      <c r="G712" s="8">
        <v>0</v>
      </c>
      <c r="H712" s="8">
        <v>121</v>
      </c>
      <c r="I712" s="40">
        <v>131</v>
      </c>
      <c r="J712" s="40">
        <v>115</v>
      </c>
      <c r="K712" s="8">
        <v>98</v>
      </c>
      <c r="L712" s="8">
        <v>127</v>
      </c>
      <c r="M712" s="8">
        <v>125</v>
      </c>
      <c r="N712" s="8">
        <v>117</v>
      </c>
      <c r="O712" s="8">
        <v>163</v>
      </c>
      <c r="P712" s="8">
        <v>135</v>
      </c>
      <c r="Q712" s="8">
        <v>79</v>
      </c>
      <c r="R712" s="8">
        <v>31</v>
      </c>
      <c r="S712" s="8">
        <v>5</v>
      </c>
      <c r="T712" s="8">
        <v>3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17</v>
      </c>
      <c r="AC712" s="8">
        <v>479</v>
      </c>
      <c r="AD712" s="44">
        <v>419</v>
      </c>
      <c r="AE712" s="44">
        <v>319</v>
      </c>
      <c r="AF712" s="8">
        <v>355</v>
      </c>
      <c r="AG712" s="8">
        <v>410</v>
      </c>
      <c r="AH712" s="8">
        <v>442</v>
      </c>
      <c r="AI712" s="8">
        <v>380</v>
      </c>
      <c r="AJ712" s="8">
        <v>327</v>
      </c>
      <c r="AK712" s="8">
        <v>308</v>
      </c>
      <c r="AL712" s="8">
        <v>122</v>
      </c>
      <c r="AM712" s="8">
        <v>41</v>
      </c>
      <c r="AN712" s="8">
        <v>17</v>
      </c>
      <c r="AO712" s="8">
        <v>3</v>
      </c>
      <c r="AP712" s="8">
        <v>4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16</v>
      </c>
      <c r="AX712" s="8">
        <v>599</v>
      </c>
      <c r="AY712" s="8">
        <v>550</v>
      </c>
      <c r="AZ712" s="8">
        <v>437</v>
      </c>
      <c r="BA712" s="8">
        <v>453</v>
      </c>
      <c r="BB712" s="8">
        <v>535</v>
      </c>
      <c r="BC712" s="8">
        <v>562</v>
      </c>
      <c r="BD712" s="8">
        <v>501</v>
      </c>
      <c r="BE712" s="8">
        <v>490</v>
      </c>
      <c r="BF712" s="8">
        <v>439</v>
      </c>
      <c r="BG712" s="8">
        <v>199</v>
      </c>
      <c r="BH712" s="8">
        <v>73</v>
      </c>
      <c r="BI712" s="8">
        <v>23</v>
      </c>
      <c r="BJ712" s="8">
        <v>7</v>
      </c>
      <c r="BK712" s="8">
        <v>7</v>
      </c>
      <c r="BL712" s="8">
        <v>0</v>
      </c>
      <c r="BM712" s="8">
        <v>0</v>
      </c>
      <c r="BN712" s="8">
        <v>0</v>
      </c>
    </row>
    <row r="713" spans="2:66" ht="39">
      <c r="B713" s="56"/>
      <c r="C713" s="11" t="s">
        <v>44</v>
      </c>
      <c r="D713" s="8">
        <v>0</v>
      </c>
      <c r="E713" s="8">
        <v>0</v>
      </c>
      <c r="F713" s="8">
        <v>0</v>
      </c>
      <c r="G713" s="8">
        <v>0</v>
      </c>
      <c r="H713" s="8">
        <v>18</v>
      </c>
      <c r="I713" s="40">
        <v>50</v>
      </c>
      <c r="J713" s="40">
        <v>94</v>
      </c>
      <c r="K713" s="8">
        <v>101</v>
      </c>
      <c r="L713" s="8">
        <v>100</v>
      </c>
      <c r="M713" s="8">
        <v>98</v>
      </c>
      <c r="N713" s="8">
        <v>145</v>
      </c>
      <c r="O713" s="8">
        <v>149</v>
      </c>
      <c r="P713" s="8">
        <v>180</v>
      </c>
      <c r="Q713" s="8">
        <v>89</v>
      </c>
      <c r="R713" s="8">
        <v>27</v>
      </c>
      <c r="S713" s="8">
        <v>5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16</v>
      </c>
      <c r="AD713" s="44">
        <v>18</v>
      </c>
      <c r="AE713" s="44">
        <v>44</v>
      </c>
      <c r="AF713" s="8">
        <v>21</v>
      </c>
      <c r="AG713" s="8">
        <v>42</v>
      </c>
      <c r="AH713" s="8">
        <v>49</v>
      </c>
      <c r="AI713" s="8">
        <v>43</v>
      </c>
      <c r="AJ713" s="8">
        <v>47</v>
      </c>
      <c r="AK713" s="8">
        <v>34</v>
      </c>
      <c r="AL713" s="8">
        <v>15</v>
      </c>
      <c r="AM713" s="8">
        <v>12</v>
      </c>
      <c r="AN713" s="8">
        <v>4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33</v>
      </c>
      <c r="AY713" s="8">
        <v>68</v>
      </c>
      <c r="AZ713" s="8">
        <v>139</v>
      </c>
      <c r="BA713" s="8">
        <v>123</v>
      </c>
      <c r="BB713" s="8">
        <v>142</v>
      </c>
      <c r="BC713" s="8">
        <v>149</v>
      </c>
      <c r="BD713" s="8">
        <v>186</v>
      </c>
      <c r="BE713" s="8">
        <v>196</v>
      </c>
      <c r="BF713" s="8">
        <v>218</v>
      </c>
      <c r="BG713" s="8">
        <v>107</v>
      </c>
      <c r="BH713" s="8">
        <v>34</v>
      </c>
      <c r="BI713" s="8">
        <v>11</v>
      </c>
      <c r="BJ713" s="8">
        <v>0</v>
      </c>
      <c r="BK713" s="8">
        <v>0</v>
      </c>
      <c r="BL713" s="8">
        <v>0</v>
      </c>
      <c r="BM713" s="8">
        <v>0</v>
      </c>
      <c r="BN713" s="8">
        <v>0</v>
      </c>
    </row>
    <row r="714" spans="2:66">
      <c r="B714" s="56"/>
      <c r="C714" s="11" t="s">
        <v>45</v>
      </c>
      <c r="D714" s="8">
        <v>0</v>
      </c>
      <c r="E714" s="8">
        <v>0</v>
      </c>
      <c r="F714" s="8">
        <v>0</v>
      </c>
      <c r="G714" s="8">
        <v>0</v>
      </c>
      <c r="H714" s="8">
        <v>53</v>
      </c>
      <c r="I714" s="40">
        <v>86</v>
      </c>
      <c r="J714" s="40">
        <v>89</v>
      </c>
      <c r="K714" s="8">
        <v>80</v>
      </c>
      <c r="L714" s="8">
        <v>83</v>
      </c>
      <c r="M714" s="8">
        <v>82</v>
      </c>
      <c r="N714" s="8">
        <v>121</v>
      </c>
      <c r="O714" s="8">
        <v>169</v>
      </c>
      <c r="P714" s="8">
        <v>191</v>
      </c>
      <c r="Q714" s="8">
        <v>101</v>
      </c>
      <c r="R714" s="8">
        <v>47</v>
      </c>
      <c r="S714" s="8">
        <v>14</v>
      </c>
      <c r="T714" s="8">
        <v>7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67</v>
      </c>
      <c r="AD714" s="44">
        <v>61</v>
      </c>
      <c r="AE714" s="44">
        <v>101</v>
      </c>
      <c r="AF714" s="8">
        <v>142</v>
      </c>
      <c r="AG714" s="8">
        <v>197</v>
      </c>
      <c r="AH714" s="8">
        <v>227</v>
      </c>
      <c r="AI714" s="8">
        <v>226</v>
      </c>
      <c r="AJ714" s="8">
        <v>213</v>
      </c>
      <c r="AK714" s="8">
        <v>165</v>
      </c>
      <c r="AL714" s="8">
        <v>101</v>
      </c>
      <c r="AM714" s="8">
        <v>33</v>
      </c>
      <c r="AN714" s="8">
        <v>8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120</v>
      </c>
      <c r="AY714" s="8">
        <v>147</v>
      </c>
      <c r="AZ714" s="8">
        <v>185</v>
      </c>
      <c r="BA714" s="8">
        <v>216</v>
      </c>
      <c r="BB714" s="8">
        <v>280</v>
      </c>
      <c r="BC714" s="8">
        <v>306</v>
      </c>
      <c r="BD714" s="8">
        <v>341</v>
      </c>
      <c r="BE714" s="8">
        <v>383</v>
      </c>
      <c r="BF714" s="8">
        <v>354</v>
      </c>
      <c r="BG714" s="8">
        <v>201</v>
      </c>
      <c r="BH714" s="8">
        <v>82</v>
      </c>
      <c r="BI714" s="8">
        <v>24</v>
      </c>
      <c r="BJ714" s="8">
        <v>3</v>
      </c>
      <c r="BK714" s="8">
        <v>0</v>
      </c>
      <c r="BL714" s="8">
        <v>0</v>
      </c>
      <c r="BM714" s="8">
        <v>0</v>
      </c>
      <c r="BN714" s="8">
        <v>0</v>
      </c>
    </row>
    <row r="715" spans="2:66" ht="26">
      <c r="B715" s="56"/>
      <c r="C715" s="11" t="s">
        <v>46</v>
      </c>
      <c r="D715" s="8">
        <v>0</v>
      </c>
      <c r="E715" s="8">
        <v>0</v>
      </c>
      <c r="F715" s="8">
        <v>0</v>
      </c>
      <c r="G715" s="8">
        <v>0</v>
      </c>
      <c r="H715" s="8">
        <v>3</v>
      </c>
      <c r="I715" s="40">
        <v>22</v>
      </c>
      <c r="J715" s="40">
        <v>19</v>
      </c>
      <c r="K715" s="8">
        <v>27</v>
      </c>
      <c r="L715" s="8">
        <v>34</v>
      </c>
      <c r="M715" s="8">
        <v>30</v>
      </c>
      <c r="N715" s="8">
        <v>34</v>
      </c>
      <c r="O715" s="8">
        <v>34</v>
      </c>
      <c r="P715" s="8">
        <v>38</v>
      </c>
      <c r="Q715" s="8">
        <v>13</v>
      </c>
      <c r="R715" s="8">
        <v>13</v>
      </c>
      <c r="S715" s="8">
        <v>6</v>
      </c>
      <c r="T715" s="8">
        <v>0</v>
      </c>
      <c r="U715" s="8">
        <v>5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8</v>
      </c>
      <c r="AD715" s="44">
        <v>44</v>
      </c>
      <c r="AE715" s="44">
        <v>72</v>
      </c>
      <c r="AF715" s="8">
        <v>69</v>
      </c>
      <c r="AG715" s="8">
        <v>96</v>
      </c>
      <c r="AH715" s="8">
        <v>103</v>
      </c>
      <c r="AI715" s="8">
        <v>77</v>
      </c>
      <c r="AJ715" s="8">
        <v>55</v>
      </c>
      <c r="AK715" s="8">
        <v>62</v>
      </c>
      <c r="AL715" s="8">
        <v>23</v>
      </c>
      <c r="AM715" s="8">
        <v>10</v>
      </c>
      <c r="AN715" s="8">
        <v>11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14</v>
      </c>
      <c r="AY715" s="8">
        <v>63</v>
      </c>
      <c r="AZ715" s="8">
        <v>91</v>
      </c>
      <c r="BA715" s="8">
        <v>92</v>
      </c>
      <c r="BB715" s="8">
        <v>126</v>
      </c>
      <c r="BC715" s="8">
        <v>133</v>
      </c>
      <c r="BD715" s="8">
        <v>116</v>
      </c>
      <c r="BE715" s="8">
        <v>93</v>
      </c>
      <c r="BF715" s="8">
        <v>94</v>
      </c>
      <c r="BG715" s="8">
        <v>36</v>
      </c>
      <c r="BH715" s="8">
        <v>20</v>
      </c>
      <c r="BI715" s="8">
        <v>5</v>
      </c>
      <c r="BJ715" s="8">
        <v>0</v>
      </c>
      <c r="BK715" s="8">
        <v>5</v>
      </c>
      <c r="BL715" s="8">
        <v>0</v>
      </c>
      <c r="BM715" s="8">
        <v>0</v>
      </c>
      <c r="BN715" s="8">
        <v>0</v>
      </c>
    </row>
    <row r="716" spans="2:66">
      <c r="B716" s="56"/>
      <c r="C716" s="11" t="s">
        <v>47</v>
      </c>
      <c r="D716" s="8">
        <v>0</v>
      </c>
      <c r="E716" s="8">
        <v>0</v>
      </c>
      <c r="F716" s="8">
        <v>0</v>
      </c>
      <c r="G716" s="8">
        <v>0</v>
      </c>
      <c r="H716" s="8">
        <v>3</v>
      </c>
      <c r="I716" s="40">
        <v>0</v>
      </c>
      <c r="J716" s="40">
        <v>6</v>
      </c>
      <c r="K716" s="8">
        <v>5</v>
      </c>
      <c r="L716" s="8">
        <v>11</v>
      </c>
      <c r="M716" s="8">
        <v>4</v>
      </c>
      <c r="N716" s="8">
        <v>11</v>
      </c>
      <c r="O716" s="8">
        <v>5</v>
      </c>
      <c r="P716" s="8">
        <v>12</v>
      </c>
      <c r="Q716" s="8">
        <v>12</v>
      </c>
      <c r="R716" s="8">
        <v>5</v>
      </c>
      <c r="S716" s="8">
        <v>0</v>
      </c>
      <c r="T716" s="8">
        <v>5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14</v>
      </c>
      <c r="AD716" s="44">
        <v>41</v>
      </c>
      <c r="AE716" s="44">
        <v>45</v>
      </c>
      <c r="AF716" s="8">
        <v>38</v>
      </c>
      <c r="AG716" s="8">
        <v>42</v>
      </c>
      <c r="AH716" s="8">
        <v>32</v>
      </c>
      <c r="AI716" s="8">
        <v>33</v>
      </c>
      <c r="AJ716" s="8">
        <v>37</v>
      </c>
      <c r="AK716" s="8">
        <v>24</v>
      </c>
      <c r="AL716" s="8">
        <v>18</v>
      </c>
      <c r="AM716" s="8">
        <v>12</v>
      </c>
      <c r="AN716" s="8">
        <v>4</v>
      </c>
      <c r="AO716" s="8">
        <v>7</v>
      </c>
      <c r="AP716" s="8">
        <v>4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16</v>
      </c>
      <c r="AY716" s="8">
        <v>39</v>
      </c>
      <c r="AZ716" s="8">
        <v>50</v>
      </c>
      <c r="BA716" s="8">
        <v>43</v>
      </c>
      <c r="BB716" s="8">
        <v>48</v>
      </c>
      <c r="BC716" s="8">
        <v>33</v>
      </c>
      <c r="BD716" s="8">
        <v>46</v>
      </c>
      <c r="BE716" s="8">
        <v>45</v>
      </c>
      <c r="BF716" s="8">
        <v>44</v>
      </c>
      <c r="BG716" s="8">
        <v>27</v>
      </c>
      <c r="BH716" s="8">
        <v>18</v>
      </c>
      <c r="BI716" s="8">
        <v>4</v>
      </c>
      <c r="BJ716" s="8">
        <v>10</v>
      </c>
      <c r="BK716" s="8">
        <v>3</v>
      </c>
      <c r="BL716" s="8">
        <v>0</v>
      </c>
      <c r="BM716" s="8">
        <v>0</v>
      </c>
      <c r="BN716" s="8">
        <v>0</v>
      </c>
    </row>
    <row r="717" spans="2:66">
      <c r="B717" s="56"/>
      <c r="C717" s="11" t="s">
        <v>11</v>
      </c>
      <c r="D717" s="8">
        <v>0</v>
      </c>
      <c r="E717" s="8">
        <v>0</v>
      </c>
      <c r="F717" s="8">
        <v>0</v>
      </c>
      <c r="G717" s="8">
        <v>6</v>
      </c>
      <c r="H717" s="8">
        <v>179</v>
      </c>
      <c r="I717" s="40">
        <v>275</v>
      </c>
      <c r="J717" s="40">
        <v>200</v>
      </c>
      <c r="K717" s="8">
        <v>247</v>
      </c>
      <c r="L717" s="8">
        <v>286</v>
      </c>
      <c r="M717" s="8">
        <v>384</v>
      </c>
      <c r="N717" s="8">
        <v>468</v>
      </c>
      <c r="O717" s="8">
        <v>1306</v>
      </c>
      <c r="P717" s="8">
        <v>3969</v>
      </c>
      <c r="Q717" s="8">
        <v>5029</v>
      </c>
      <c r="R717" s="8">
        <v>3943</v>
      </c>
      <c r="S717" s="8">
        <v>2577</v>
      </c>
      <c r="T717" s="8">
        <v>1279</v>
      </c>
      <c r="U717" s="8">
        <v>665</v>
      </c>
      <c r="V717" s="8">
        <v>257</v>
      </c>
      <c r="W717" s="8">
        <v>37</v>
      </c>
      <c r="X717" s="8">
        <v>0</v>
      </c>
      <c r="Y717" s="8">
        <v>0</v>
      </c>
      <c r="Z717" s="8">
        <v>0</v>
      </c>
      <c r="AA717" s="8">
        <v>0</v>
      </c>
      <c r="AB717" s="8">
        <v>19</v>
      </c>
      <c r="AC717" s="8">
        <v>667</v>
      </c>
      <c r="AD717" s="44">
        <v>2169</v>
      </c>
      <c r="AE717" s="44">
        <v>4527</v>
      </c>
      <c r="AF717" s="8">
        <v>4527</v>
      </c>
      <c r="AG717" s="8">
        <v>3370</v>
      </c>
      <c r="AH717" s="8">
        <v>2624</v>
      </c>
      <c r="AI717" s="8">
        <v>2361</v>
      </c>
      <c r="AJ717" s="8">
        <v>4846</v>
      </c>
      <c r="AK717" s="8">
        <v>9666</v>
      </c>
      <c r="AL717" s="8">
        <v>11442</v>
      </c>
      <c r="AM717" s="8">
        <v>7983</v>
      </c>
      <c r="AN717" s="8">
        <v>4585</v>
      </c>
      <c r="AO717" s="8">
        <v>2281</v>
      </c>
      <c r="AP717" s="8">
        <v>1264</v>
      </c>
      <c r="AQ717" s="8">
        <v>479</v>
      </c>
      <c r="AR717" s="8">
        <v>124</v>
      </c>
      <c r="AS717" s="8">
        <v>12</v>
      </c>
      <c r="AT717" s="8">
        <v>0</v>
      </c>
      <c r="AU717" s="8">
        <v>0</v>
      </c>
      <c r="AV717" s="8">
        <v>0</v>
      </c>
      <c r="AW717" s="8">
        <v>22</v>
      </c>
      <c r="AX717" s="8">
        <v>845</v>
      </c>
      <c r="AY717" s="8">
        <v>2445</v>
      </c>
      <c r="AZ717" s="8">
        <v>4724</v>
      </c>
      <c r="BA717" s="8">
        <v>4771</v>
      </c>
      <c r="BB717" s="8">
        <v>3654</v>
      </c>
      <c r="BC717" s="8">
        <v>3010</v>
      </c>
      <c r="BD717" s="8">
        <v>2822</v>
      </c>
      <c r="BE717" s="8">
        <v>6158</v>
      </c>
      <c r="BF717" s="8">
        <v>13638</v>
      </c>
      <c r="BG717" s="8">
        <v>16472</v>
      </c>
      <c r="BH717" s="8">
        <v>11928</v>
      </c>
      <c r="BI717" s="8">
        <v>7160</v>
      </c>
      <c r="BJ717" s="8">
        <v>3558</v>
      </c>
      <c r="BK717" s="8">
        <v>1932</v>
      </c>
      <c r="BL717" s="8">
        <v>735</v>
      </c>
      <c r="BM717" s="8">
        <v>162</v>
      </c>
      <c r="BN717" s="8">
        <v>15</v>
      </c>
    </row>
    <row r="718" spans="2:66">
      <c r="B718" s="65" t="s">
        <v>221</v>
      </c>
      <c r="C718" s="11" t="s">
        <v>38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40">
        <v>0</v>
      </c>
      <c r="J718" s="40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44">
        <v>0</v>
      </c>
      <c r="AE718" s="44">
        <v>0</v>
      </c>
      <c r="AF718" s="8">
        <v>0</v>
      </c>
      <c r="AG718" s="8">
        <v>0</v>
      </c>
      <c r="AH718" s="8">
        <v>3</v>
      </c>
      <c r="AI718" s="8">
        <v>0</v>
      </c>
      <c r="AJ718" s="8">
        <v>0</v>
      </c>
      <c r="AK718" s="8">
        <v>4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5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8">
        <v>0</v>
      </c>
      <c r="BN718" s="8">
        <v>0</v>
      </c>
    </row>
    <row r="719" spans="2:66">
      <c r="B719" s="56"/>
      <c r="C719" s="11" t="s">
        <v>39</v>
      </c>
      <c r="D719" s="8">
        <v>0</v>
      </c>
      <c r="E719" s="8">
        <v>0</v>
      </c>
      <c r="F719" s="8">
        <v>0</v>
      </c>
      <c r="G719" s="8">
        <v>0</v>
      </c>
      <c r="H719" s="8">
        <v>0</v>
      </c>
      <c r="I719" s="40">
        <v>0</v>
      </c>
      <c r="J719" s="40">
        <v>0</v>
      </c>
      <c r="K719" s="8">
        <v>0</v>
      </c>
      <c r="L719" s="8">
        <v>3</v>
      </c>
      <c r="M719" s="8">
        <v>0</v>
      </c>
      <c r="N719" s="8">
        <v>0</v>
      </c>
      <c r="O719" s="8">
        <v>3</v>
      </c>
      <c r="P719" s="8">
        <v>9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>
        <v>0</v>
      </c>
      <c r="AD719" s="44">
        <v>0</v>
      </c>
      <c r="AE719" s="44">
        <v>3</v>
      </c>
      <c r="AF719" s="8">
        <v>3</v>
      </c>
      <c r="AG719" s="8">
        <v>3</v>
      </c>
      <c r="AH719" s="8">
        <v>4</v>
      </c>
      <c r="AI719" s="8">
        <v>4</v>
      </c>
      <c r="AJ719" s="8">
        <v>10</v>
      </c>
      <c r="AK719" s="8">
        <v>12</v>
      </c>
      <c r="AL719" s="8">
        <v>3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6</v>
      </c>
      <c r="AZ719" s="8">
        <v>6</v>
      </c>
      <c r="BA719" s="8">
        <v>3</v>
      </c>
      <c r="BB719" s="8">
        <v>9</v>
      </c>
      <c r="BC719" s="8">
        <v>4</v>
      </c>
      <c r="BD719" s="8">
        <v>4</v>
      </c>
      <c r="BE719" s="8">
        <v>8</v>
      </c>
      <c r="BF719" s="8">
        <v>15</v>
      </c>
      <c r="BG719" s="8">
        <v>3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8">
        <v>0</v>
      </c>
      <c r="BN719" s="8">
        <v>0</v>
      </c>
    </row>
    <row r="720" spans="2:66" ht="26">
      <c r="B720" s="56"/>
      <c r="C720" s="11" t="s">
        <v>40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40">
        <v>0</v>
      </c>
      <c r="J720" s="40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44">
        <v>0</v>
      </c>
      <c r="AE720" s="44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8">
        <v>0</v>
      </c>
      <c r="BN720" s="8">
        <v>0</v>
      </c>
    </row>
    <row r="721" spans="2:66" ht="39">
      <c r="B721" s="56"/>
      <c r="C721" s="11" t="s">
        <v>41</v>
      </c>
      <c r="D721" s="8">
        <v>0</v>
      </c>
      <c r="E721" s="8">
        <v>0</v>
      </c>
      <c r="F721" s="8">
        <v>0</v>
      </c>
      <c r="G721" s="8">
        <v>0</v>
      </c>
      <c r="H721" s="8">
        <v>0</v>
      </c>
      <c r="I721" s="40">
        <v>0</v>
      </c>
      <c r="J721" s="40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0</v>
      </c>
      <c r="AD721" s="44">
        <v>0</v>
      </c>
      <c r="AE721" s="44">
        <v>0</v>
      </c>
      <c r="AF721" s="8">
        <v>0</v>
      </c>
      <c r="AG721" s="8">
        <v>0</v>
      </c>
      <c r="AH721" s="8">
        <v>0</v>
      </c>
      <c r="AI721" s="8">
        <v>6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4</v>
      </c>
      <c r="AY721" s="8">
        <v>3</v>
      </c>
      <c r="AZ721" s="8">
        <v>0</v>
      </c>
      <c r="BA721" s="8">
        <v>0</v>
      </c>
      <c r="BB721" s="8">
        <v>0</v>
      </c>
      <c r="BC721" s="8">
        <v>5</v>
      </c>
      <c r="BD721" s="8">
        <v>6</v>
      </c>
      <c r="BE721" s="8">
        <v>0</v>
      </c>
      <c r="BF721" s="8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8">
        <v>0</v>
      </c>
      <c r="BN721" s="8">
        <v>0</v>
      </c>
    </row>
    <row r="722" spans="2:66" ht="39">
      <c r="B722" s="56"/>
      <c r="C722" s="11" t="s">
        <v>42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40">
        <v>0</v>
      </c>
      <c r="J722" s="40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44">
        <v>3</v>
      </c>
      <c r="AE722" s="44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3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3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3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8">
        <v>0</v>
      </c>
      <c r="BN722" s="8">
        <v>0</v>
      </c>
    </row>
    <row r="723" spans="2:66">
      <c r="B723" s="56"/>
      <c r="C723" s="11" t="s">
        <v>43</v>
      </c>
      <c r="D723" s="8">
        <v>0</v>
      </c>
      <c r="E723" s="8">
        <v>0</v>
      </c>
      <c r="F723" s="8">
        <v>0</v>
      </c>
      <c r="G723" s="8">
        <v>0</v>
      </c>
      <c r="H723" s="8">
        <v>0</v>
      </c>
      <c r="I723" s="40">
        <v>0</v>
      </c>
      <c r="J723" s="40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44">
        <v>0</v>
      </c>
      <c r="AE723" s="44">
        <v>0</v>
      </c>
      <c r="AF723" s="8">
        <v>0</v>
      </c>
      <c r="AG723" s="8">
        <v>0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  <c r="BD723" s="8">
        <v>0</v>
      </c>
      <c r="BE723" s="8">
        <v>0</v>
      </c>
      <c r="BF723" s="8">
        <v>3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8">
        <v>0</v>
      </c>
      <c r="BN723" s="8">
        <v>0</v>
      </c>
    </row>
    <row r="724" spans="2:66" ht="39">
      <c r="B724" s="56"/>
      <c r="C724" s="11" t="s">
        <v>44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40">
        <v>0</v>
      </c>
      <c r="J724" s="40">
        <v>0</v>
      </c>
      <c r="K724" s="8">
        <v>0</v>
      </c>
      <c r="L724" s="8">
        <v>0</v>
      </c>
      <c r="M724" s="8">
        <v>0</v>
      </c>
      <c r="N724" s="8">
        <v>0</v>
      </c>
      <c r="O724" s="8">
        <v>3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44">
        <v>0</v>
      </c>
      <c r="AE724" s="44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3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8">
        <v>0</v>
      </c>
      <c r="BN724" s="8">
        <v>0</v>
      </c>
    </row>
    <row r="725" spans="2:66">
      <c r="B725" s="56"/>
      <c r="C725" s="11" t="s">
        <v>45</v>
      </c>
      <c r="D725" s="8">
        <v>0</v>
      </c>
      <c r="E725" s="8">
        <v>0</v>
      </c>
      <c r="F725" s="8">
        <v>0</v>
      </c>
      <c r="G725" s="8">
        <v>0</v>
      </c>
      <c r="H725" s="8">
        <v>0</v>
      </c>
      <c r="I725" s="40">
        <v>0</v>
      </c>
      <c r="J725" s="40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44">
        <v>0</v>
      </c>
      <c r="AE725" s="44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5</v>
      </c>
      <c r="AZ725" s="8">
        <v>0</v>
      </c>
      <c r="BA725" s="8">
        <v>0</v>
      </c>
      <c r="BB725" s="8">
        <v>0</v>
      </c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8">
        <v>0</v>
      </c>
      <c r="BN725" s="8">
        <v>0</v>
      </c>
    </row>
    <row r="726" spans="2:66" ht="26">
      <c r="B726" s="56"/>
      <c r="C726" s="11" t="s">
        <v>46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40">
        <v>0</v>
      </c>
      <c r="J726" s="40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44">
        <v>0</v>
      </c>
      <c r="AE726" s="44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8">
        <v>0</v>
      </c>
      <c r="BN726" s="8">
        <v>0</v>
      </c>
    </row>
    <row r="727" spans="2:66">
      <c r="B727" s="56"/>
      <c r="C727" s="11" t="s">
        <v>47</v>
      </c>
      <c r="D727" s="8">
        <v>0</v>
      </c>
      <c r="E727" s="8">
        <v>0</v>
      </c>
      <c r="F727" s="8">
        <v>0</v>
      </c>
      <c r="G727" s="8">
        <v>0</v>
      </c>
      <c r="H727" s="8">
        <v>0</v>
      </c>
      <c r="I727" s="40">
        <v>0</v>
      </c>
      <c r="J727" s="40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44">
        <v>0</v>
      </c>
      <c r="AE727" s="44">
        <v>0</v>
      </c>
      <c r="AF727" s="8">
        <v>0</v>
      </c>
      <c r="AG727" s="8">
        <v>0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8">
        <v>0</v>
      </c>
      <c r="BN727" s="8">
        <v>0</v>
      </c>
    </row>
    <row r="728" spans="2:66">
      <c r="B728" s="56"/>
      <c r="C728" s="11" t="s">
        <v>11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40">
        <v>0</v>
      </c>
      <c r="J728" s="40">
        <v>6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10</v>
      </c>
      <c r="Q728" s="8">
        <v>9</v>
      </c>
      <c r="R728" s="8">
        <v>8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44">
        <v>0</v>
      </c>
      <c r="AE728" s="44">
        <v>3</v>
      </c>
      <c r="AF728" s="8">
        <v>0</v>
      </c>
      <c r="AG728" s="8">
        <v>0</v>
      </c>
      <c r="AH728" s="8">
        <v>0</v>
      </c>
      <c r="AI728" s="8">
        <v>0</v>
      </c>
      <c r="AJ728" s="8">
        <v>4</v>
      </c>
      <c r="AK728" s="8">
        <v>8</v>
      </c>
      <c r="AL728" s="8">
        <v>8</v>
      </c>
      <c r="AM728" s="8">
        <v>6</v>
      </c>
      <c r="AN728" s="8">
        <v>0</v>
      </c>
      <c r="AO728" s="8">
        <v>4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8</v>
      </c>
      <c r="BA728" s="8">
        <v>0</v>
      </c>
      <c r="BB728" s="8">
        <v>6</v>
      </c>
      <c r="BC728" s="8">
        <v>0</v>
      </c>
      <c r="BD728" s="8">
        <v>0</v>
      </c>
      <c r="BE728" s="8">
        <v>4</v>
      </c>
      <c r="BF728" s="8">
        <v>16</v>
      </c>
      <c r="BG728" s="8">
        <v>16</v>
      </c>
      <c r="BH728" s="8">
        <v>15</v>
      </c>
      <c r="BI728" s="8">
        <v>0</v>
      </c>
      <c r="BJ728" s="8">
        <v>5</v>
      </c>
      <c r="BK728" s="8">
        <v>0</v>
      </c>
      <c r="BL728" s="8">
        <v>0</v>
      </c>
      <c r="BM728" s="8">
        <v>0</v>
      </c>
      <c r="BN728" s="8">
        <v>0</v>
      </c>
    </row>
    <row r="729" spans="2:66">
      <c r="B729" s="65" t="s">
        <v>222</v>
      </c>
      <c r="C729" s="11" t="s">
        <v>38</v>
      </c>
      <c r="D729" s="8">
        <v>0</v>
      </c>
      <c r="E729" s="8">
        <v>0</v>
      </c>
      <c r="F729" s="8">
        <v>0</v>
      </c>
      <c r="G729" s="8">
        <v>0</v>
      </c>
      <c r="H729" s="8">
        <v>0</v>
      </c>
      <c r="I729" s="40">
        <v>0</v>
      </c>
      <c r="J729" s="40">
        <v>0</v>
      </c>
      <c r="K729" s="8">
        <v>0</v>
      </c>
      <c r="L729" s="8">
        <v>0</v>
      </c>
      <c r="M729" s="8">
        <v>0</v>
      </c>
      <c r="N729" s="8">
        <v>3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44">
        <v>0</v>
      </c>
      <c r="AE729" s="44">
        <v>4</v>
      </c>
      <c r="AF729" s="8">
        <v>6</v>
      </c>
      <c r="AG729" s="8">
        <v>4</v>
      </c>
      <c r="AH729" s="8">
        <v>5</v>
      </c>
      <c r="AI729" s="8">
        <v>3</v>
      </c>
      <c r="AJ729" s="8">
        <v>4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4</v>
      </c>
      <c r="BA729" s="8">
        <v>4</v>
      </c>
      <c r="BB729" s="8">
        <v>4</v>
      </c>
      <c r="BC729" s="8">
        <v>5</v>
      </c>
      <c r="BD729" s="8">
        <v>9</v>
      </c>
      <c r="BE729" s="8">
        <v>4</v>
      </c>
      <c r="BF729" s="8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8">
        <v>0</v>
      </c>
      <c r="BN729" s="8">
        <v>0</v>
      </c>
    </row>
    <row r="730" spans="2:66">
      <c r="B730" s="56"/>
      <c r="C730" s="11" t="s">
        <v>39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40">
        <v>0</v>
      </c>
      <c r="J730" s="40">
        <v>4</v>
      </c>
      <c r="K730" s="8">
        <v>0</v>
      </c>
      <c r="L730" s="8">
        <v>3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44">
        <v>4</v>
      </c>
      <c r="AE730" s="44">
        <v>0</v>
      </c>
      <c r="AF730" s="8">
        <v>8</v>
      </c>
      <c r="AG730" s="8">
        <v>3</v>
      </c>
      <c r="AH730" s="8">
        <v>6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4</v>
      </c>
      <c r="AZ730" s="8">
        <v>3</v>
      </c>
      <c r="BA730" s="8">
        <v>8</v>
      </c>
      <c r="BB730" s="8">
        <v>4</v>
      </c>
      <c r="BC730" s="8">
        <v>10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8">
        <v>0</v>
      </c>
      <c r="BN730" s="8">
        <v>0</v>
      </c>
    </row>
    <row r="731" spans="2:66" ht="26">
      <c r="B731" s="56"/>
      <c r="C731" s="11" t="s">
        <v>40</v>
      </c>
      <c r="D731" s="8">
        <v>0</v>
      </c>
      <c r="E731" s="8">
        <v>0</v>
      </c>
      <c r="F731" s="8">
        <v>0</v>
      </c>
      <c r="G731" s="8">
        <v>0</v>
      </c>
      <c r="H731" s="8">
        <v>0</v>
      </c>
      <c r="I731" s="40">
        <v>0</v>
      </c>
      <c r="J731" s="40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44">
        <v>0</v>
      </c>
      <c r="AE731" s="44">
        <v>0</v>
      </c>
      <c r="AF731" s="8">
        <v>0</v>
      </c>
      <c r="AG731" s="8">
        <v>0</v>
      </c>
      <c r="AH731" s="8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0</v>
      </c>
      <c r="BD731" s="8">
        <v>0</v>
      </c>
      <c r="BE731" s="8">
        <v>0</v>
      </c>
      <c r="BF731" s="8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8">
        <v>0</v>
      </c>
      <c r="BN731" s="8">
        <v>0</v>
      </c>
    </row>
    <row r="732" spans="2:66" ht="39">
      <c r="B732" s="56"/>
      <c r="C732" s="11" t="s">
        <v>41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40">
        <v>0</v>
      </c>
      <c r="J732" s="40">
        <v>0</v>
      </c>
      <c r="K732" s="8">
        <v>0</v>
      </c>
      <c r="L732" s="8">
        <v>0</v>
      </c>
      <c r="M732" s="8">
        <v>0</v>
      </c>
      <c r="N732" s="8">
        <v>0</v>
      </c>
      <c r="O732" s="8">
        <v>3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3</v>
      </c>
      <c r="AD732" s="44">
        <v>3</v>
      </c>
      <c r="AE732" s="44">
        <v>8</v>
      </c>
      <c r="AF732" s="8">
        <v>8</v>
      </c>
      <c r="AG732" s="8">
        <v>4</v>
      </c>
      <c r="AH732" s="8">
        <v>3</v>
      </c>
      <c r="AI732" s="8">
        <v>7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3</v>
      </c>
      <c r="AY732" s="8">
        <v>3</v>
      </c>
      <c r="AZ732" s="8">
        <v>6</v>
      </c>
      <c r="BA732" s="8">
        <v>8</v>
      </c>
      <c r="BB732" s="8">
        <v>4</v>
      </c>
      <c r="BC732" s="8">
        <v>3</v>
      </c>
      <c r="BD732" s="8">
        <v>4</v>
      </c>
      <c r="BE732" s="8">
        <v>4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8">
        <v>0</v>
      </c>
      <c r="BN732" s="8">
        <v>0</v>
      </c>
    </row>
    <row r="733" spans="2:66" ht="39">
      <c r="B733" s="56"/>
      <c r="C733" s="11" t="s">
        <v>42</v>
      </c>
      <c r="D733" s="8">
        <v>0</v>
      </c>
      <c r="E733" s="8">
        <v>0</v>
      </c>
      <c r="F733" s="8">
        <v>0</v>
      </c>
      <c r="G733" s="8">
        <v>0</v>
      </c>
      <c r="H733" s="8">
        <v>0</v>
      </c>
      <c r="I733" s="40">
        <v>0</v>
      </c>
      <c r="J733" s="40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8">
        <v>0</v>
      </c>
      <c r="AD733" s="44">
        <v>0</v>
      </c>
      <c r="AE733" s="44">
        <v>0</v>
      </c>
      <c r="AF733" s="8">
        <v>10</v>
      </c>
      <c r="AG733" s="8">
        <v>4</v>
      </c>
      <c r="AH733" s="8">
        <v>3</v>
      </c>
      <c r="AI733" s="8">
        <v>3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4</v>
      </c>
      <c r="AZ733" s="8">
        <v>0</v>
      </c>
      <c r="BA733" s="8">
        <v>14</v>
      </c>
      <c r="BB733" s="8">
        <v>4</v>
      </c>
      <c r="BC733" s="8">
        <v>3</v>
      </c>
      <c r="BD733" s="8">
        <v>3</v>
      </c>
      <c r="BE733" s="8">
        <v>3</v>
      </c>
      <c r="BF733" s="8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8">
        <v>0</v>
      </c>
      <c r="BN733" s="8">
        <v>0</v>
      </c>
    </row>
    <row r="734" spans="2:66">
      <c r="B734" s="56"/>
      <c r="C734" s="11" t="s">
        <v>43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40">
        <v>0</v>
      </c>
      <c r="J734" s="40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44">
        <v>0</v>
      </c>
      <c r="AE734" s="44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8">
        <v>0</v>
      </c>
      <c r="BN734" s="8">
        <v>0</v>
      </c>
    </row>
    <row r="735" spans="2:66" ht="39">
      <c r="B735" s="56"/>
      <c r="C735" s="11" t="s">
        <v>44</v>
      </c>
      <c r="D735" s="8">
        <v>0</v>
      </c>
      <c r="E735" s="8">
        <v>0</v>
      </c>
      <c r="F735" s="8">
        <v>0</v>
      </c>
      <c r="G735" s="8">
        <v>0</v>
      </c>
      <c r="H735" s="8">
        <v>0</v>
      </c>
      <c r="I735" s="40">
        <v>0</v>
      </c>
      <c r="J735" s="40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44">
        <v>0</v>
      </c>
      <c r="AE735" s="44">
        <v>0</v>
      </c>
      <c r="AF735" s="8">
        <v>0</v>
      </c>
      <c r="AG735" s="8">
        <v>0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  <c r="BD735" s="8">
        <v>0</v>
      </c>
      <c r="BE735" s="8">
        <v>0</v>
      </c>
      <c r="BF735" s="8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8">
        <v>0</v>
      </c>
      <c r="BN735" s="8">
        <v>0</v>
      </c>
    </row>
    <row r="736" spans="2:66">
      <c r="B736" s="56"/>
      <c r="C736" s="11" t="s">
        <v>45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40">
        <v>0</v>
      </c>
      <c r="J736" s="40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44">
        <v>0</v>
      </c>
      <c r="AE736" s="44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8">
        <v>0</v>
      </c>
      <c r="BN736" s="8">
        <v>0</v>
      </c>
    </row>
    <row r="737" spans="2:66" ht="26">
      <c r="B737" s="56"/>
      <c r="C737" s="11" t="s">
        <v>46</v>
      </c>
      <c r="D737" s="8">
        <v>0</v>
      </c>
      <c r="E737" s="8">
        <v>0</v>
      </c>
      <c r="F737" s="8">
        <v>0</v>
      </c>
      <c r="G737" s="8">
        <v>0</v>
      </c>
      <c r="H737" s="8">
        <v>0</v>
      </c>
      <c r="I737" s="40">
        <v>0</v>
      </c>
      <c r="J737" s="40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44">
        <v>0</v>
      </c>
      <c r="AE737" s="44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8">
        <v>0</v>
      </c>
      <c r="BN737" s="8">
        <v>0</v>
      </c>
    </row>
    <row r="738" spans="2:66">
      <c r="B738" s="56"/>
      <c r="C738" s="11" t="s">
        <v>47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40">
        <v>0</v>
      </c>
      <c r="J738" s="40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44">
        <v>0</v>
      </c>
      <c r="AE738" s="44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8">
        <v>0</v>
      </c>
      <c r="BN738" s="8">
        <v>0</v>
      </c>
    </row>
    <row r="739" spans="2:66">
      <c r="B739" s="56"/>
      <c r="C739" s="11" t="s">
        <v>11</v>
      </c>
      <c r="D739" s="8">
        <v>0</v>
      </c>
      <c r="E739" s="8">
        <v>0</v>
      </c>
      <c r="F739" s="8">
        <v>0</v>
      </c>
      <c r="G739" s="8">
        <v>0</v>
      </c>
      <c r="H739" s="8">
        <v>0</v>
      </c>
      <c r="I739" s="40">
        <v>0</v>
      </c>
      <c r="J739" s="40">
        <v>0</v>
      </c>
      <c r="K739" s="8">
        <v>3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4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6</v>
      </c>
      <c r="AD739" s="44">
        <v>0</v>
      </c>
      <c r="AE739" s="44">
        <v>3</v>
      </c>
      <c r="AF739" s="8">
        <v>5</v>
      </c>
      <c r="AG739" s="8">
        <v>0</v>
      </c>
      <c r="AH739" s="8">
        <v>0</v>
      </c>
      <c r="AI739" s="8">
        <v>3</v>
      </c>
      <c r="AJ739" s="8">
        <v>3</v>
      </c>
      <c r="AK739" s="8">
        <v>9</v>
      </c>
      <c r="AL739" s="8">
        <v>7</v>
      </c>
      <c r="AM739" s="8">
        <v>4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6</v>
      </c>
      <c r="AY739" s="8">
        <v>0</v>
      </c>
      <c r="AZ739" s="8">
        <v>3</v>
      </c>
      <c r="BA739" s="8">
        <v>4</v>
      </c>
      <c r="BB739" s="8">
        <v>8</v>
      </c>
      <c r="BC739" s="8">
        <v>0</v>
      </c>
      <c r="BD739" s="8">
        <v>3</v>
      </c>
      <c r="BE739" s="8">
        <v>3</v>
      </c>
      <c r="BF739" s="8">
        <v>12</v>
      </c>
      <c r="BG739" s="8">
        <v>10</v>
      </c>
      <c r="BH739" s="8">
        <v>4</v>
      </c>
      <c r="BI739" s="8">
        <v>6</v>
      </c>
      <c r="BJ739" s="8">
        <v>0</v>
      </c>
      <c r="BK739" s="8">
        <v>0</v>
      </c>
      <c r="BL739" s="8">
        <v>0</v>
      </c>
      <c r="BM739" s="8">
        <v>0</v>
      </c>
      <c r="BN739" s="8">
        <v>0</v>
      </c>
    </row>
    <row r="740" spans="2:66">
      <c r="B740" s="65" t="s">
        <v>164</v>
      </c>
      <c r="C740" s="11" t="s">
        <v>38</v>
      </c>
      <c r="D740" s="8">
        <v>0</v>
      </c>
      <c r="E740" s="8">
        <v>0</v>
      </c>
      <c r="F740" s="8">
        <v>0</v>
      </c>
      <c r="G740" s="8">
        <v>0</v>
      </c>
      <c r="H740" s="8">
        <v>275</v>
      </c>
      <c r="I740" s="40">
        <v>968</v>
      </c>
      <c r="J740" s="40">
        <v>1383</v>
      </c>
      <c r="K740" s="8">
        <v>1670</v>
      </c>
      <c r="L740" s="8">
        <v>1693</v>
      </c>
      <c r="M740" s="8">
        <v>1353</v>
      </c>
      <c r="N740" s="8">
        <v>897</v>
      </c>
      <c r="O740" s="8">
        <v>662</v>
      </c>
      <c r="P740" s="8">
        <v>418</v>
      </c>
      <c r="Q740" s="8">
        <v>229</v>
      </c>
      <c r="R740" s="8">
        <v>89</v>
      </c>
      <c r="S740" s="8">
        <v>39</v>
      </c>
      <c r="T740" s="8">
        <v>0</v>
      </c>
      <c r="U740" s="8">
        <v>4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262</v>
      </c>
      <c r="AD740" s="44">
        <v>753</v>
      </c>
      <c r="AE740" s="44">
        <v>1153</v>
      </c>
      <c r="AF740" s="8">
        <v>1145</v>
      </c>
      <c r="AG740" s="8">
        <v>994</v>
      </c>
      <c r="AH740" s="8">
        <v>697</v>
      </c>
      <c r="AI740" s="8">
        <v>350</v>
      </c>
      <c r="AJ740" s="8">
        <v>184</v>
      </c>
      <c r="AK740" s="8">
        <v>77</v>
      </c>
      <c r="AL740" s="8">
        <v>31</v>
      </c>
      <c r="AM740" s="8">
        <v>9</v>
      </c>
      <c r="AN740" s="8">
        <v>0</v>
      </c>
      <c r="AO740" s="8">
        <v>4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4</v>
      </c>
      <c r="AX740" s="8">
        <v>535</v>
      </c>
      <c r="AY740" s="8">
        <v>1720</v>
      </c>
      <c r="AZ740" s="8">
        <v>2538</v>
      </c>
      <c r="BA740" s="8">
        <v>2810</v>
      </c>
      <c r="BB740" s="8">
        <v>2680</v>
      </c>
      <c r="BC740" s="8">
        <v>2051</v>
      </c>
      <c r="BD740" s="8">
        <v>1243</v>
      </c>
      <c r="BE740" s="8">
        <v>844</v>
      </c>
      <c r="BF740" s="8">
        <v>497</v>
      </c>
      <c r="BG740" s="8">
        <v>256</v>
      </c>
      <c r="BH740" s="8">
        <v>101</v>
      </c>
      <c r="BI740" s="8">
        <v>37</v>
      </c>
      <c r="BJ740" s="8">
        <v>8</v>
      </c>
      <c r="BK740" s="8">
        <v>0</v>
      </c>
      <c r="BL740" s="8">
        <v>0</v>
      </c>
      <c r="BM740" s="8">
        <v>0</v>
      </c>
      <c r="BN740" s="8">
        <v>0</v>
      </c>
    </row>
    <row r="741" spans="2:66">
      <c r="B741" s="56"/>
      <c r="C741" s="11" t="s">
        <v>39</v>
      </c>
      <c r="D741" s="8">
        <v>0</v>
      </c>
      <c r="E741" s="8">
        <v>0</v>
      </c>
      <c r="F741" s="8">
        <v>0</v>
      </c>
      <c r="G741" s="8">
        <v>3</v>
      </c>
      <c r="H741" s="8">
        <v>1918</v>
      </c>
      <c r="I741" s="40">
        <v>3153</v>
      </c>
      <c r="J741" s="40">
        <v>2402</v>
      </c>
      <c r="K741" s="8">
        <v>2015</v>
      </c>
      <c r="L741" s="8">
        <v>1774</v>
      </c>
      <c r="M741" s="8">
        <v>1191</v>
      </c>
      <c r="N741" s="8">
        <v>819</v>
      </c>
      <c r="O741" s="8">
        <v>718</v>
      </c>
      <c r="P741" s="8">
        <v>478</v>
      </c>
      <c r="Q741" s="8">
        <v>247</v>
      </c>
      <c r="R741" s="8">
        <v>114</v>
      </c>
      <c r="S741" s="8">
        <v>37</v>
      </c>
      <c r="T741" s="8">
        <v>6</v>
      </c>
      <c r="U741" s="8">
        <v>3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1658</v>
      </c>
      <c r="AD741" s="44">
        <v>2735</v>
      </c>
      <c r="AE741" s="44">
        <v>2147</v>
      </c>
      <c r="AF741" s="8">
        <v>1856</v>
      </c>
      <c r="AG741" s="8">
        <v>1423</v>
      </c>
      <c r="AH741" s="8">
        <v>873</v>
      </c>
      <c r="AI741" s="8">
        <v>514</v>
      </c>
      <c r="AJ741" s="8">
        <v>279</v>
      </c>
      <c r="AK741" s="8">
        <v>148</v>
      </c>
      <c r="AL741" s="8">
        <v>35</v>
      </c>
      <c r="AM741" s="8">
        <v>10</v>
      </c>
      <c r="AN741" s="8">
        <v>8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4</v>
      </c>
      <c r="AX741" s="8">
        <v>3571</v>
      </c>
      <c r="AY741" s="8">
        <v>5885</v>
      </c>
      <c r="AZ741" s="8">
        <v>4553</v>
      </c>
      <c r="BA741" s="8">
        <v>3869</v>
      </c>
      <c r="BB741" s="8">
        <v>3195</v>
      </c>
      <c r="BC741" s="8">
        <v>2063</v>
      </c>
      <c r="BD741" s="8">
        <v>1336</v>
      </c>
      <c r="BE741" s="8">
        <v>993</v>
      </c>
      <c r="BF741" s="8">
        <v>626</v>
      </c>
      <c r="BG741" s="8">
        <v>286</v>
      </c>
      <c r="BH741" s="8">
        <v>117</v>
      </c>
      <c r="BI741" s="8">
        <v>40</v>
      </c>
      <c r="BJ741" s="8">
        <v>15</v>
      </c>
      <c r="BK741" s="8">
        <v>3</v>
      </c>
      <c r="BL741" s="8">
        <v>0</v>
      </c>
      <c r="BM741" s="8">
        <v>3</v>
      </c>
      <c r="BN741" s="8">
        <v>0</v>
      </c>
    </row>
    <row r="742" spans="2:66" ht="26">
      <c r="B742" s="56"/>
      <c r="C742" s="11" t="s">
        <v>40</v>
      </c>
      <c r="D742" s="8">
        <v>0</v>
      </c>
      <c r="E742" s="8">
        <v>0</v>
      </c>
      <c r="F742" s="8">
        <v>0</v>
      </c>
      <c r="G742" s="8">
        <v>0</v>
      </c>
      <c r="H742" s="8">
        <v>62</v>
      </c>
      <c r="I742" s="40">
        <v>135</v>
      </c>
      <c r="J742" s="40">
        <v>166</v>
      </c>
      <c r="K742" s="8">
        <v>144</v>
      </c>
      <c r="L742" s="8">
        <v>100</v>
      </c>
      <c r="M742" s="8">
        <v>66</v>
      </c>
      <c r="N742" s="8">
        <v>62</v>
      </c>
      <c r="O742" s="8">
        <v>49</v>
      </c>
      <c r="P742" s="8">
        <v>33</v>
      </c>
      <c r="Q742" s="8">
        <v>11</v>
      </c>
      <c r="R742" s="8">
        <v>5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29</v>
      </c>
      <c r="AD742" s="44">
        <v>40</v>
      </c>
      <c r="AE742" s="44">
        <v>50</v>
      </c>
      <c r="AF742" s="8">
        <v>60</v>
      </c>
      <c r="AG742" s="8">
        <v>52</v>
      </c>
      <c r="AH742" s="8">
        <v>50</v>
      </c>
      <c r="AI742" s="8">
        <v>14</v>
      </c>
      <c r="AJ742" s="8">
        <v>20</v>
      </c>
      <c r="AK742" s="8">
        <v>12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86</v>
      </c>
      <c r="AY742" s="8">
        <v>176</v>
      </c>
      <c r="AZ742" s="8">
        <v>215</v>
      </c>
      <c r="BA742" s="8">
        <v>199</v>
      </c>
      <c r="BB742" s="8">
        <v>150</v>
      </c>
      <c r="BC742" s="8">
        <v>116</v>
      </c>
      <c r="BD742" s="8">
        <v>77</v>
      </c>
      <c r="BE742" s="8">
        <v>69</v>
      </c>
      <c r="BF742" s="8">
        <v>41</v>
      </c>
      <c r="BG742" s="8">
        <v>12</v>
      </c>
      <c r="BH742" s="8">
        <v>5</v>
      </c>
      <c r="BI742" s="8">
        <v>0</v>
      </c>
      <c r="BJ742" s="8">
        <v>0</v>
      </c>
      <c r="BK742" s="8">
        <v>0</v>
      </c>
      <c r="BL742" s="8">
        <v>0</v>
      </c>
      <c r="BM742" s="8">
        <v>0</v>
      </c>
      <c r="BN742" s="8">
        <v>0</v>
      </c>
    </row>
    <row r="743" spans="2:66" ht="39">
      <c r="B743" s="56"/>
      <c r="C743" s="11" t="s">
        <v>41</v>
      </c>
      <c r="D743" s="8">
        <v>0</v>
      </c>
      <c r="E743" s="8">
        <v>0</v>
      </c>
      <c r="F743" s="8">
        <v>0</v>
      </c>
      <c r="G743" s="8">
        <v>3</v>
      </c>
      <c r="H743" s="8">
        <v>210</v>
      </c>
      <c r="I743" s="40">
        <v>197</v>
      </c>
      <c r="J743" s="40">
        <v>190</v>
      </c>
      <c r="K743" s="8">
        <v>183</v>
      </c>
      <c r="L743" s="8">
        <v>128</v>
      </c>
      <c r="M743" s="8">
        <v>98</v>
      </c>
      <c r="N743" s="8">
        <v>57</v>
      </c>
      <c r="O743" s="8">
        <v>32</v>
      </c>
      <c r="P743" s="8">
        <v>46</v>
      </c>
      <c r="Q743" s="8">
        <v>22</v>
      </c>
      <c r="R743" s="8">
        <v>10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174</v>
      </c>
      <c r="AD743" s="44">
        <v>175</v>
      </c>
      <c r="AE743" s="44">
        <v>217</v>
      </c>
      <c r="AF743" s="8">
        <v>267</v>
      </c>
      <c r="AG743" s="8">
        <v>215</v>
      </c>
      <c r="AH743" s="8">
        <v>151</v>
      </c>
      <c r="AI743" s="8">
        <v>88</v>
      </c>
      <c r="AJ743" s="8">
        <v>71</v>
      </c>
      <c r="AK743" s="8">
        <v>31</v>
      </c>
      <c r="AL743" s="8">
        <v>11</v>
      </c>
      <c r="AM743" s="8">
        <v>3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5</v>
      </c>
      <c r="AX743" s="8">
        <v>382</v>
      </c>
      <c r="AY743" s="8">
        <v>371</v>
      </c>
      <c r="AZ743" s="8">
        <v>407</v>
      </c>
      <c r="BA743" s="8">
        <v>446</v>
      </c>
      <c r="BB743" s="8">
        <v>345</v>
      </c>
      <c r="BC743" s="8">
        <v>245</v>
      </c>
      <c r="BD743" s="8">
        <v>142</v>
      </c>
      <c r="BE743" s="8">
        <v>107</v>
      </c>
      <c r="BF743" s="8">
        <v>80</v>
      </c>
      <c r="BG743" s="8">
        <v>32</v>
      </c>
      <c r="BH743" s="8">
        <v>20</v>
      </c>
      <c r="BI743" s="8">
        <v>4</v>
      </c>
      <c r="BJ743" s="8">
        <v>0</v>
      </c>
      <c r="BK743" s="8">
        <v>0</v>
      </c>
      <c r="BL743" s="8">
        <v>0</v>
      </c>
      <c r="BM743" s="8">
        <v>0</v>
      </c>
      <c r="BN743" s="8">
        <v>0</v>
      </c>
    </row>
    <row r="744" spans="2:66" ht="39">
      <c r="B744" s="56"/>
      <c r="C744" s="11" t="s">
        <v>42</v>
      </c>
      <c r="D744" s="8">
        <v>0</v>
      </c>
      <c r="E744" s="8">
        <v>0</v>
      </c>
      <c r="F744" s="8">
        <v>0</v>
      </c>
      <c r="G744" s="8">
        <v>3</v>
      </c>
      <c r="H744" s="8">
        <v>758</v>
      </c>
      <c r="I744" s="40">
        <v>1076</v>
      </c>
      <c r="J744" s="40">
        <v>894</v>
      </c>
      <c r="K744" s="8">
        <v>671</v>
      </c>
      <c r="L744" s="8">
        <v>504</v>
      </c>
      <c r="M744" s="8">
        <v>336</v>
      </c>
      <c r="N744" s="8">
        <v>263</v>
      </c>
      <c r="O744" s="8">
        <v>200</v>
      </c>
      <c r="P744" s="8">
        <v>125</v>
      </c>
      <c r="Q744" s="8">
        <v>61</v>
      </c>
      <c r="R744" s="8">
        <v>21</v>
      </c>
      <c r="S744" s="8">
        <v>14</v>
      </c>
      <c r="T744" s="8">
        <v>7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903</v>
      </c>
      <c r="AD744" s="44">
        <v>1298</v>
      </c>
      <c r="AE744" s="44">
        <v>1283</v>
      </c>
      <c r="AF744" s="8">
        <v>1188</v>
      </c>
      <c r="AG744" s="8">
        <v>966</v>
      </c>
      <c r="AH744" s="8">
        <v>744</v>
      </c>
      <c r="AI744" s="8">
        <v>515</v>
      </c>
      <c r="AJ744" s="8">
        <v>297</v>
      </c>
      <c r="AK744" s="8">
        <v>132</v>
      </c>
      <c r="AL744" s="8">
        <v>55</v>
      </c>
      <c r="AM744" s="8">
        <v>11</v>
      </c>
      <c r="AN744" s="8">
        <v>0</v>
      </c>
      <c r="AO744" s="8">
        <v>3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4</v>
      </c>
      <c r="AX744" s="8">
        <v>1665</v>
      </c>
      <c r="AY744" s="8">
        <v>2371</v>
      </c>
      <c r="AZ744" s="8">
        <v>2173</v>
      </c>
      <c r="BA744" s="8">
        <v>1861</v>
      </c>
      <c r="BB744" s="8">
        <v>1476</v>
      </c>
      <c r="BC744" s="8">
        <v>1078</v>
      </c>
      <c r="BD744" s="8">
        <v>782</v>
      </c>
      <c r="BE744" s="8">
        <v>506</v>
      </c>
      <c r="BF744" s="8">
        <v>257</v>
      </c>
      <c r="BG744" s="8">
        <v>119</v>
      </c>
      <c r="BH744" s="8">
        <v>30</v>
      </c>
      <c r="BI744" s="8">
        <v>14</v>
      </c>
      <c r="BJ744" s="8">
        <v>5</v>
      </c>
      <c r="BK744" s="8">
        <v>0</v>
      </c>
      <c r="BL744" s="8">
        <v>0</v>
      </c>
      <c r="BM744" s="8">
        <v>0</v>
      </c>
      <c r="BN744" s="8">
        <v>0</v>
      </c>
    </row>
    <row r="745" spans="2:66">
      <c r="B745" s="56"/>
      <c r="C745" s="11" t="s">
        <v>43</v>
      </c>
      <c r="D745" s="8">
        <v>0</v>
      </c>
      <c r="E745" s="8">
        <v>0</v>
      </c>
      <c r="F745" s="8">
        <v>0</v>
      </c>
      <c r="G745" s="8">
        <v>3</v>
      </c>
      <c r="H745" s="8">
        <v>403</v>
      </c>
      <c r="I745" s="40">
        <v>498</v>
      </c>
      <c r="J745" s="40">
        <v>377</v>
      </c>
      <c r="K745" s="8">
        <v>363</v>
      </c>
      <c r="L745" s="8">
        <v>275</v>
      </c>
      <c r="M745" s="8">
        <v>182</v>
      </c>
      <c r="N745" s="8">
        <v>121</v>
      </c>
      <c r="O745" s="8">
        <v>96</v>
      </c>
      <c r="P745" s="8">
        <v>70</v>
      </c>
      <c r="Q745" s="8">
        <v>40</v>
      </c>
      <c r="R745" s="8">
        <v>12</v>
      </c>
      <c r="S745" s="8">
        <v>6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3</v>
      </c>
      <c r="AC745" s="8">
        <v>421</v>
      </c>
      <c r="AD745" s="44">
        <v>400</v>
      </c>
      <c r="AE745" s="44">
        <v>276</v>
      </c>
      <c r="AF745" s="8">
        <v>229</v>
      </c>
      <c r="AG745" s="8">
        <v>197</v>
      </c>
      <c r="AH745" s="8">
        <v>147</v>
      </c>
      <c r="AI745" s="8">
        <v>77</v>
      </c>
      <c r="AJ745" s="8">
        <v>51</v>
      </c>
      <c r="AK745" s="8">
        <v>25</v>
      </c>
      <c r="AL745" s="8">
        <v>10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5</v>
      </c>
      <c r="AX745" s="8">
        <v>824</v>
      </c>
      <c r="AY745" s="8">
        <v>900</v>
      </c>
      <c r="AZ745" s="8">
        <v>655</v>
      </c>
      <c r="BA745" s="8">
        <v>596</v>
      </c>
      <c r="BB745" s="8">
        <v>473</v>
      </c>
      <c r="BC745" s="8">
        <v>331</v>
      </c>
      <c r="BD745" s="8">
        <v>195</v>
      </c>
      <c r="BE745" s="8">
        <v>148</v>
      </c>
      <c r="BF745" s="8">
        <v>98</v>
      </c>
      <c r="BG745" s="8">
        <v>50</v>
      </c>
      <c r="BH745" s="8">
        <v>18</v>
      </c>
      <c r="BI745" s="8">
        <v>6</v>
      </c>
      <c r="BJ745" s="8">
        <v>0</v>
      </c>
      <c r="BK745" s="8">
        <v>0</v>
      </c>
      <c r="BL745" s="8">
        <v>0</v>
      </c>
      <c r="BM745" s="8">
        <v>0</v>
      </c>
      <c r="BN745" s="8">
        <v>0</v>
      </c>
    </row>
    <row r="746" spans="2:66" ht="39">
      <c r="B746" s="56"/>
      <c r="C746" s="11" t="s">
        <v>44</v>
      </c>
      <c r="D746" s="8">
        <v>0</v>
      </c>
      <c r="E746" s="8">
        <v>0</v>
      </c>
      <c r="F746" s="8">
        <v>0</v>
      </c>
      <c r="G746" s="8">
        <v>0</v>
      </c>
      <c r="H746" s="8">
        <v>42</v>
      </c>
      <c r="I746" s="40">
        <v>83</v>
      </c>
      <c r="J746" s="40">
        <v>132</v>
      </c>
      <c r="K746" s="8">
        <v>145</v>
      </c>
      <c r="L746" s="8">
        <v>109</v>
      </c>
      <c r="M746" s="8">
        <v>85</v>
      </c>
      <c r="N746" s="8">
        <v>97</v>
      </c>
      <c r="O746" s="8">
        <v>57</v>
      </c>
      <c r="P746" s="8">
        <v>44</v>
      </c>
      <c r="Q746" s="8">
        <v>21</v>
      </c>
      <c r="R746" s="8">
        <v>4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10</v>
      </c>
      <c r="AD746" s="44">
        <v>14</v>
      </c>
      <c r="AE746" s="44">
        <v>18</v>
      </c>
      <c r="AF746" s="8">
        <v>22</v>
      </c>
      <c r="AG746" s="8">
        <v>14</v>
      </c>
      <c r="AH746" s="8">
        <v>11</v>
      </c>
      <c r="AI746" s="8">
        <v>21</v>
      </c>
      <c r="AJ746" s="8">
        <v>13</v>
      </c>
      <c r="AK746" s="8">
        <v>8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48</v>
      </c>
      <c r="AY746" s="8">
        <v>96</v>
      </c>
      <c r="AZ746" s="8">
        <v>149</v>
      </c>
      <c r="BA746" s="8">
        <v>167</v>
      </c>
      <c r="BB746" s="8">
        <v>123</v>
      </c>
      <c r="BC746" s="8">
        <v>98</v>
      </c>
      <c r="BD746" s="8">
        <v>118</v>
      </c>
      <c r="BE746" s="8">
        <v>72</v>
      </c>
      <c r="BF746" s="8">
        <v>50</v>
      </c>
      <c r="BG746" s="8">
        <v>21</v>
      </c>
      <c r="BH746" s="8">
        <v>4</v>
      </c>
      <c r="BI746" s="8">
        <v>0</v>
      </c>
      <c r="BJ746" s="8">
        <v>0</v>
      </c>
      <c r="BK746" s="8">
        <v>0</v>
      </c>
      <c r="BL746" s="8">
        <v>0</v>
      </c>
      <c r="BM746" s="8">
        <v>0</v>
      </c>
      <c r="BN746" s="8">
        <v>0</v>
      </c>
    </row>
    <row r="747" spans="2:66">
      <c r="B747" s="56"/>
      <c r="C747" s="11" t="s">
        <v>45</v>
      </c>
      <c r="D747" s="8">
        <v>0</v>
      </c>
      <c r="E747" s="8">
        <v>0</v>
      </c>
      <c r="F747" s="8">
        <v>0</v>
      </c>
      <c r="G747" s="8">
        <v>0</v>
      </c>
      <c r="H747" s="8">
        <v>96</v>
      </c>
      <c r="I747" s="40">
        <v>100</v>
      </c>
      <c r="J747" s="40">
        <v>104</v>
      </c>
      <c r="K747" s="8">
        <v>83</v>
      </c>
      <c r="L747" s="8">
        <v>66</v>
      </c>
      <c r="M747" s="8">
        <v>48</v>
      </c>
      <c r="N747" s="8">
        <v>45</v>
      </c>
      <c r="O747" s="8">
        <v>37</v>
      </c>
      <c r="P747" s="8">
        <v>32</v>
      </c>
      <c r="Q747" s="8">
        <v>16</v>
      </c>
      <c r="R747" s="8">
        <v>7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24</v>
      </c>
      <c r="AD747" s="44">
        <v>30</v>
      </c>
      <c r="AE747" s="44">
        <v>57</v>
      </c>
      <c r="AF747" s="8">
        <v>71</v>
      </c>
      <c r="AG747" s="8">
        <v>58</v>
      </c>
      <c r="AH747" s="8">
        <v>45</v>
      </c>
      <c r="AI747" s="8">
        <v>70</v>
      </c>
      <c r="AJ747" s="8">
        <v>63</v>
      </c>
      <c r="AK747" s="8">
        <v>30</v>
      </c>
      <c r="AL747" s="8">
        <v>11</v>
      </c>
      <c r="AM747" s="8">
        <v>3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122</v>
      </c>
      <c r="AY747" s="8">
        <v>129</v>
      </c>
      <c r="AZ747" s="8">
        <v>165</v>
      </c>
      <c r="BA747" s="8">
        <v>156</v>
      </c>
      <c r="BB747" s="8">
        <v>126</v>
      </c>
      <c r="BC747" s="8">
        <v>92</v>
      </c>
      <c r="BD747" s="8">
        <v>114</v>
      </c>
      <c r="BE747" s="8">
        <v>98</v>
      </c>
      <c r="BF747" s="8">
        <v>58</v>
      </c>
      <c r="BG747" s="8">
        <v>27</v>
      </c>
      <c r="BH747" s="8">
        <v>9</v>
      </c>
      <c r="BI747" s="8">
        <v>5</v>
      </c>
      <c r="BJ747" s="8">
        <v>0</v>
      </c>
      <c r="BK747" s="8">
        <v>0</v>
      </c>
      <c r="BL747" s="8">
        <v>0</v>
      </c>
      <c r="BM747" s="8">
        <v>0</v>
      </c>
      <c r="BN747" s="8">
        <v>0</v>
      </c>
    </row>
    <row r="748" spans="2:66" ht="26">
      <c r="B748" s="56"/>
      <c r="C748" s="11" t="s">
        <v>46</v>
      </c>
      <c r="D748" s="8">
        <v>0</v>
      </c>
      <c r="E748" s="8">
        <v>0</v>
      </c>
      <c r="F748" s="8">
        <v>0</v>
      </c>
      <c r="G748" s="8">
        <v>0</v>
      </c>
      <c r="H748" s="8">
        <v>55</v>
      </c>
      <c r="I748" s="40">
        <v>76</v>
      </c>
      <c r="J748" s="40">
        <v>65</v>
      </c>
      <c r="K748" s="8">
        <v>71</v>
      </c>
      <c r="L748" s="8">
        <v>61</v>
      </c>
      <c r="M748" s="8">
        <v>64</v>
      </c>
      <c r="N748" s="8">
        <v>31</v>
      </c>
      <c r="O748" s="8">
        <v>28</v>
      </c>
      <c r="P748" s="8">
        <v>9</v>
      </c>
      <c r="Q748" s="8">
        <v>16</v>
      </c>
      <c r="R748" s="8">
        <v>11</v>
      </c>
      <c r="S748" s="8">
        <v>3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41</v>
      </c>
      <c r="AD748" s="44">
        <v>51</v>
      </c>
      <c r="AE748" s="44">
        <v>61</v>
      </c>
      <c r="AF748" s="8">
        <v>52</v>
      </c>
      <c r="AG748" s="8">
        <v>44</v>
      </c>
      <c r="AH748" s="8">
        <v>22</v>
      </c>
      <c r="AI748" s="8">
        <v>17</v>
      </c>
      <c r="AJ748" s="8">
        <v>7</v>
      </c>
      <c r="AK748" s="8">
        <v>3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101</v>
      </c>
      <c r="AY748" s="8">
        <v>126</v>
      </c>
      <c r="AZ748" s="8">
        <v>130</v>
      </c>
      <c r="BA748" s="8">
        <v>119</v>
      </c>
      <c r="BB748" s="8">
        <v>111</v>
      </c>
      <c r="BC748" s="8">
        <v>81</v>
      </c>
      <c r="BD748" s="8">
        <v>54</v>
      </c>
      <c r="BE748" s="8">
        <v>34</v>
      </c>
      <c r="BF748" s="8">
        <v>15</v>
      </c>
      <c r="BG748" s="8">
        <v>17</v>
      </c>
      <c r="BH748" s="8">
        <v>12</v>
      </c>
      <c r="BI748" s="8">
        <v>3</v>
      </c>
      <c r="BJ748" s="8">
        <v>0</v>
      </c>
      <c r="BK748" s="8">
        <v>0</v>
      </c>
      <c r="BL748" s="8">
        <v>0</v>
      </c>
      <c r="BM748" s="8">
        <v>0</v>
      </c>
      <c r="BN748" s="8">
        <v>0</v>
      </c>
    </row>
    <row r="749" spans="2:66">
      <c r="B749" s="56"/>
      <c r="C749" s="11" t="s">
        <v>47</v>
      </c>
      <c r="D749" s="8">
        <v>0</v>
      </c>
      <c r="E749" s="8">
        <v>0</v>
      </c>
      <c r="F749" s="8">
        <v>0</v>
      </c>
      <c r="G749" s="8">
        <v>0</v>
      </c>
      <c r="H749" s="8">
        <v>17</v>
      </c>
      <c r="I749" s="40">
        <v>12</v>
      </c>
      <c r="J749" s="40">
        <v>15</v>
      </c>
      <c r="K749" s="8">
        <v>18</v>
      </c>
      <c r="L749" s="8">
        <v>5</v>
      </c>
      <c r="M749" s="8">
        <v>7</v>
      </c>
      <c r="N749" s="8">
        <v>6</v>
      </c>
      <c r="O749" s="8">
        <v>4</v>
      </c>
      <c r="P749" s="8">
        <v>4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5</v>
      </c>
      <c r="AD749" s="44">
        <v>12</v>
      </c>
      <c r="AE749" s="44">
        <v>8</v>
      </c>
      <c r="AF749" s="8">
        <v>7</v>
      </c>
      <c r="AG749" s="8">
        <v>6</v>
      </c>
      <c r="AH749" s="8">
        <v>6</v>
      </c>
      <c r="AI749" s="8">
        <v>4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28</v>
      </c>
      <c r="AY749" s="8">
        <v>30</v>
      </c>
      <c r="AZ749" s="8">
        <v>26</v>
      </c>
      <c r="BA749" s="8">
        <v>24</v>
      </c>
      <c r="BB749" s="8">
        <v>11</v>
      </c>
      <c r="BC749" s="8">
        <v>15</v>
      </c>
      <c r="BD749" s="8">
        <v>6</v>
      </c>
      <c r="BE749" s="8">
        <v>4</v>
      </c>
      <c r="BF749" s="8">
        <v>0</v>
      </c>
      <c r="BG749" s="8">
        <v>0</v>
      </c>
      <c r="BH749" s="8">
        <v>0</v>
      </c>
      <c r="BI749" s="8">
        <v>0</v>
      </c>
      <c r="BJ749" s="8">
        <v>0</v>
      </c>
      <c r="BK749" s="8">
        <v>0</v>
      </c>
      <c r="BL749" s="8">
        <v>0</v>
      </c>
      <c r="BM749" s="8">
        <v>0</v>
      </c>
      <c r="BN749" s="8">
        <v>0</v>
      </c>
    </row>
    <row r="750" spans="2:66">
      <c r="B750" s="56"/>
      <c r="C750" s="11" t="s">
        <v>11</v>
      </c>
      <c r="D750" s="8">
        <v>0</v>
      </c>
      <c r="E750" s="8">
        <v>0</v>
      </c>
      <c r="F750" s="8">
        <v>0</v>
      </c>
      <c r="G750" s="8">
        <v>6</v>
      </c>
      <c r="H750" s="8">
        <v>606</v>
      </c>
      <c r="I750" s="40">
        <v>450</v>
      </c>
      <c r="J750" s="40">
        <v>303</v>
      </c>
      <c r="K750" s="8">
        <v>298</v>
      </c>
      <c r="L750" s="8">
        <v>283</v>
      </c>
      <c r="M750" s="8">
        <v>280</v>
      </c>
      <c r="N750" s="8">
        <v>274</v>
      </c>
      <c r="O750" s="8">
        <v>372</v>
      </c>
      <c r="P750" s="8">
        <v>627</v>
      </c>
      <c r="Q750" s="8">
        <v>817</v>
      </c>
      <c r="R750" s="8">
        <v>668</v>
      </c>
      <c r="S750" s="8">
        <v>385</v>
      </c>
      <c r="T750" s="8">
        <v>199</v>
      </c>
      <c r="U750" s="8">
        <v>103</v>
      </c>
      <c r="V750" s="8">
        <v>60</v>
      </c>
      <c r="W750" s="8">
        <v>12</v>
      </c>
      <c r="X750" s="8">
        <v>0</v>
      </c>
      <c r="Y750" s="8">
        <v>0</v>
      </c>
      <c r="Z750" s="8">
        <v>0</v>
      </c>
      <c r="AA750" s="8">
        <v>0</v>
      </c>
      <c r="AB750" s="8">
        <v>13</v>
      </c>
      <c r="AC750" s="8">
        <v>336</v>
      </c>
      <c r="AD750" s="44">
        <v>495</v>
      </c>
      <c r="AE750" s="44">
        <v>891</v>
      </c>
      <c r="AF750" s="8">
        <v>1087</v>
      </c>
      <c r="AG750" s="8">
        <v>859</v>
      </c>
      <c r="AH750" s="8">
        <v>554</v>
      </c>
      <c r="AI750" s="8">
        <v>400</v>
      </c>
      <c r="AJ750" s="8">
        <v>407</v>
      </c>
      <c r="AK750" s="8">
        <v>416</v>
      </c>
      <c r="AL750" s="8">
        <v>372</v>
      </c>
      <c r="AM750" s="8">
        <v>172</v>
      </c>
      <c r="AN750" s="8">
        <v>91</v>
      </c>
      <c r="AO750" s="8">
        <v>44</v>
      </c>
      <c r="AP750" s="8">
        <v>24</v>
      </c>
      <c r="AQ750" s="8">
        <v>8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16</v>
      </c>
      <c r="AX750" s="8">
        <v>946</v>
      </c>
      <c r="AY750" s="8">
        <v>947</v>
      </c>
      <c r="AZ750" s="8">
        <v>1190</v>
      </c>
      <c r="BA750" s="8">
        <v>1385</v>
      </c>
      <c r="BB750" s="8">
        <v>1140</v>
      </c>
      <c r="BC750" s="8">
        <v>835</v>
      </c>
      <c r="BD750" s="8">
        <v>673</v>
      </c>
      <c r="BE750" s="8">
        <v>773</v>
      </c>
      <c r="BF750" s="8">
        <v>1048</v>
      </c>
      <c r="BG750" s="8">
        <v>1191</v>
      </c>
      <c r="BH750" s="8">
        <v>845</v>
      </c>
      <c r="BI750" s="8">
        <v>478</v>
      </c>
      <c r="BJ750" s="8">
        <v>240</v>
      </c>
      <c r="BK750" s="8">
        <v>124</v>
      </c>
      <c r="BL750" s="8">
        <v>72</v>
      </c>
      <c r="BM750" s="8">
        <v>9</v>
      </c>
      <c r="BN750" s="8">
        <v>0</v>
      </c>
    </row>
    <row r="751" spans="2:66">
      <c r="B751" s="65" t="s">
        <v>165</v>
      </c>
      <c r="C751" s="11" t="s">
        <v>38</v>
      </c>
      <c r="D751" s="8">
        <v>0</v>
      </c>
      <c r="E751" s="8">
        <v>0</v>
      </c>
      <c r="F751" s="8">
        <v>0</v>
      </c>
      <c r="G751" s="8">
        <v>0</v>
      </c>
      <c r="H751" s="8">
        <v>57</v>
      </c>
      <c r="I751" s="40">
        <v>545</v>
      </c>
      <c r="J751" s="40">
        <v>1344</v>
      </c>
      <c r="K751" s="8">
        <v>1608</v>
      </c>
      <c r="L751" s="8">
        <v>2430</v>
      </c>
      <c r="M751" s="8">
        <v>2822</v>
      </c>
      <c r="N751" s="8">
        <v>2287</v>
      </c>
      <c r="O751" s="8">
        <v>1927</v>
      </c>
      <c r="P751" s="8">
        <v>1162</v>
      </c>
      <c r="Q751" s="8">
        <v>601</v>
      </c>
      <c r="R751" s="8">
        <v>207</v>
      </c>
      <c r="S751" s="8">
        <v>75</v>
      </c>
      <c r="T751" s="8">
        <v>31</v>
      </c>
      <c r="U751" s="8">
        <v>11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54</v>
      </c>
      <c r="AD751" s="44">
        <v>414</v>
      </c>
      <c r="AE751" s="44">
        <v>967</v>
      </c>
      <c r="AF751" s="8">
        <v>1375</v>
      </c>
      <c r="AG751" s="8">
        <v>1788</v>
      </c>
      <c r="AH751" s="8">
        <v>1541</v>
      </c>
      <c r="AI751" s="8">
        <v>1034</v>
      </c>
      <c r="AJ751" s="8">
        <v>529</v>
      </c>
      <c r="AK751" s="8">
        <v>222</v>
      </c>
      <c r="AL751" s="8">
        <v>65</v>
      </c>
      <c r="AM751" s="8">
        <v>16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108</v>
      </c>
      <c r="AY751" s="8">
        <v>952</v>
      </c>
      <c r="AZ751" s="8">
        <v>2309</v>
      </c>
      <c r="BA751" s="8">
        <v>2982</v>
      </c>
      <c r="BB751" s="8">
        <v>4210</v>
      </c>
      <c r="BC751" s="8">
        <v>4369</v>
      </c>
      <c r="BD751" s="8">
        <v>3323</v>
      </c>
      <c r="BE751" s="8">
        <v>2455</v>
      </c>
      <c r="BF751" s="8">
        <v>1385</v>
      </c>
      <c r="BG751" s="8">
        <v>659</v>
      </c>
      <c r="BH751" s="8">
        <v>224</v>
      </c>
      <c r="BI751" s="8">
        <v>74</v>
      </c>
      <c r="BJ751" s="8">
        <v>33</v>
      </c>
      <c r="BK751" s="8">
        <v>11</v>
      </c>
      <c r="BL751" s="8">
        <v>0</v>
      </c>
      <c r="BM751" s="8">
        <v>0</v>
      </c>
      <c r="BN751" s="8">
        <v>0</v>
      </c>
    </row>
    <row r="752" spans="2:66">
      <c r="B752" s="56"/>
      <c r="C752" s="11" t="s">
        <v>39</v>
      </c>
      <c r="D752" s="8">
        <v>0</v>
      </c>
      <c r="E752" s="8">
        <v>0</v>
      </c>
      <c r="F752" s="8">
        <v>0</v>
      </c>
      <c r="G752" s="8">
        <v>9</v>
      </c>
      <c r="H752" s="8">
        <v>1689</v>
      </c>
      <c r="I752" s="40">
        <v>3713</v>
      </c>
      <c r="J752" s="40">
        <v>3988</v>
      </c>
      <c r="K752" s="8">
        <v>3800</v>
      </c>
      <c r="L752" s="8">
        <v>4120</v>
      </c>
      <c r="M752" s="8">
        <v>4139</v>
      </c>
      <c r="N752" s="8">
        <v>3511</v>
      </c>
      <c r="O752" s="8">
        <v>3354</v>
      </c>
      <c r="P752" s="8">
        <v>2516</v>
      </c>
      <c r="Q752" s="8">
        <v>1601</v>
      </c>
      <c r="R752" s="8">
        <v>732</v>
      </c>
      <c r="S752" s="8">
        <v>317</v>
      </c>
      <c r="T752" s="8">
        <v>106</v>
      </c>
      <c r="U752" s="8">
        <v>43</v>
      </c>
      <c r="V752" s="8">
        <v>11</v>
      </c>
      <c r="W752" s="8">
        <v>3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1741</v>
      </c>
      <c r="AD752" s="44">
        <v>3650</v>
      </c>
      <c r="AE752" s="44">
        <v>4795</v>
      </c>
      <c r="AF752" s="8">
        <v>4981</v>
      </c>
      <c r="AG752" s="8">
        <v>4906</v>
      </c>
      <c r="AH752" s="8">
        <v>3983</v>
      </c>
      <c r="AI752" s="8">
        <v>2684</v>
      </c>
      <c r="AJ752" s="8">
        <v>1436</v>
      </c>
      <c r="AK752" s="8">
        <v>749</v>
      </c>
      <c r="AL752" s="8">
        <v>237</v>
      </c>
      <c r="AM752" s="8">
        <v>80</v>
      </c>
      <c r="AN752" s="8">
        <v>16</v>
      </c>
      <c r="AO752" s="8">
        <v>5</v>
      </c>
      <c r="AP752" s="8">
        <v>4</v>
      </c>
      <c r="AQ752" s="8">
        <v>0</v>
      </c>
      <c r="AR752" s="8">
        <v>4</v>
      </c>
      <c r="AS752" s="8">
        <v>0</v>
      </c>
      <c r="AT752" s="8">
        <v>0</v>
      </c>
      <c r="AU752" s="8">
        <v>0</v>
      </c>
      <c r="AV752" s="8">
        <v>0</v>
      </c>
      <c r="AW752" s="8">
        <v>7</v>
      </c>
      <c r="AX752" s="8">
        <v>3427</v>
      </c>
      <c r="AY752" s="8">
        <v>7366</v>
      </c>
      <c r="AZ752" s="8">
        <v>8781</v>
      </c>
      <c r="BA752" s="8">
        <v>8779</v>
      </c>
      <c r="BB752" s="8">
        <v>9030</v>
      </c>
      <c r="BC752" s="8">
        <v>8122</v>
      </c>
      <c r="BD752" s="8">
        <v>6194</v>
      </c>
      <c r="BE752" s="8">
        <v>4796</v>
      </c>
      <c r="BF752" s="8">
        <v>3267</v>
      </c>
      <c r="BG752" s="8">
        <v>1839</v>
      </c>
      <c r="BH752" s="8">
        <v>812</v>
      </c>
      <c r="BI752" s="8">
        <v>338</v>
      </c>
      <c r="BJ752" s="8">
        <v>114</v>
      </c>
      <c r="BK752" s="8">
        <v>51</v>
      </c>
      <c r="BL752" s="8">
        <v>13</v>
      </c>
      <c r="BM752" s="8">
        <v>9</v>
      </c>
      <c r="BN752" s="8">
        <v>0</v>
      </c>
    </row>
    <row r="753" spans="2:66" ht="26">
      <c r="B753" s="56"/>
      <c r="C753" s="11" t="s">
        <v>40</v>
      </c>
      <c r="D753" s="8">
        <v>0</v>
      </c>
      <c r="E753" s="8">
        <v>0</v>
      </c>
      <c r="F753" s="8">
        <v>0</v>
      </c>
      <c r="G753" s="8">
        <v>0</v>
      </c>
      <c r="H753" s="8">
        <v>28</v>
      </c>
      <c r="I753" s="40">
        <v>95</v>
      </c>
      <c r="J753" s="40">
        <v>182</v>
      </c>
      <c r="K753" s="8">
        <v>125</v>
      </c>
      <c r="L753" s="8">
        <v>125</v>
      </c>
      <c r="M753" s="8">
        <v>120</v>
      </c>
      <c r="N753" s="8">
        <v>109</v>
      </c>
      <c r="O753" s="8">
        <v>90</v>
      </c>
      <c r="P753" s="8">
        <v>65</v>
      </c>
      <c r="Q753" s="8">
        <v>24</v>
      </c>
      <c r="R753" s="8">
        <v>11</v>
      </c>
      <c r="S753" s="8">
        <v>4</v>
      </c>
      <c r="T753" s="8">
        <v>3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8">
        <v>6</v>
      </c>
      <c r="AD753" s="44">
        <v>36</v>
      </c>
      <c r="AE753" s="44">
        <v>48</v>
      </c>
      <c r="AF753" s="8">
        <v>60</v>
      </c>
      <c r="AG753" s="8">
        <v>61</v>
      </c>
      <c r="AH753" s="8">
        <v>62</v>
      </c>
      <c r="AI753" s="8">
        <v>47</v>
      </c>
      <c r="AJ753" s="8">
        <v>42</v>
      </c>
      <c r="AK753" s="8">
        <v>18</v>
      </c>
      <c r="AL753" s="8">
        <v>4</v>
      </c>
      <c r="AM753" s="8">
        <v>0</v>
      </c>
      <c r="AN753" s="8">
        <v>3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30</v>
      </c>
      <c r="AY753" s="8">
        <v>132</v>
      </c>
      <c r="AZ753" s="8">
        <v>230</v>
      </c>
      <c r="BA753" s="8">
        <v>186</v>
      </c>
      <c r="BB753" s="8">
        <v>187</v>
      </c>
      <c r="BC753" s="8">
        <v>184</v>
      </c>
      <c r="BD753" s="8">
        <v>155</v>
      </c>
      <c r="BE753" s="8">
        <v>127</v>
      </c>
      <c r="BF753" s="8">
        <v>82</v>
      </c>
      <c r="BG753" s="8">
        <v>28</v>
      </c>
      <c r="BH753" s="8">
        <v>11</v>
      </c>
      <c r="BI753" s="8">
        <v>8</v>
      </c>
      <c r="BJ753" s="8">
        <v>3</v>
      </c>
      <c r="BK753" s="8">
        <v>0</v>
      </c>
      <c r="BL753" s="8">
        <v>0</v>
      </c>
      <c r="BM753" s="8">
        <v>0</v>
      </c>
      <c r="BN753" s="8">
        <v>0</v>
      </c>
    </row>
    <row r="754" spans="2:66" ht="39">
      <c r="B754" s="56"/>
      <c r="C754" s="11" t="s">
        <v>41</v>
      </c>
      <c r="D754" s="8">
        <v>0</v>
      </c>
      <c r="E754" s="8">
        <v>0</v>
      </c>
      <c r="F754" s="8">
        <v>0</v>
      </c>
      <c r="G754" s="8">
        <v>0</v>
      </c>
      <c r="H754" s="8">
        <v>49</v>
      </c>
      <c r="I754" s="40">
        <v>151</v>
      </c>
      <c r="J754" s="40">
        <v>207</v>
      </c>
      <c r="K754" s="8">
        <v>152</v>
      </c>
      <c r="L754" s="8">
        <v>158</v>
      </c>
      <c r="M754" s="8">
        <v>152</v>
      </c>
      <c r="N754" s="8">
        <v>117</v>
      </c>
      <c r="O754" s="8">
        <v>85</v>
      </c>
      <c r="P754" s="8">
        <v>63</v>
      </c>
      <c r="Q754" s="8">
        <v>27</v>
      </c>
      <c r="R754" s="8">
        <v>9</v>
      </c>
      <c r="S754" s="8">
        <v>5</v>
      </c>
      <c r="T754" s="8">
        <v>4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48</v>
      </c>
      <c r="AD754" s="44">
        <v>131</v>
      </c>
      <c r="AE754" s="44">
        <v>243</v>
      </c>
      <c r="AF754" s="8">
        <v>247</v>
      </c>
      <c r="AG754" s="8">
        <v>266</v>
      </c>
      <c r="AH754" s="8">
        <v>250</v>
      </c>
      <c r="AI754" s="8">
        <v>212</v>
      </c>
      <c r="AJ754" s="8">
        <v>156</v>
      </c>
      <c r="AK754" s="8">
        <v>61</v>
      </c>
      <c r="AL754" s="8">
        <v>16</v>
      </c>
      <c r="AM754" s="8">
        <v>7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101</v>
      </c>
      <c r="AY754" s="8">
        <v>279</v>
      </c>
      <c r="AZ754" s="8">
        <v>447</v>
      </c>
      <c r="BA754" s="8">
        <v>405</v>
      </c>
      <c r="BB754" s="8">
        <v>426</v>
      </c>
      <c r="BC754" s="8">
        <v>397</v>
      </c>
      <c r="BD754" s="8">
        <v>328</v>
      </c>
      <c r="BE754" s="8">
        <v>236</v>
      </c>
      <c r="BF754" s="8">
        <v>122</v>
      </c>
      <c r="BG754" s="8">
        <v>43</v>
      </c>
      <c r="BH754" s="8">
        <v>17</v>
      </c>
      <c r="BI754" s="8">
        <v>5</v>
      </c>
      <c r="BJ754" s="8">
        <v>0</v>
      </c>
      <c r="BK754" s="8">
        <v>0</v>
      </c>
      <c r="BL754" s="8">
        <v>0</v>
      </c>
      <c r="BM754" s="8">
        <v>0</v>
      </c>
      <c r="BN754" s="8">
        <v>0</v>
      </c>
    </row>
    <row r="755" spans="2:66" ht="39">
      <c r="B755" s="56"/>
      <c r="C755" s="11" t="s">
        <v>42</v>
      </c>
      <c r="D755" s="8">
        <v>0</v>
      </c>
      <c r="E755" s="8">
        <v>0</v>
      </c>
      <c r="F755" s="8">
        <v>0</v>
      </c>
      <c r="G755" s="8">
        <v>0</v>
      </c>
      <c r="H755" s="8">
        <v>271</v>
      </c>
      <c r="I755" s="40">
        <v>768</v>
      </c>
      <c r="J755" s="40">
        <v>902</v>
      </c>
      <c r="K755" s="8">
        <v>685</v>
      </c>
      <c r="L755" s="8">
        <v>711</v>
      </c>
      <c r="M755" s="8">
        <v>748</v>
      </c>
      <c r="N755" s="8">
        <v>604</v>
      </c>
      <c r="O755" s="8">
        <v>579</v>
      </c>
      <c r="P755" s="8">
        <v>444</v>
      </c>
      <c r="Q755" s="8">
        <v>227</v>
      </c>
      <c r="R755" s="8">
        <v>111</v>
      </c>
      <c r="S755" s="8">
        <v>31</v>
      </c>
      <c r="T755" s="8">
        <v>10</v>
      </c>
      <c r="U755" s="8">
        <v>5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7</v>
      </c>
      <c r="AC755" s="8">
        <v>408</v>
      </c>
      <c r="AD755" s="44">
        <v>1097</v>
      </c>
      <c r="AE755" s="44">
        <v>1738</v>
      </c>
      <c r="AF755" s="8">
        <v>1720</v>
      </c>
      <c r="AG755" s="8">
        <v>1977</v>
      </c>
      <c r="AH755" s="8">
        <v>2052</v>
      </c>
      <c r="AI755" s="8">
        <v>1429</v>
      </c>
      <c r="AJ755" s="8">
        <v>983</v>
      </c>
      <c r="AK755" s="8">
        <v>488</v>
      </c>
      <c r="AL755" s="8">
        <v>160</v>
      </c>
      <c r="AM755" s="8">
        <v>44</v>
      </c>
      <c r="AN755" s="8">
        <v>9</v>
      </c>
      <c r="AO755" s="8">
        <v>3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7</v>
      </c>
      <c r="AX755" s="8">
        <v>686</v>
      </c>
      <c r="AY755" s="8">
        <v>1870</v>
      </c>
      <c r="AZ755" s="8">
        <v>2640</v>
      </c>
      <c r="BA755" s="8">
        <v>2403</v>
      </c>
      <c r="BB755" s="8">
        <v>2687</v>
      </c>
      <c r="BC755" s="8">
        <v>2793</v>
      </c>
      <c r="BD755" s="8">
        <v>2032</v>
      </c>
      <c r="BE755" s="8">
        <v>1558</v>
      </c>
      <c r="BF755" s="8">
        <v>938</v>
      </c>
      <c r="BG755" s="8">
        <v>381</v>
      </c>
      <c r="BH755" s="8">
        <v>158</v>
      </c>
      <c r="BI755" s="8">
        <v>40</v>
      </c>
      <c r="BJ755" s="8">
        <v>12</v>
      </c>
      <c r="BK755" s="8">
        <v>5</v>
      </c>
      <c r="BL755" s="8">
        <v>0</v>
      </c>
      <c r="BM755" s="8">
        <v>0</v>
      </c>
      <c r="BN755" s="8">
        <v>0</v>
      </c>
    </row>
    <row r="756" spans="2:66">
      <c r="B756" s="56"/>
      <c r="C756" s="11" t="s">
        <v>43</v>
      </c>
      <c r="D756" s="8">
        <v>0</v>
      </c>
      <c r="E756" s="8">
        <v>0</v>
      </c>
      <c r="F756" s="8">
        <v>0</v>
      </c>
      <c r="G756" s="8">
        <v>0</v>
      </c>
      <c r="H756" s="8">
        <v>131</v>
      </c>
      <c r="I756" s="40">
        <v>264</v>
      </c>
      <c r="J756" s="40">
        <v>309</v>
      </c>
      <c r="K756" s="8">
        <v>210</v>
      </c>
      <c r="L756" s="8">
        <v>195</v>
      </c>
      <c r="M756" s="8">
        <v>219</v>
      </c>
      <c r="N756" s="8">
        <v>166</v>
      </c>
      <c r="O756" s="8">
        <v>143</v>
      </c>
      <c r="P756" s="8">
        <v>132</v>
      </c>
      <c r="Q756" s="8">
        <v>76</v>
      </c>
      <c r="R756" s="8">
        <v>43</v>
      </c>
      <c r="S756" s="8">
        <v>19</v>
      </c>
      <c r="T756" s="8">
        <v>0</v>
      </c>
      <c r="U756" s="8">
        <v>6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98</v>
      </c>
      <c r="AD756" s="44">
        <v>210</v>
      </c>
      <c r="AE756" s="44">
        <v>280</v>
      </c>
      <c r="AF756" s="8">
        <v>227</v>
      </c>
      <c r="AG756" s="8">
        <v>242</v>
      </c>
      <c r="AH756" s="8">
        <v>204</v>
      </c>
      <c r="AI756" s="8">
        <v>157</v>
      </c>
      <c r="AJ756" s="8">
        <v>107</v>
      </c>
      <c r="AK756" s="8">
        <v>56</v>
      </c>
      <c r="AL756" s="8">
        <v>19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225</v>
      </c>
      <c r="AY756" s="8">
        <v>471</v>
      </c>
      <c r="AZ756" s="8">
        <v>593</v>
      </c>
      <c r="BA756" s="8">
        <v>435</v>
      </c>
      <c r="BB756" s="8">
        <v>441</v>
      </c>
      <c r="BC756" s="8">
        <v>425</v>
      </c>
      <c r="BD756" s="8">
        <v>324</v>
      </c>
      <c r="BE756" s="8">
        <v>251</v>
      </c>
      <c r="BF756" s="8">
        <v>187</v>
      </c>
      <c r="BG756" s="8">
        <v>89</v>
      </c>
      <c r="BH756" s="8">
        <v>40</v>
      </c>
      <c r="BI756" s="8">
        <v>23</v>
      </c>
      <c r="BJ756" s="8">
        <v>0</v>
      </c>
      <c r="BK756" s="8">
        <v>6</v>
      </c>
      <c r="BL756" s="8">
        <v>0</v>
      </c>
      <c r="BM756" s="8">
        <v>0</v>
      </c>
      <c r="BN756" s="8">
        <v>0</v>
      </c>
    </row>
    <row r="757" spans="2:66" ht="39">
      <c r="B757" s="56"/>
      <c r="C757" s="11" t="s">
        <v>44</v>
      </c>
      <c r="D757" s="8">
        <v>0</v>
      </c>
      <c r="E757" s="8">
        <v>0</v>
      </c>
      <c r="F757" s="8">
        <v>0</v>
      </c>
      <c r="G757" s="8">
        <v>0</v>
      </c>
      <c r="H757" s="8">
        <v>33</v>
      </c>
      <c r="I757" s="40">
        <v>115</v>
      </c>
      <c r="J757" s="40">
        <v>242</v>
      </c>
      <c r="K757" s="8">
        <v>202</v>
      </c>
      <c r="L757" s="8">
        <v>172</v>
      </c>
      <c r="M757" s="8">
        <v>149</v>
      </c>
      <c r="N757" s="8">
        <v>139</v>
      </c>
      <c r="O757" s="8">
        <v>137</v>
      </c>
      <c r="P757" s="8">
        <v>107</v>
      </c>
      <c r="Q757" s="8">
        <v>48</v>
      </c>
      <c r="R757" s="8">
        <v>14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0</v>
      </c>
      <c r="AC757" s="8">
        <v>3</v>
      </c>
      <c r="AD757" s="44">
        <v>8</v>
      </c>
      <c r="AE757" s="44">
        <v>20</v>
      </c>
      <c r="AF757" s="8">
        <v>22</v>
      </c>
      <c r="AG757" s="8">
        <v>24</v>
      </c>
      <c r="AH757" s="8">
        <v>35</v>
      </c>
      <c r="AI757" s="8">
        <v>39</v>
      </c>
      <c r="AJ757" s="8">
        <v>29</v>
      </c>
      <c r="AK757" s="8">
        <v>7</v>
      </c>
      <c r="AL757" s="8">
        <v>7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40</v>
      </c>
      <c r="AY757" s="8">
        <v>125</v>
      </c>
      <c r="AZ757" s="8">
        <v>264</v>
      </c>
      <c r="BA757" s="8">
        <v>226</v>
      </c>
      <c r="BB757" s="8">
        <v>194</v>
      </c>
      <c r="BC757" s="8">
        <v>189</v>
      </c>
      <c r="BD757" s="8">
        <v>179</v>
      </c>
      <c r="BE757" s="8">
        <v>169</v>
      </c>
      <c r="BF757" s="8">
        <v>112</v>
      </c>
      <c r="BG757" s="8">
        <v>55</v>
      </c>
      <c r="BH757" s="8">
        <v>14</v>
      </c>
      <c r="BI757" s="8">
        <v>0</v>
      </c>
      <c r="BJ757" s="8">
        <v>0</v>
      </c>
      <c r="BK757" s="8">
        <v>0</v>
      </c>
      <c r="BL757" s="8">
        <v>0</v>
      </c>
      <c r="BM757" s="8">
        <v>0</v>
      </c>
      <c r="BN757" s="8">
        <v>0</v>
      </c>
    </row>
    <row r="758" spans="2:66">
      <c r="B758" s="56"/>
      <c r="C758" s="11" t="s">
        <v>45</v>
      </c>
      <c r="D758" s="8">
        <v>0</v>
      </c>
      <c r="E758" s="8">
        <v>0</v>
      </c>
      <c r="F758" s="8">
        <v>0</v>
      </c>
      <c r="G758" s="8">
        <v>0</v>
      </c>
      <c r="H758" s="8">
        <v>80</v>
      </c>
      <c r="I758" s="40">
        <v>124</v>
      </c>
      <c r="J758" s="40">
        <v>133</v>
      </c>
      <c r="K758" s="8">
        <v>116</v>
      </c>
      <c r="L758" s="8">
        <v>127</v>
      </c>
      <c r="M758" s="8">
        <v>118</v>
      </c>
      <c r="N758" s="8">
        <v>127</v>
      </c>
      <c r="O758" s="8">
        <v>117</v>
      </c>
      <c r="P758" s="8">
        <v>87</v>
      </c>
      <c r="Q758" s="8">
        <v>55</v>
      </c>
      <c r="R758" s="8">
        <v>19</v>
      </c>
      <c r="S758" s="8">
        <v>9</v>
      </c>
      <c r="T758" s="8">
        <v>4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16</v>
      </c>
      <c r="AD758" s="44">
        <v>27</v>
      </c>
      <c r="AE758" s="44">
        <v>66</v>
      </c>
      <c r="AF758" s="8">
        <v>126</v>
      </c>
      <c r="AG758" s="8">
        <v>113</v>
      </c>
      <c r="AH758" s="8">
        <v>112</v>
      </c>
      <c r="AI758" s="8">
        <v>161</v>
      </c>
      <c r="AJ758" s="8">
        <v>103</v>
      </c>
      <c r="AK758" s="8">
        <v>61</v>
      </c>
      <c r="AL758" s="8">
        <v>10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92</v>
      </c>
      <c r="AY758" s="8">
        <v>151</v>
      </c>
      <c r="AZ758" s="8">
        <v>197</v>
      </c>
      <c r="BA758" s="8">
        <v>242</v>
      </c>
      <c r="BB758" s="8">
        <v>237</v>
      </c>
      <c r="BC758" s="8">
        <v>224</v>
      </c>
      <c r="BD758" s="8">
        <v>288</v>
      </c>
      <c r="BE758" s="8">
        <v>219</v>
      </c>
      <c r="BF758" s="8">
        <v>149</v>
      </c>
      <c r="BG758" s="8">
        <v>63</v>
      </c>
      <c r="BH758" s="8">
        <v>19</v>
      </c>
      <c r="BI758" s="8">
        <v>9</v>
      </c>
      <c r="BJ758" s="8">
        <v>5</v>
      </c>
      <c r="BK758" s="8">
        <v>0</v>
      </c>
      <c r="BL758" s="8">
        <v>0</v>
      </c>
      <c r="BM758" s="8">
        <v>0</v>
      </c>
      <c r="BN758" s="8">
        <v>0</v>
      </c>
    </row>
    <row r="759" spans="2:66" ht="26">
      <c r="B759" s="56"/>
      <c r="C759" s="11" t="s">
        <v>46</v>
      </c>
      <c r="D759" s="8">
        <v>0</v>
      </c>
      <c r="E759" s="8">
        <v>0</v>
      </c>
      <c r="F759" s="8">
        <v>0</v>
      </c>
      <c r="G759" s="8">
        <v>0</v>
      </c>
      <c r="H759" s="8">
        <v>17</v>
      </c>
      <c r="I759" s="40">
        <v>58</v>
      </c>
      <c r="J759" s="40">
        <v>44</v>
      </c>
      <c r="K759" s="8">
        <v>60</v>
      </c>
      <c r="L759" s="8">
        <v>47</v>
      </c>
      <c r="M759" s="8">
        <v>56</v>
      </c>
      <c r="N759" s="8">
        <v>55</v>
      </c>
      <c r="O759" s="8">
        <v>60</v>
      </c>
      <c r="P759" s="8">
        <v>42</v>
      </c>
      <c r="Q759" s="8">
        <v>34</v>
      </c>
      <c r="R759" s="8">
        <v>21</v>
      </c>
      <c r="S759" s="8">
        <v>9</v>
      </c>
      <c r="T759" s="8">
        <v>8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13</v>
      </c>
      <c r="AD759" s="44">
        <v>31</v>
      </c>
      <c r="AE759" s="44">
        <v>37</v>
      </c>
      <c r="AF759" s="8">
        <v>38</v>
      </c>
      <c r="AG759" s="8">
        <v>53</v>
      </c>
      <c r="AH759" s="8">
        <v>47</v>
      </c>
      <c r="AI759" s="8">
        <v>46</v>
      </c>
      <c r="AJ759" s="8">
        <v>20</v>
      </c>
      <c r="AK759" s="8">
        <v>4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26</v>
      </c>
      <c r="AY759" s="8">
        <v>88</v>
      </c>
      <c r="AZ759" s="8">
        <v>74</v>
      </c>
      <c r="BA759" s="8">
        <v>96</v>
      </c>
      <c r="BB759" s="8">
        <v>96</v>
      </c>
      <c r="BC759" s="8">
        <v>103</v>
      </c>
      <c r="BD759" s="8">
        <v>97</v>
      </c>
      <c r="BE759" s="8">
        <v>87</v>
      </c>
      <c r="BF759" s="8">
        <v>46</v>
      </c>
      <c r="BG759" s="8">
        <v>35</v>
      </c>
      <c r="BH759" s="8">
        <v>25</v>
      </c>
      <c r="BI759" s="8">
        <v>10</v>
      </c>
      <c r="BJ759" s="8">
        <v>5</v>
      </c>
      <c r="BK759" s="8">
        <v>0</v>
      </c>
      <c r="BL759" s="8">
        <v>0</v>
      </c>
      <c r="BM759" s="8">
        <v>0</v>
      </c>
      <c r="BN759" s="8">
        <v>0</v>
      </c>
    </row>
    <row r="760" spans="2:66">
      <c r="B760" s="56"/>
      <c r="C760" s="11" t="s">
        <v>47</v>
      </c>
      <c r="D760" s="8">
        <v>0</v>
      </c>
      <c r="E760" s="8">
        <v>0</v>
      </c>
      <c r="F760" s="8">
        <v>0</v>
      </c>
      <c r="G760" s="8">
        <v>0</v>
      </c>
      <c r="H760" s="8">
        <v>10</v>
      </c>
      <c r="I760" s="40">
        <v>24</v>
      </c>
      <c r="J760" s="40">
        <v>25</v>
      </c>
      <c r="K760" s="8">
        <v>18</v>
      </c>
      <c r="L760" s="8">
        <v>14</v>
      </c>
      <c r="M760" s="8">
        <v>6</v>
      </c>
      <c r="N760" s="8">
        <v>13</v>
      </c>
      <c r="O760" s="8">
        <v>14</v>
      </c>
      <c r="P760" s="8">
        <v>3</v>
      </c>
      <c r="Q760" s="8">
        <v>7</v>
      </c>
      <c r="R760" s="8">
        <v>4</v>
      </c>
      <c r="S760" s="8">
        <v>6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4</v>
      </c>
      <c r="AD760" s="44">
        <v>13</v>
      </c>
      <c r="AE760" s="44">
        <v>27</v>
      </c>
      <c r="AF760" s="8">
        <v>26</v>
      </c>
      <c r="AG760" s="8">
        <v>15</v>
      </c>
      <c r="AH760" s="8">
        <v>18</v>
      </c>
      <c r="AI760" s="8">
        <v>16</v>
      </c>
      <c r="AJ760" s="8">
        <v>10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9</v>
      </c>
      <c r="AY760" s="8">
        <v>37</v>
      </c>
      <c r="AZ760" s="8">
        <v>49</v>
      </c>
      <c r="BA760" s="8">
        <v>40</v>
      </c>
      <c r="BB760" s="8">
        <v>33</v>
      </c>
      <c r="BC760" s="8">
        <v>23</v>
      </c>
      <c r="BD760" s="8">
        <v>32</v>
      </c>
      <c r="BE760" s="8">
        <v>20</v>
      </c>
      <c r="BF760" s="8">
        <v>5</v>
      </c>
      <c r="BG760" s="8">
        <v>7</v>
      </c>
      <c r="BH760" s="8">
        <v>7</v>
      </c>
      <c r="BI760" s="8">
        <v>6</v>
      </c>
      <c r="BJ760" s="8">
        <v>0</v>
      </c>
      <c r="BK760" s="8">
        <v>0</v>
      </c>
      <c r="BL760" s="8">
        <v>0</v>
      </c>
      <c r="BM760" s="8">
        <v>0</v>
      </c>
      <c r="BN760" s="8">
        <v>0</v>
      </c>
    </row>
    <row r="761" spans="2:66">
      <c r="B761" s="56"/>
      <c r="C761" s="11" t="s">
        <v>11</v>
      </c>
      <c r="D761" s="8">
        <v>0</v>
      </c>
      <c r="E761" s="8">
        <v>0</v>
      </c>
      <c r="F761" s="8">
        <v>0</v>
      </c>
      <c r="G761" s="8">
        <v>6</v>
      </c>
      <c r="H761" s="8">
        <v>230</v>
      </c>
      <c r="I761" s="40">
        <v>337</v>
      </c>
      <c r="J761" s="40">
        <v>357</v>
      </c>
      <c r="K761" s="8">
        <v>342</v>
      </c>
      <c r="L761" s="8">
        <v>460</v>
      </c>
      <c r="M761" s="8">
        <v>596</v>
      </c>
      <c r="N761" s="8">
        <v>677</v>
      </c>
      <c r="O761" s="8">
        <v>1197</v>
      </c>
      <c r="P761" s="8">
        <v>2172</v>
      </c>
      <c r="Q761" s="8">
        <v>2936</v>
      </c>
      <c r="R761" s="8">
        <v>2284</v>
      </c>
      <c r="S761" s="8">
        <v>1681</v>
      </c>
      <c r="T761" s="8">
        <v>1216</v>
      </c>
      <c r="U761" s="8">
        <v>712</v>
      </c>
      <c r="V761" s="8">
        <v>294</v>
      </c>
      <c r="W761" s="8">
        <v>55</v>
      </c>
      <c r="X761" s="8">
        <v>0</v>
      </c>
      <c r="Y761" s="8">
        <v>0</v>
      </c>
      <c r="Z761" s="8">
        <v>0</v>
      </c>
      <c r="AA761" s="8">
        <v>0</v>
      </c>
      <c r="AB761" s="8">
        <v>3</v>
      </c>
      <c r="AC761" s="8">
        <v>208</v>
      </c>
      <c r="AD761" s="44">
        <v>565</v>
      </c>
      <c r="AE761" s="44">
        <v>1481</v>
      </c>
      <c r="AF761" s="8">
        <v>1636</v>
      </c>
      <c r="AG761" s="8">
        <v>1537</v>
      </c>
      <c r="AH761" s="8">
        <v>1321</v>
      </c>
      <c r="AI761" s="8">
        <v>1051</v>
      </c>
      <c r="AJ761" s="8">
        <v>1090</v>
      </c>
      <c r="AK761" s="8">
        <v>1137</v>
      </c>
      <c r="AL761" s="8">
        <v>965</v>
      </c>
      <c r="AM761" s="8">
        <v>484</v>
      </c>
      <c r="AN761" s="8">
        <v>241</v>
      </c>
      <c r="AO761" s="8">
        <v>134</v>
      </c>
      <c r="AP761" s="8">
        <v>77</v>
      </c>
      <c r="AQ761" s="8">
        <v>37</v>
      </c>
      <c r="AR761" s="8">
        <v>8</v>
      </c>
      <c r="AS761" s="8">
        <v>0</v>
      </c>
      <c r="AT761" s="8">
        <v>0</v>
      </c>
      <c r="AU761" s="8">
        <v>0</v>
      </c>
      <c r="AV761" s="8">
        <v>0</v>
      </c>
      <c r="AW761" s="8">
        <v>3</v>
      </c>
      <c r="AX761" s="8">
        <v>440</v>
      </c>
      <c r="AY761" s="8">
        <v>907</v>
      </c>
      <c r="AZ761" s="8">
        <v>1843</v>
      </c>
      <c r="BA761" s="8">
        <v>1979</v>
      </c>
      <c r="BB761" s="8">
        <v>1994</v>
      </c>
      <c r="BC761" s="8">
        <v>1919</v>
      </c>
      <c r="BD761" s="8">
        <v>1731</v>
      </c>
      <c r="BE761" s="8">
        <v>2289</v>
      </c>
      <c r="BF761" s="8">
        <v>3312</v>
      </c>
      <c r="BG761" s="8">
        <v>3900</v>
      </c>
      <c r="BH761" s="8">
        <v>2768</v>
      </c>
      <c r="BI761" s="8">
        <v>1920</v>
      </c>
      <c r="BJ761" s="8">
        <v>1347</v>
      </c>
      <c r="BK761" s="8">
        <v>786</v>
      </c>
      <c r="BL761" s="8">
        <v>327</v>
      </c>
      <c r="BM761" s="8">
        <v>62</v>
      </c>
      <c r="BN761" s="8">
        <v>0</v>
      </c>
    </row>
    <row r="762" spans="2:66">
      <c r="B762" s="65" t="s">
        <v>166</v>
      </c>
      <c r="C762" s="11" t="s">
        <v>38</v>
      </c>
      <c r="D762" s="8">
        <v>0</v>
      </c>
      <c r="E762" s="8">
        <v>0</v>
      </c>
      <c r="F762" s="8">
        <v>0</v>
      </c>
      <c r="G762" s="8">
        <v>11</v>
      </c>
      <c r="H762" s="8">
        <v>699</v>
      </c>
      <c r="I762" s="40">
        <v>2318</v>
      </c>
      <c r="J762" s="40">
        <v>3325</v>
      </c>
      <c r="K762" s="8">
        <v>3466</v>
      </c>
      <c r="L762" s="8">
        <v>3291</v>
      </c>
      <c r="M762" s="8">
        <v>2946</v>
      </c>
      <c r="N762" s="8">
        <v>2204</v>
      </c>
      <c r="O762" s="8">
        <v>1711</v>
      </c>
      <c r="P762" s="8">
        <v>829</v>
      </c>
      <c r="Q762" s="8">
        <v>282</v>
      </c>
      <c r="R762" s="8">
        <v>98</v>
      </c>
      <c r="S762" s="8">
        <v>30</v>
      </c>
      <c r="T762" s="8">
        <v>7</v>
      </c>
      <c r="U762" s="8">
        <v>4</v>
      </c>
      <c r="V762" s="8">
        <v>0</v>
      </c>
      <c r="W762" s="8">
        <v>7</v>
      </c>
      <c r="X762" s="8">
        <v>0</v>
      </c>
      <c r="Y762" s="8">
        <v>0</v>
      </c>
      <c r="Z762" s="8">
        <v>0</v>
      </c>
      <c r="AA762" s="8">
        <v>0</v>
      </c>
      <c r="AB762" s="8">
        <v>7</v>
      </c>
      <c r="AC762" s="8">
        <v>1072</v>
      </c>
      <c r="AD762" s="44">
        <v>2740</v>
      </c>
      <c r="AE762" s="44">
        <v>3426</v>
      </c>
      <c r="AF762" s="8">
        <v>3164</v>
      </c>
      <c r="AG762" s="8">
        <v>2589</v>
      </c>
      <c r="AH762" s="8">
        <v>1921</v>
      </c>
      <c r="AI762" s="8">
        <v>1152</v>
      </c>
      <c r="AJ762" s="8">
        <v>653</v>
      </c>
      <c r="AK762" s="8">
        <v>253</v>
      </c>
      <c r="AL762" s="8">
        <v>95</v>
      </c>
      <c r="AM762" s="8">
        <v>35</v>
      </c>
      <c r="AN762" s="8">
        <v>0</v>
      </c>
      <c r="AO762" s="8">
        <v>4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17</v>
      </c>
      <c r="AX762" s="8">
        <v>1772</v>
      </c>
      <c r="AY762" s="8">
        <v>5055</v>
      </c>
      <c r="AZ762" s="8">
        <v>6749</v>
      </c>
      <c r="BA762" s="8">
        <v>6628</v>
      </c>
      <c r="BB762" s="8">
        <v>5875</v>
      </c>
      <c r="BC762" s="8">
        <v>4869</v>
      </c>
      <c r="BD762" s="8">
        <v>3351</v>
      </c>
      <c r="BE762" s="8">
        <v>2372</v>
      </c>
      <c r="BF762" s="8">
        <v>1080</v>
      </c>
      <c r="BG762" s="8">
        <v>374</v>
      </c>
      <c r="BH762" s="8">
        <v>133</v>
      </c>
      <c r="BI762" s="8">
        <v>31</v>
      </c>
      <c r="BJ762" s="8">
        <v>9</v>
      </c>
      <c r="BK762" s="8">
        <v>4</v>
      </c>
      <c r="BL762" s="8">
        <v>0</v>
      </c>
      <c r="BM762" s="8">
        <v>7</v>
      </c>
      <c r="BN762" s="8">
        <v>0</v>
      </c>
    </row>
    <row r="763" spans="2:66">
      <c r="B763" s="56"/>
      <c r="C763" s="11" t="s">
        <v>39</v>
      </c>
      <c r="D763" s="8">
        <v>0</v>
      </c>
      <c r="E763" s="8">
        <v>0</v>
      </c>
      <c r="F763" s="8">
        <v>0</v>
      </c>
      <c r="G763" s="8">
        <v>3</v>
      </c>
      <c r="H763" s="8">
        <v>1083</v>
      </c>
      <c r="I763" s="40">
        <v>2638</v>
      </c>
      <c r="J763" s="40">
        <v>2674</v>
      </c>
      <c r="K763" s="8">
        <v>2178</v>
      </c>
      <c r="L763" s="8">
        <v>1969</v>
      </c>
      <c r="M763" s="8">
        <v>1728</v>
      </c>
      <c r="N763" s="8">
        <v>1237</v>
      </c>
      <c r="O763" s="8">
        <v>1088</v>
      </c>
      <c r="P763" s="8">
        <v>599</v>
      </c>
      <c r="Q763" s="8">
        <v>286</v>
      </c>
      <c r="R763" s="8">
        <v>59</v>
      </c>
      <c r="S763" s="8">
        <v>27</v>
      </c>
      <c r="T763" s="8">
        <v>8</v>
      </c>
      <c r="U763" s="8">
        <v>4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3</v>
      </c>
      <c r="AC763" s="8">
        <v>1690</v>
      </c>
      <c r="AD763" s="44">
        <v>4009</v>
      </c>
      <c r="AE763" s="44">
        <v>3906</v>
      </c>
      <c r="AF763" s="8">
        <v>3124</v>
      </c>
      <c r="AG763" s="8">
        <v>2423</v>
      </c>
      <c r="AH763" s="8">
        <v>1639</v>
      </c>
      <c r="AI763" s="8">
        <v>1032</v>
      </c>
      <c r="AJ763" s="8">
        <v>620</v>
      </c>
      <c r="AK763" s="8">
        <v>283</v>
      </c>
      <c r="AL763" s="8">
        <v>103</v>
      </c>
      <c r="AM763" s="8">
        <v>29</v>
      </c>
      <c r="AN763" s="8">
        <v>10</v>
      </c>
      <c r="AO763" s="8">
        <v>0</v>
      </c>
      <c r="AP763" s="8">
        <v>0</v>
      </c>
      <c r="AQ763" s="8">
        <v>0</v>
      </c>
      <c r="AR763" s="8">
        <v>0</v>
      </c>
      <c r="AS763" s="8">
        <v>3</v>
      </c>
      <c r="AT763" s="8">
        <v>0</v>
      </c>
      <c r="AU763" s="8">
        <v>0</v>
      </c>
      <c r="AV763" s="8">
        <v>0</v>
      </c>
      <c r="AW763" s="8">
        <v>10</v>
      </c>
      <c r="AX763" s="8">
        <v>2769</v>
      </c>
      <c r="AY763" s="8">
        <v>6642</v>
      </c>
      <c r="AZ763" s="8">
        <v>6586</v>
      </c>
      <c r="BA763" s="8">
        <v>5310</v>
      </c>
      <c r="BB763" s="8">
        <v>4390</v>
      </c>
      <c r="BC763" s="8">
        <v>3374</v>
      </c>
      <c r="BD763" s="8">
        <v>2270</v>
      </c>
      <c r="BE763" s="8">
        <v>1704</v>
      </c>
      <c r="BF763" s="8">
        <v>881</v>
      </c>
      <c r="BG763" s="8">
        <v>389</v>
      </c>
      <c r="BH763" s="8">
        <v>87</v>
      </c>
      <c r="BI763" s="8">
        <v>40</v>
      </c>
      <c r="BJ763" s="8">
        <v>13</v>
      </c>
      <c r="BK763" s="8">
        <v>4</v>
      </c>
      <c r="BL763" s="8">
        <v>0</v>
      </c>
      <c r="BM763" s="8">
        <v>3</v>
      </c>
      <c r="BN763" s="8">
        <v>3</v>
      </c>
    </row>
    <row r="764" spans="2:66" ht="26">
      <c r="B764" s="56"/>
      <c r="C764" s="11" t="s">
        <v>40</v>
      </c>
      <c r="D764" s="8">
        <v>0</v>
      </c>
      <c r="E764" s="8">
        <v>0</v>
      </c>
      <c r="F764" s="8">
        <v>0</v>
      </c>
      <c r="G764" s="8">
        <v>0</v>
      </c>
      <c r="H764" s="8">
        <v>122</v>
      </c>
      <c r="I764" s="40">
        <v>360</v>
      </c>
      <c r="J764" s="40">
        <v>560</v>
      </c>
      <c r="K764" s="8">
        <v>444</v>
      </c>
      <c r="L764" s="8">
        <v>377</v>
      </c>
      <c r="M764" s="8">
        <v>283</v>
      </c>
      <c r="N764" s="8">
        <v>213</v>
      </c>
      <c r="O764" s="8">
        <v>174</v>
      </c>
      <c r="P764" s="8">
        <v>86</v>
      </c>
      <c r="Q764" s="8">
        <v>42</v>
      </c>
      <c r="R764" s="8">
        <v>6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68</v>
      </c>
      <c r="AD764" s="44">
        <v>164</v>
      </c>
      <c r="AE764" s="44">
        <v>192</v>
      </c>
      <c r="AF764" s="8">
        <v>175</v>
      </c>
      <c r="AG764" s="8">
        <v>139</v>
      </c>
      <c r="AH764" s="8">
        <v>118</v>
      </c>
      <c r="AI764" s="8">
        <v>70</v>
      </c>
      <c r="AJ764" s="8">
        <v>32</v>
      </c>
      <c r="AK764" s="8">
        <v>11</v>
      </c>
      <c r="AL764" s="8">
        <v>11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196</v>
      </c>
      <c r="AY764" s="8">
        <v>524</v>
      </c>
      <c r="AZ764" s="8">
        <v>754</v>
      </c>
      <c r="BA764" s="8">
        <v>616</v>
      </c>
      <c r="BB764" s="8">
        <v>519</v>
      </c>
      <c r="BC764" s="8">
        <v>404</v>
      </c>
      <c r="BD764" s="8">
        <v>281</v>
      </c>
      <c r="BE764" s="8">
        <v>207</v>
      </c>
      <c r="BF764" s="8">
        <v>103</v>
      </c>
      <c r="BG764" s="8">
        <v>51</v>
      </c>
      <c r="BH764" s="8">
        <v>12</v>
      </c>
      <c r="BI764" s="8">
        <v>0</v>
      </c>
      <c r="BJ764" s="8">
        <v>0</v>
      </c>
      <c r="BK764" s="8">
        <v>0</v>
      </c>
      <c r="BL764" s="8">
        <v>0</v>
      </c>
      <c r="BM764" s="8">
        <v>0</v>
      </c>
      <c r="BN764" s="8">
        <v>0</v>
      </c>
    </row>
    <row r="765" spans="2:66" ht="39">
      <c r="B765" s="56"/>
      <c r="C765" s="11" t="s">
        <v>41</v>
      </c>
      <c r="D765" s="8">
        <v>0</v>
      </c>
      <c r="E765" s="8">
        <v>0</v>
      </c>
      <c r="F765" s="8">
        <v>0</v>
      </c>
      <c r="G765" s="8">
        <v>6</v>
      </c>
      <c r="H765" s="8">
        <v>399</v>
      </c>
      <c r="I765" s="40">
        <v>629</v>
      </c>
      <c r="J765" s="40">
        <v>611</v>
      </c>
      <c r="K765" s="8">
        <v>471</v>
      </c>
      <c r="L765" s="8">
        <v>433</v>
      </c>
      <c r="M765" s="8">
        <v>323</v>
      </c>
      <c r="N765" s="8">
        <v>213</v>
      </c>
      <c r="O765" s="8">
        <v>155</v>
      </c>
      <c r="P765" s="8">
        <v>81</v>
      </c>
      <c r="Q765" s="8">
        <v>41</v>
      </c>
      <c r="R765" s="8">
        <v>11</v>
      </c>
      <c r="S765" s="8">
        <v>3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11</v>
      </c>
      <c r="AC765" s="8">
        <v>654</v>
      </c>
      <c r="AD765" s="44">
        <v>741</v>
      </c>
      <c r="AE765" s="44">
        <v>740</v>
      </c>
      <c r="AF765" s="8">
        <v>718</v>
      </c>
      <c r="AG765" s="8">
        <v>659</v>
      </c>
      <c r="AH765" s="8">
        <v>478</v>
      </c>
      <c r="AI765" s="8">
        <v>295</v>
      </c>
      <c r="AJ765" s="8">
        <v>175</v>
      </c>
      <c r="AK765" s="8">
        <v>90</v>
      </c>
      <c r="AL765" s="8">
        <v>30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17</v>
      </c>
      <c r="AX765" s="8">
        <v>1050</v>
      </c>
      <c r="AY765" s="8">
        <v>1369</v>
      </c>
      <c r="AZ765" s="8">
        <v>1347</v>
      </c>
      <c r="BA765" s="8">
        <v>1193</v>
      </c>
      <c r="BB765" s="8">
        <v>1090</v>
      </c>
      <c r="BC765" s="8">
        <v>797</v>
      </c>
      <c r="BD765" s="8">
        <v>508</v>
      </c>
      <c r="BE765" s="8">
        <v>338</v>
      </c>
      <c r="BF765" s="8">
        <v>174</v>
      </c>
      <c r="BG765" s="8">
        <v>66</v>
      </c>
      <c r="BH765" s="8">
        <v>22</v>
      </c>
      <c r="BI765" s="8">
        <v>5</v>
      </c>
      <c r="BJ765" s="8">
        <v>0</v>
      </c>
      <c r="BK765" s="8">
        <v>0</v>
      </c>
      <c r="BL765" s="8">
        <v>0</v>
      </c>
      <c r="BM765" s="8">
        <v>0</v>
      </c>
      <c r="BN765" s="8">
        <v>0</v>
      </c>
    </row>
    <row r="766" spans="2:66" ht="39">
      <c r="B766" s="56"/>
      <c r="C766" s="11" t="s">
        <v>42</v>
      </c>
      <c r="D766" s="8">
        <v>0</v>
      </c>
      <c r="E766" s="8">
        <v>0</v>
      </c>
      <c r="F766" s="8">
        <v>0</v>
      </c>
      <c r="G766" s="8">
        <v>10</v>
      </c>
      <c r="H766" s="8">
        <v>823</v>
      </c>
      <c r="I766" s="40">
        <v>1543</v>
      </c>
      <c r="J766" s="40">
        <v>1454</v>
      </c>
      <c r="K766" s="8">
        <v>1132</v>
      </c>
      <c r="L766" s="8">
        <v>857</v>
      </c>
      <c r="M766" s="8">
        <v>645</v>
      </c>
      <c r="N766" s="8">
        <v>555</v>
      </c>
      <c r="O766" s="8">
        <v>456</v>
      </c>
      <c r="P766" s="8">
        <v>308</v>
      </c>
      <c r="Q766" s="8">
        <v>120</v>
      </c>
      <c r="R766" s="8">
        <v>32</v>
      </c>
      <c r="S766" s="8">
        <v>3</v>
      </c>
      <c r="T766" s="8">
        <v>4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9</v>
      </c>
      <c r="AC766" s="8">
        <v>1840</v>
      </c>
      <c r="AD766" s="44">
        <v>3173</v>
      </c>
      <c r="AE766" s="44">
        <v>3363</v>
      </c>
      <c r="AF766" s="8">
        <v>3157</v>
      </c>
      <c r="AG766" s="8">
        <v>2528</v>
      </c>
      <c r="AH766" s="8">
        <v>1933</v>
      </c>
      <c r="AI766" s="8">
        <v>1321</v>
      </c>
      <c r="AJ766" s="8">
        <v>833</v>
      </c>
      <c r="AK766" s="8">
        <v>431</v>
      </c>
      <c r="AL766" s="8">
        <v>144</v>
      </c>
      <c r="AM766" s="8">
        <v>32</v>
      </c>
      <c r="AN766" s="8">
        <v>14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18</v>
      </c>
      <c r="AX766" s="8">
        <v>2669</v>
      </c>
      <c r="AY766" s="8">
        <v>4714</v>
      </c>
      <c r="AZ766" s="8">
        <v>4819</v>
      </c>
      <c r="BA766" s="8">
        <v>4286</v>
      </c>
      <c r="BB766" s="8">
        <v>3380</v>
      </c>
      <c r="BC766" s="8">
        <v>2576</v>
      </c>
      <c r="BD766" s="8">
        <v>1877</v>
      </c>
      <c r="BE766" s="8">
        <v>1292</v>
      </c>
      <c r="BF766" s="8">
        <v>737</v>
      </c>
      <c r="BG766" s="8">
        <v>261</v>
      </c>
      <c r="BH766" s="8">
        <v>62</v>
      </c>
      <c r="BI766" s="8">
        <v>16</v>
      </c>
      <c r="BJ766" s="8">
        <v>7</v>
      </c>
      <c r="BK766" s="8">
        <v>0</v>
      </c>
      <c r="BL766" s="8">
        <v>0</v>
      </c>
      <c r="BM766" s="8">
        <v>0</v>
      </c>
      <c r="BN766" s="8">
        <v>0</v>
      </c>
    </row>
    <row r="767" spans="2:66">
      <c r="B767" s="56"/>
      <c r="C767" s="11" t="s">
        <v>43</v>
      </c>
      <c r="D767" s="8">
        <v>0</v>
      </c>
      <c r="E767" s="8">
        <v>0</v>
      </c>
      <c r="F767" s="8">
        <v>0</v>
      </c>
      <c r="G767" s="8">
        <v>10</v>
      </c>
      <c r="H767" s="8">
        <v>655</v>
      </c>
      <c r="I767" s="40">
        <v>1169</v>
      </c>
      <c r="J767" s="40">
        <v>990</v>
      </c>
      <c r="K767" s="8">
        <v>760</v>
      </c>
      <c r="L767" s="8">
        <v>618</v>
      </c>
      <c r="M767" s="8">
        <v>478</v>
      </c>
      <c r="N767" s="8">
        <v>293</v>
      </c>
      <c r="O767" s="8">
        <v>242</v>
      </c>
      <c r="P767" s="8">
        <v>140</v>
      </c>
      <c r="Q767" s="8">
        <v>54</v>
      </c>
      <c r="R767" s="8">
        <v>26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15</v>
      </c>
      <c r="AC767" s="8">
        <v>976</v>
      </c>
      <c r="AD767" s="44">
        <v>1073</v>
      </c>
      <c r="AE767" s="44">
        <v>939</v>
      </c>
      <c r="AF767" s="8">
        <v>720</v>
      </c>
      <c r="AG767" s="8">
        <v>539</v>
      </c>
      <c r="AH767" s="8">
        <v>392</v>
      </c>
      <c r="AI767" s="8">
        <v>248</v>
      </c>
      <c r="AJ767" s="8">
        <v>134</v>
      </c>
      <c r="AK767" s="8">
        <v>70</v>
      </c>
      <c r="AL767" s="8">
        <v>33</v>
      </c>
      <c r="AM767" s="8">
        <v>4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22</v>
      </c>
      <c r="AX767" s="8">
        <v>1629</v>
      </c>
      <c r="AY767" s="8">
        <v>2238</v>
      </c>
      <c r="AZ767" s="8">
        <v>1927</v>
      </c>
      <c r="BA767" s="8">
        <v>1477</v>
      </c>
      <c r="BB767" s="8">
        <v>1157</v>
      </c>
      <c r="BC767" s="8">
        <v>867</v>
      </c>
      <c r="BD767" s="8">
        <v>535</v>
      </c>
      <c r="BE767" s="8">
        <v>377</v>
      </c>
      <c r="BF767" s="8">
        <v>213</v>
      </c>
      <c r="BG767" s="8">
        <v>82</v>
      </c>
      <c r="BH767" s="8">
        <v>30</v>
      </c>
      <c r="BI767" s="8">
        <v>8</v>
      </c>
      <c r="BJ767" s="8">
        <v>0</v>
      </c>
      <c r="BK767" s="8">
        <v>0</v>
      </c>
      <c r="BL767" s="8">
        <v>0</v>
      </c>
      <c r="BM767" s="8">
        <v>0</v>
      </c>
      <c r="BN767" s="8">
        <v>0</v>
      </c>
    </row>
    <row r="768" spans="2:66" ht="39">
      <c r="B768" s="56"/>
      <c r="C768" s="11" t="s">
        <v>44</v>
      </c>
      <c r="D768" s="8">
        <v>0</v>
      </c>
      <c r="E768" s="8">
        <v>0</v>
      </c>
      <c r="F768" s="8">
        <v>0</v>
      </c>
      <c r="G768" s="8">
        <v>3</v>
      </c>
      <c r="H768" s="8">
        <v>90</v>
      </c>
      <c r="I768" s="40">
        <v>194</v>
      </c>
      <c r="J768" s="40">
        <v>273</v>
      </c>
      <c r="K768" s="8">
        <v>247</v>
      </c>
      <c r="L768" s="8">
        <v>181</v>
      </c>
      <c r="M768" s="8">
        <v>172</v>
      </c>
      <c r="N768" s="8">
        <v>165</v>
      </c>
      <c r="O768" s="8">
        <v>125</v>
      </c>
      <c r="P768" s="8">
        <v>112</v>
      </c>
      <c r="Q768" s="8">
        <v>46</v>
      </c>
      <c r="R768" s="8">
        <v>15</v>
      </c>
      <c r="S768" s="8">
        <v>3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27</v>
      </c>
      <c r="AD768" s="44">
        <v>37</v>
      </c>
      <c r="AE768" s="44">
        <v>47</v>
      </c>
      <c r="AF768" s="8">
        <v>37</v>
      </c>
      <c r="AG768" s="8">
        <v>28</v>
      </c>
      <c r="AH768" s="8">
        <v>29</v>
      </c>
      <c r="AI768" s="8">
        <v>36</v>
      </c>
      <c r="AJ768" s="8">
        <v>20</v>
      </c>
      <c r="AK768" s="8">
        <v>13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3</v>
      </c>
      <c r="AX768" s="8">
        <v>118</v>
      </c>
      <c r="AY768" s="8">
        <v>232</v>
      </c>
      <c r="AZ768" s="8">
        <v>319</v>
      </c>
      <c r="BA768" s="8">
        <v>281</v>
      </c>
      <c r="BB768" s="8">
        <v>216</v>
      </c>
      <c r="BC768" s="8">
        <v>199</v>
      </c>
      <c r="BD768" s="8">
        <v>203</v>
      </c>
      <c r="BE768" s="8">
        <v>142</v>
      </c>
      <c r="BF768" s="8">
        <v>118</v>
      </c>
      <c r="BG768" s="8">
        <v>42</v>
      </c>
      <c r="BH768" s="8">
        <v>16</v>
      </c>
      <c r="BI768" s="8">
        <v>3</v>
      </c>
      <c r="BJ768" s="8">
        <v>0</v>
      </c>
      <c r="BK768" s="8">
        <v>0</v>
      </c>
      <c r="BL768" s="8">
        <v>0</v>
      </c>
      <c r="BM768" s="8">
        <v>0</v>
      </c>
      <c r="BN768" s="8">
        <v>0</v>
      </c>
    </row>
    <row r="769" spans="2:66">
      <c r="B769" s="56"/>
      <c r="C769" s="11" t="s">
        <v>45</v>
      </c>
      <c r="D769" s="8">
        <v>0</v>
      </c>
      <c r="E769" s="8">
        <v>0</v>
      </c>
      <c r="F769" s="8">
        <v>0</v>
      </c>
      <c r="G769" s="8">
        <v>4</v>
      </c>
      <c r="H769" s="8">
        <v>224</v>
      </c>
      <c r="I769" s="40">
        <v>217</v>
      </c>
      <c r="J769" s="40">
        <v>239</v>
      </c>
      <c r="K769" s="8">
        <v>212</v>
      </c>
      <c r="L769" s="8">
        <v>161</v>
      </c>
      <c r="M769" s="8">
        <v>163</v>
      </c>
      <c r="N769" s="8">
        <v>147</v>
      </c>
      <c r="O769" s="8">
        <v>128</v>
      </c>
      <c r="P769" s="8">
        <v>73</v>
      </c>
      <c r="Q769" s="8">
        <v>48</v>
      </c>
      <c r="R769" s="8">
        <v>6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91</v>
      </c>
      <c r="AD769" s="44">
        <v>98</v>
      </c>
      <c r="AE769" s="44">
        <v>141</v>
      </c>
      <c r="AF769" s="8">
        <v>148</v>
      </c>
      <c r="AG769" s="8">
        <v>145</v>
      </c>
      <c r="AH769" s="8">
        <v>107</v>
      </c>
      <c r="AI769" s="8">
        <v>125</v>
      </c>
      <c r="AJ769" s="8">
        <v>82</v>
      </c>
      <c r="AK769" s="8">
        <v>43</v>
      </c>
      <c r="AL769" s="8">
        <v>13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4</v>
      </c>
      <c r="AX769" s="8">
        <v>317</v>
      </c>
      <c r="AY769" s="8">
        <v>319</v>
      </c>
      <c r="AZ769" s="8">
        <v>388</v>
      </c>
      <c r="BA769" s="8">
        <v>358</v>
      </c>
      <c r="BB769" s="8">
        <v>302</v>
      </c>
      <c r="BC769" s="8">
        <v>265</v>
      </c>
      <c r="BD769" s="8">
        <v>276</v>
      </c>
      <c r="BE769" s="8">
        <v>212</v>
      </c>
      <c r="BF769" s="8">
        <v>113</v>
      </c>
      <c r="BG769" s="8">
        <v>55</v>
      </c>
      <c r="BH769" s="8">
        <v>14</v>
      </c>
      <c r="BI769" s="8">
        <v>0</v>
      </c>
      <c r="BJ769" s="8">
        <v>0</v>
      </c>
      <c r="BK769" s="8">
        <v>0</v>
      </c>
      <c r="BL769" s="8">
        <v>0</v>
      </c>
      <c r="BM769" s="8">
        <v>0</v>
      </c>
      <c r="BN769" s="8">
        <v>0</v>
      </c>
    </row>
    <row r="770" spans="2:66" ht="26">
      <c r="B770" s="56"/>
      <c r="C770" s="11" t="s">
        <v>46</v>
      </c>
      <c r="D770" s="8">
        <v>0</v>
      </c>
      <c r="E770" s="8">
        <v>0</v>
      </c>
      <c r="F770" s="8">
        <v>0</v>
      </c>
      <c r="G770" s="8">
        <v>0</v>
      </c>
      <c r="H770" s="8">
        <v>71</v>
      </c>
      <c r="I770" s="40">
        <v>122</v>
      </c>
      <c r="J770" s="40">
        <v>143</v>
      </c>
      <c r="K770" s="8">
        <v>105</v>
      </c>
      <c r="L770" s="8">
        <v>101</v>
      </c>
      <c r="M770" s="8">
        <v>104</v>
      </c>
      <c r="N770" s="8">
        <v>68</v>
      </c>
      <c r="O770" s="8">
        <v>63</v>
      </c>
      <c r="P770" s="8">
        <v>32</v>
      </c>
      <c r="Q770" s="8">
        <v>12</v>
      </c>
      <c r="R770" s="8">
        <v>11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66</v>
      </c>
      <c r="AD770" s="44">
        <v>123</v>
      </c>
      <c r="AE770" s="44">
        <v>173</v>
      </c>
      <c r="AF770" s="8">
        <v>117</v>
      </c>
      <c r="AG770" s="8">
        <v>98</v>
      </c>
      <c r="AH770" s="8">
        <v>81</v>
      </c>
      <c r="AI770" s="8">
        <v>44</v>
      </c>
      <c r="AJ770" s="8">
        <v>29</v>
      </c>
      <c r="AK770" s="8">
        <v>19</v>
      </c>
      <c r="AL770" s="8">
        <v>10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140</v>
      </c>
      <c r="AY770" s="8">
        <v>241</v>
      </c>
      <c r="AZ770" s="8">
        <v>321</v>
      </c>
      <c r="BA770" s="8">
        <v>224</v>
      </c>
      <c r="BB770" s="8">
        <v>197</v>
      </c>
      <c r="BC770" s="8">
        <v>187</v>
      </c>
      <c r="BD770" s="8">
        <v>108</v>
      </c>
      <c r="BE770" s="8">
        <v>96</v>
      </c>
      <c r="BF770" s="8">
        <v>48</v>
      </c>
      <c r="BG770" s="8">
        <v>22</v>
      </c>
      <c r="BH770" s="8">
        <v>11</v>
      </c>
      <c r="BI770" s="8">
        <v>0</v>
      </c>
      <c r="BJ770" s="8">
        <v>0</v>
      </c>
      <c r="BK770" s="8">
        <v>0</v>
      </c>
      <c r="BL770" s="8">
        <v>0</v>
      </c>
      <c r="BM770" s="8">
        <v>0</v>
      </c>
      <c r="BN770" s="8">
        <v>0</v>
      </c>
    </row>
    <row r="771" spans="2:66">
      <c r="B771" s="56"/>
      <c r="C771" s="11" t="s">
        <v>47</v>
      </c>
      <c r="D771" s="8">
        <v>0</v>
      </c>
      <c r="E771" s="8">
        <v>0</v>
      </c>
      <c r="F771" s="8">
        <v>0</v>
      </c>
      <c r="G771" s="8">
        <v>0</v>
      </c>
      <c r="H771" s="8">
        <v>11</v>
      </c>
      <c r="I771" s="40">
        <v>36</v>
      </c>
      <c r="J771" s="40">
        <v>27</v>
      </c>
      <c r="K771" s="8">
        <v>27</v>
      </c>
      <c r="L771" s="8">
        <v>21</v>
      </c>
      <c r="M771" s="8">
        <v>12</v>
      </c>
      <c r="N771" s="8">
        <v>17</v>
      </c>
      <c r="O771" s="8">
        <v>8</v>
      </c>
      <c r="P771" s="8">
        <v>5</v>
      </c>
      <c r="Q771" s="8">
        <v>6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28</v>
      </c>
      <c r="AD771" s="44">
        <v>25</v>
      </c>
      <c r="AE771" s="44">
        <v>35</v>
      </c>
      <c r="AF771" s="8">
        <v>32</v>
      </c>
      <c r="AG771" s="8">
        <v>16</v>
      </c>
      <c r="AH771" s="8">
        <v>12</v>
      </c>
      <c r="AI771" s="8">
        <v>8</v>
      </c>
      <c r="AJ771" s="8">
        <v>7</v>
      </c>
      <c r="AK771" s="8">
        <v>3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36</v>
      </c>
      <c r="AY771" s="8">
        <v>64</v>
      </c>
      <c r="AZ771" s="8">
        <v>69</v>
      </c>
      <c r="BA771" s="8">
        <v>50</v>
      </c>
      <c r="BB771" s="8">
        <v>37</v>
      </c>
      <c r="BC771" s="8">
        <v>29</v>
      </c>
      <c r="BD771" s="8">
        <v>25</v>
      </c>
      <c r="BE771" s="8">
        <v>13</v>
      </c>
      <c r="BF771" s="8">
        <v>12</v>
      </c>
      <c r="BG771" s="8">
        <v>3</v>
      </c>
      <c r="BH771" s="8">
        <v>0</v>
      </c>
      <c r="BI771" s="8">
        <v>0</v>
      </c>
      <c r="BJ771" s="8">
        <v>0</v>
      </c>
      <c r="BK771" s="8">
        <v>0</v>
      </c>
      <c r="BL771" s="8">
        <v>0</v>
      </c>
      <c r="BM771" s="8">
        <v>0</v>
      </c>
      <c r="BN771" s="8">
        <v>0</v>
      </c>
    </row>
    <row r="772" spans="2:66">
      <c r="B772" s="56"/>
      <c r="C772" s="11" t="s">
        <v>11</v>
      </c>
      <c r="D772" s="8">
        <v>0</v>
      </c>
      <c r="E772" s="8">
        <v>0</v>
      </c>
      <c r="F772" s="8">
        <v>0</v>
      </c>
      <c r="G772" s="8">
        <v>15</v>
      </c>
      <c r="H772" s="8">
        <v>592</v>
      </c>
      <c r="I772" s="40">
        <v>707</v>
      </c>
      <c r="J772" s="40">
        <v>553</v>
      </c>
      <c r="K772" s="8">
        <v>504</v>
      </c>
      <c r="L772" s="8">
        <v>550</v>
      </c>
      <c r="M772" s="8">
        <v>539</v>
      </c>
      <c r="N772" s="8">
        <v>567</v>
      </c>
      <c r="O772" s="8">
        <v>812</v>
      </c>
      <c r="P772" s="8">
        <v>1264</v>
      </c>
      <c r="Q772" s="8">
        <v>1551</v>
      </c>
      <c r="R772" s="8">
        <v>1003</v>
      </c>
      <c r="S772" s="8">
        <v>505</v>
      </c>
      <c r="T772" s="8">
        <v>247</v>
      </c>
      <c r="U772" s="8">
        <v>132</v>
      </c>
      <c r="V772" s="8">
        <v>33</v>
      </c>
      <c r="W772" s="8">
        <v>3</v>
      </c>
      <c r="X772" s="8">
        <v>0</v>
      </c>
      <c r="Y772" s="8">
        <v>0</v>
      </c>
      <c r="Z772" s="8">
        <v>0</v>
      </c>
      <c r="AA772" s="8">
        <v>0</v>
      </c>
      <c r="AB772" s="8">
        <v>15</v>
      </c>
      <c r="AC772" s="8">
        <v>629</v>
      </c>
      <c r="AD772" s="44">
        <v>1158</v>
      </c>
      <c r="AE772" s="44">
        <v>2222</v>
      </c>
      <c r="AF772" s="8">
        <v>2410</v>
      </c>
      <c r="AG772" s="8">
        <v>1796</v>
      </c>
      <c r="AH772" s="8">
        <v>1256</v>
      </c>
      <c r="AI772" s="8">
        <v>977</v>
      </c>
      <c r="AJ772" s="8">
        <v>874</v>
      </c>
      <c r="AK772" s="8">
        <v>950</v>
      </c>
      <c r="AL772" s="8">
        <v>913</v>
      </c>
      <c r="AM772" s="8">
        <v>457</v>
      </c>
      <c r="AN772" s="8">
        <v>222</v>
      </c>
      <c r="AO772" s="8">
        <v>91</v>
      </c>
      <c r="AP772" s="8">
        <v>51</v>
      </c>
      <c r="AQ772" s="8">
        <v>20</v>
      </c>
      <c r="AR772" s="8">
        <v>8</v>
      </c>
      <c r="AS772" s="8">
        <v>0</v>
      </c>
      <c r="AT772" s="8">
        <v>0</v>
      </c>
      <c r="AU772" s="8">
        <v>0</v>
      </c>
      <c r="AV772" s="8">
        <v>0</v>
      </c>
      <c r="AW772" s="8">
        <v>27</v>
      </c>
      <c r="AX772" s="8">
        <v>1220</v>
      </c>
      <c r="AY772" s="8">
        <v>1862</v>
      </c>
      <c r="AZ772" s="8">
        <v>2777</v>
      </c>
      <c r="BA772" s="8">
        <v>2916</v>
      </c>
      <c r="BB772" s="8">
        <v>2342</v>
      </c>
      <c r="BC772" s="8">
        <v>1789</v>
      </c>
      <c r="BD772" s="8">
        <v>1542</v>
      </c>
      <c r="BE772" s="8">
        <v>1681</v>
      </c>
      <c r="BF772" s="8">
        <v>2215</v>
      </c>
      <c r="BG772" s="8">
        <v>2466</v>
      </c>
      <c r="BH772" s="8">
        <v>1464</v>
      </c>
      <c r="BI772" s="8">
        <v>726</v>
      </c>
      <c r="BJ772" s="8">
        <v>336</v>
      </c>
      <c r="BK772" s="8">
        <v>187</v>
      </c>
      <c r="BL772" s="8">
        <v>50</v>
      </c>
      <c r="BM772" s="8">
        <v>11</v>
      </c>
      <c r="BN772" s="8">
        <v>0</v>
      </c>
    </row>
    <row r="773" spans="2:66">
      <c r="B773" s="65" t="s">
        <v>167</v>
      </c>
      <c r="C773" s="11" t="s">
        <v>38</v>
      </c>
      <c r="D773" s="8">
        <v>0</v>
      </c>
      <c r="E773" s="8">
        <v>0</v>
      </c>
      <c r="F773" s="8">
        <v>0</v>
      </c>
      <c r="G773" s="8">
        <v>0</v>
      </c>
      <c r="H773" s="8">
        <v>164</v>
      </c>
      <c r="I773" s="40">
        <v>565</v>
      </c>
      <c r="J773" s="40">
        <v>886</v>
      </c>
      <c r="K773" s="8">
        <v>988</v>
      </c>
      <c r="L773" s="8">
        <v>839</v>
      </c>
      <c r="M773" s="8">
        <v>673</v>
      </c>
      <c r="N773" s="8">
        <v>423</v>
      </c>
      <c r="O773" s="8">
        <v>256</v>
      </c>
      <c r="P773" s="8">
        <v>133</v>
      </c>
      <c r="Q773" s="8">
        <v>60</v>
      </c>
      <c r="R773" s="8">
        <v>18</v>
      </c>
      <c r="S773" s="8">
        <v>10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358</v>
      </c>
      <c r="AD773" s="44">
        <v>1152</v>
      </c>
      <c r="AE773" s="44">
        <v>1610</v>
      </c>
      <c r="AF773" s="8">
        <v>1467</v>
      </c>
      <c r="AG773" s="8">
        <v>1037</v>
      </c>
      <c r="AH773" s="8">
        <v>573</v>
      </c>
      <c r="AI773" s="8">
        <v>226</v>
      </c>
      <c r="AJ773" s="8">
        <v>104</v>
      </c>
      <c r="AK773" s="8">
        <v>41</v>
      </c>
      <c r="AL773" s="8">
        <v>12</v>
      </c>
      <c r="AM773" s="8">
        <v>5</v>
      </c>
      <c r="AN773" s="8">
        <v>4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525</v>
      </c>
      <c r="AY773" s="8">
        <v>1712</v>
      </c>
      <c r="AZ773" s="8">
        <v>2496</v>
      </c>
      <c r="BA773" s="8">
        <v>2451</v>
      </c>
      <c r="BB773" s="8">
        <v>1876</v>
      </c>
      <c r="BC773" s="8">
        <v>1244</v>
      </c>
      <c r="BD773" s="8">
        <v>647</v>
      </c>
      <c r="BE773" s="8">
        <v>360</v>
      </c>
      <c r="BF773" s="8">
        <v>173</v>
      </c>
      <c r="BG773" s="8">
        <v>76</v>
      </c>
      <c r="BH773" s="8">
        <v>19</v>
      </c>
      <c r="BI773" s="8">
        <v>10</v>
      </c>
      <c r="BJ773" s="8">
        <v>0</v>
      </c>
      <c r="BK773" s="8">
        <v>0</v>
      </c>
      <c r="BL773" s="8">
        <v>0</v>
      </c>
      <c r="BM773" s="8">
        <v>0</v>
      </c>
      <c r="BN773" s="8">
        <v>0</v>
      </c>
    </row>
    <row r="774" spans="2:66">
      <c r="B774" s="56"/>
      <c r="C774" s="11" t="s">
        <v>39</v>
      </c>
      <c r="D774" s="8">
        <v>0</v>
      </c>
      <c r="E774" s="8">
        <v>0</v>
      </c>
      <c r="F774" s="8">
        <v>0</v>
      </c>
      <c r="G774" s="8">
        <v>5</v>
      </c>
      <c r="H774" s="8">
        <v>530</v>
      </c>
      <c r="I774" s="40">
        <v>1119</v>
      </c>
      <c r="J774" s="40">
        <v>1007</v>
      </c>
      <c r="K774" s="8">
        <v>757</v>
      </c>
      <c r="L774" s="8">
        <v>557</v>
      </c>
      <c r="M774" s="8">
        <v>365</v>
      </c>
      <c r="N774" s="8">
        <v>232</v>
      </c>
      <c r="O774" s="8">
        <v>155</v>
      </c>
      <c r="P774" s="8">
        <v>85</v>
      </c>
      <c r="Q774" s="8">
        <v>33</v>
      </c>
      <c r="R774" s="8">
        <v>7</v>
      </c>
      <c r="S774" s="8">
        <v>8</v>
      </c>
      <c r="T774" s="8">
        <v>5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1257</v>
      </c>
      <c r="AD774" s="44">
        <v>2252</v>
      </c>
      <c r="AE774" s="44">
        <v>1797</v>
      </c>
      <c r="AF774" s="8">
        <v>1352</v>
      </c>
      <c r="AG774" s="8">
        <v>988</v>
      </c>
      <c r="AH774" s="8">
        <v>546</v>
      </c>
      <c r="AI774" s="8">
        <v>192</v>
      </c>
      <c r="AJ774" s="8">
        <v>97</v>
      </c>
      <c r="AK774" s="8">
        <v>33</v>
      </c>
      <c r="AL774" s="8">
        <v>10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4</v>
      </c>
      <c r="AX774" s="8">
        <v>1785</v>
      </c>
      <c r="AY774" s="8">
        <v>3367</v>
      </c>
      <c r="AZ774" s="8">
        <v>2801</v>
      </c>
      <c r="BA774" s="8">
        <v>2108</v>
      </c>
      <c r="BB774" s="8">
        <v>1542</v>
      </c>
      <c r="BC774" s="8">
        <v>913</v>
      </c>
      <c r="BD774" s="8">
        <v>425</v>
      </c>
      <c r="BE774" s="8">
        <v>249</v>
      </c>
      <c r="BF774" s="8">
        <v>118</v>
      </c>
      <c r="BG774" s="8">
        <v>47</v>
      </c>
      <c r="BH774" s="8">
        <v>7</v>
      </c>
      <c r="BI774" s="8">
        <v>3</v>
      </c>
      <c r="BJ774" s="8">
        <v>5</v>
      </c>
      <c r="BK774" s="8">
        <v>0</v>
      </c>
      <c r="BL774" s="8">
        <v>0</v>
      </c>
      <c r="BM774" s="8">
        <v>0</v>
      </c>
      <c r="BN774" s="8">
        <v>0</v>
      </c>
    </row>
    <row r="775" spans="2:66" ht="26">
      <c r="B775" s="56"/>
      <c r="C775" s="11" t="s">
        <v>40</v>
      </c>
      <c r="D775" s="8">
        <v>0</v>
      </c>
      <c r="E775" s="8">
        <v>0</v>
      </c>
      <c r="F775" s="8">
        <v>0</v>
      </c>
      <c r="G775" s="8">
        <v>0</v>
      </c>
      <c r="H775" s="8">
        <v>25</v>
      </c>
      <c r="I775" s="40">
        <v>65</v>
      </c>
      <c r="J775" s="40">
        <v>87</v>
      </c>
      <c r="K775" s="8">
        <v>64</v>
      </c>
      <c r="L775" s="8">
        <v>63</v>
      </c>
      <c r="M775" s="8">
        <v>31</v>
      </c>
      <c r="N775" s="8">
        <v>16</v>
      </c>
      <c r="O775" s="8">
        <v>18</v>
      </c>
      <c r="P775" s="8">
        <v>10</v>
      </c>
      <c r="Q775" s="8">
        <v>5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18</v>
      </c>
      <c r="AD775" s="44">
        <v>48</v>
      </c>
      <c r="AE775" s="44">
        <v>49</v>
      </c>
      <c r="AF775" s="8">
        <v>55</v>
      </c>
      <c r="AG775" s="8">
        <v>45</v>
      </c>
      <c r="AH775" s="8">
        <v>29</v>
      </c>
      <c r="AI775" s="8">
        <v>21</v>
      </c>
      <c r="AJ775" s="8">
        <v>9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50</v>
      </c>
      <c r="AY775" s="8">
        <v>114</v>
      </c>
      <c r="AZ775" s="8">
        <v>137</v>
      </c>
      <c r="BA775" s="8">
        <v>123</v>
      </c>
      <c r="BB775" s="8">
        <v>106</v>
      </c>
      <c r="BC775" s="8">
        <v>54</v>
      </c>
      <c r="BD775" s="8">
        <v>35</v>
      </c>
      <c r="BE775" s="8">
        <v>27</v>
      </c>
      <c r="BF775" s="8">
        <v>16</v>
      </c>
      <c r="BG775" s="8">
        <v>4</v>
      </c>
      <c r="BH775" s="8">
        <v>4</v>
      </c>
      <c r="BI775" s="8">
        <v>0</v>
      </c>
      <c r="BJ775" s="8">
        <v>0</v>
      </c>
      <c r="BK775" s="8">
        <v>0</v>
      </c>
      <c r="BL775" s="8">
        <v>0</v>
      </c>
      <c r="BM775" s="8">
        <v>0</v>
      </c>
      <c r="BN775" s="8">
        <v>0</v>
      </c>
    </row>
    <row r="776" spans="2:66" ht="39">
      <c r="B776" s="56"/>
      <c r="C776" s="11" t="s">
        <v>41</v>
      </c>
      <c r="D776" s="8">
        <v>0</v>
      </c>
      <c r="E776" s="8">
        <v>0</v>
      </c>
      <c r="F776" s="8">
        <v>0</v>
      </c>
      <c r="G776" s="8">
        <v>0</v>
      </c>
      <c r="H776" s="8">
        <v>101</v>
      </c>
      <c r="I776" s="40">
        <v>109</v>
      </c>
      <c r="J776" s="40">
        <v>91</v>
      </c>
      <c r="K776" s="8">
        <v>79</v>
      </c>
      <c r="L776" s="8">
        <v>58</v>
      </c>
      <c r="M776" s="8">
        <v>36</v>
      </c>
      <c r="N776" s="8">
        <v>15</v>
      </c>
      <c r="O776" s="8">
        <v>16</v>
      </c>
      <c r="P776" s="8">
        <v>14</v>
      </c>
      <c r="Q776" s="8">
        <v>11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163</v>
      </c>
      <c r="AD776" s="44">
        <v>169</v>
      </c>
      <c r="AE776" s="44">
        <v>156</v>
      </c>
      <c r="AF776" s="8">
        <v>177</v>
      </c>
      <c r="AG776" s="8">
        <v>146</v>
      </c>
      <c r="AH776" s="8">
        <v>97</v>
      </c>
      <c r="AI776" s="8">
        <v>39</v>
      </c>
      <c r="AJ776" s="8">
        <v>19</v>
      </c>
      <c r="AK776" s="8">
        <v>9</v>
      </c>
      <c r="AL776" s="8">
        <v>7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271</v>
      </c>
      <c r="AY776" s="8">
        <v>277</v>
      </c>
      <c r="AZ776" s="8">
        <v>247</v>
      </c>
      <c r="BA776" s="8">
        <v>255</v>
      </c>
      <c r="BB776" s="8">
        <v>205</v>
      </c>
      <c r="BC776" s="8">
        <v>133</v>
      </c>
      <c r="BD776" s="8">
        <v>57</v>
      </c>
      <c r="BE776" s="8">
        <v>36</v>
      </c>
      <c r="BF776" s="8">
        <v>22</v>
      </c>
      <c r="BG776" s="8">
        <v>17</v>
      </c>
      <c r="BH776" s="8">
        <v>3</v>
      </c>
      <c r="BI776" s="8">
        <v>0</v>
      </c>
      <c r="BJ776" s="8">
        <v>0</v>
      </c>
      <c r="BK776" s="8">
        <v>0</v>
      </c>
      <c r="BL776" s="8">
        <v>0</v>
      </c>
      <c r="BM776" s="8">
        <v>0</v>
      </c>
      <c r="BN776" s="8">
        <v>0</v>
      </c>
    </row>
    <row r="777" spans="2:66" ht="39">
      <c r="B777" s="56"/>
      <c r="C777" s="11" t="s">
        <v>42</v>
      </c>
      <c r="D777" s="8">
        <v>0</v>
      </c>
      <c r="E777" s="8">
        <v>0</v>
      </c>
      <c r="F777" s="8">
        <v>0</v>
      </c>
      <c r="G777" s="8">
        <v>0</v>
      </c>
      <c r="H777" s="8">
        <v>170</v>
      </c>
      <c r="I777" s="40">
        <v>285</v>
      </c>
      <c r="J777" s="40">
        <v>192</v>
      </c>
      <c r="K777" s="8">
        <v>172</v>
      </c>
      <c r="L777" s="8">
        <v>122</v>
      </c>
      <c r="M777" s="8">
        <v>82</v>
      </c>
      <c r="N777" s="8">
        <v>58</v>
      </c>
      <c r="O777" s="8">
        <v>55</v>
      </c>
      <c r="P777" s="8">
        <v>28</v>
      </c>
      <c r="Q777" s="8">
        <v>15</v>
      </c>
      <c r="R777" s="8">
        <v>3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3</v>
      </c>
      <c r="AC777" s="8">
        <v>593</v>
      </c>
      <c r="AD777" s="44">
        <v>733</v>
      </c>
      <c r="AE777" s="44">
        <v>692</v>
      </c>
      <c r="AF777" s="8">
        <v>650</v>
      </c>
      <c r="AG777" s="8">
        <v>537</v>
      </c>
      <c r="AH777" s="8">
        <v>302</v>
      </c>
      <c r="AI777" s="8">
        <v>165</v>
      </c>
      <c r="AJ777" s="8">
        <v>93</v>
      </c>
      <c r="AK777" s="8">
        <v>42</v>
      </c>
      <c r="AL777" s="8">
        <v>8</v>
      </c>
      <c r="AM777" s="8">
        <v>3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6</v>
      </c>
      <c r="AX777" s="8">
        <v>762</v>
      </c>
      <c r="AY777" s="8">
        <v>1013</v>
      </c>
      <c r="AZ777" s="8">
        <v>892</v>
      </c>
      <c r="BA777" s="8">
        <v>822</v>
      </c>
      <c r="BB777" s="8">
        <v>661</v>
      </c>
      <c r="BC777" s="8">
        <v>384</v>
      </c>
      <c r="BD777" s="8">
        <v>218</v>
      </c>
      <c r="BE777" s="8">
        <v>146</v>
      </c>
      <c r="BF777" s="8">
        <v>64</v>
      </c>
      <c r="BG777" s="8">
        <v>31</v>
      </c>
      <c r="BH777" s="8">
        <v>12</v>
      </c>
      <c r="BI777" s="8">
        <v>0</v>
      </c>
      <c r="BJ777" s="8">
        <v>0</v>
      </c>
      <c r="BK777" s="8">
        <v>0</v>
      </c>
      <c r="BL777" s="8">
        <v>0</v>
      </c>
      <c r="BM777" s="8">
        <v>0</v>
      </c>
      <c r="BN777" s="8">
        <v>0</v>
      </c>
    </row>
    <row r="778" spans="2:66">
      <c r="B778" s="56"/>
      <c r="C778" s="11" t="s">
        <v>43</v>
      </c>
      <c r="D778" s="8">
        <v>0</v>
      </c>
      <c r="E778" s="8">
        <v>0</v>
      </c>
      <c r="F778" s="8">
        <v>0</v>
      </c>
      <c r="G778" s="8">
        <v>3</v>
      </c>
      <c r="H778" s="8">
        <v>338</v>
      </c>
      <c r="I778" s="40">
        <v>524</v>
      </c>
      <c r="J778" s="40">
        <v>435</v>
      </c>
      <c r="K778" s="8">
        <v>412</v>
      </c>
      <c r="L778" s="8">
        <v>349</v>
      </c>
      <c r="M778" s="8">
        <v>268</v>
      </c>
      <c r="N778" s="8">
        <v>168</v>
      </c>
      <c r="O778" s="8">
        <v>120</v>
      </c>
      <c r="P778" s="8">
        <v>68</v>
      </c>
      <c r="Q778" s="8">
        <v>27</v>
      </c>
      <c r="R778" s="8">
        <v>15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8</v>
      </c>
      <c r="AC778" s="8">
        <v>547</v>
      </c>
      <c r="AD778" s="44">
        <v>498</v>
      </c>
      <c r="AE778" s="44">
        <v>434</v>
      </c>
      <c r="AF778" s="8">
        <v>311</v>
      </c>
      <c r="AG778" s="8">
        <v>262</v>
      </c>
      <c r="AH778" s="8">
        <v>181</v>
      </c>
      <c r="AI778" s="8">
        <v>104</v>
      </c>
      <c r="AJ778" s="8">
        <v>43</v>
      </c>
      <c r="AK778" s="8">
        <v>23</v>
      </c>
      <c r="AL778" s="8">
        <v>15</v>
      </c>
      <c r="AM778" s="8">
        <v>4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10</v>
      </c>
      <c r="AX778" s="8">
        <v>889</v>
      </c>
      <c r="AY778" s="8">
        <v>1025</v>
      </c>
      <c r="AZ778" s="8">
        <v>867</v>
      </c>
      <c r="BA778" s="8">
        <v>728</v>
      </c>
      <c r="BB778" s="8">
        <v>606</v>
      </c>
      <c r="BC778" s="8">
        <v>453</v>
      </c>
      <c r="BD778" s="8">
        <v>269</v>
      </c>
      <c r="BE778" s="8">
        <v>165</v>
      </c>
      <c r="BF778" s="8">
        <v>89</v>
      </c>
      <c r="BG778" s="8">
        <v>38</v>
      </c>
      <c r="BH778" s="8">
        <v>21</v>
      </c>
      <c r="BI778" s="8">
        <v>0</v>
      </c>
      <c r="BJ778" s="8">
        <v>0</v>
      </c>
      <c r="BK778" s="8">
        <v>0</v>
      </c>
      <c r="BL778" s="8">
        <v>0</v>
      </c>
      <c r="BM778" s="8">
        <v>5</v>
      </c>
      <c r="BN778" s="8">
        <v>0</v>
      </c>
    </row>
    <row r="779" spans="2:66" ht="39">
      <c r="B779" s="56"/>
      <c r="C779" s="11" t="s">
        <v>44</v>
      </c>
      <c r="D779" s="8">
        <v>0</v>
      </c>
      <c r="E779" s="8">
        <v>0</v>
      </c>
      <c r="F779" s="8">
        <v>0</v>
      </c>
      <c r="G779" s="8">
        <v>3</v>
      </c>
      <c r="H779" s="8">
        <v>26</v>
      </c>
      <c r="I779" s="40">
        <v>24</v>
      </c>
      <c r="J779" s="40">
        <v>40</v>
      </c>
      <c r="K779" s="8">
        <v>39</v>
      </c>
      <c r="L779" s="8">
        <v>36</v>
      </c>
      <c r="M779" s="8">
        <v>14</v>
      </c>
      <c r="N779" s="8">
        <v>21</v>
      </c>
      <c r="O779" s="8">
        <v>21</v>
      </c>
      <c r="P779" s="8">
        <v>13</v>
      </c>
      <c r="Q779" s="8">
        <v>7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8">
        <v>12</v>
      </c>
      <c r="AD779" s="44">
        <v>7</v>
      </c>
      <c r="AE779" s="44">
        <v>9</v>
      </c>
      <c r="AF779" s="8">
        <v>8</v>
      </c>
      <c r="AG779" s="8">
        <v>4</v>
      </c>
      <c r="AH779" s="8">
        <v>6</v>
      </c>
      <c r="AI779" s="8">
        <v>4</v>
      </c>
      <c r="AJ779" s="8">
        <v>5</v>
      </c>
      <c r="AK779" s="8">
        <v>3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3</v>
      </c>
      <c r="AX779" s="8">
        <v>37</v>
      </c>
      <c r="AY779" s="8">
        <v>35</v>
      </c>
      <c r="AZ779" s="8">
        <v>49</v>
      </c>
      <c r="BA779" s="8">
        <v>43</v>
      </c>
      <c r="BB779" s="8">
        <v>41</v>
      </c>
      <c r="BC779" s="8">
        <v>22</v>
      </c>
      <c r="BD779" s="8">
        <v>22</v>
      </c>
      <c r="BE779" s="8">
        <v>24</v>
      </c>
      <c r="BF779" s="8">
        <v>18</v>
      </c>
      <c r="BG779" s="8">
        <v>13</v>
      </c>
      <c r="BH779" s="8">
        <v>0</v>
      </c>
      <c r="BI779" s="8">
        <v>0</v>
      </c>
      <c r="BJ779" s="8">
        <v>0</v>
      </c>
      <c r="BK779" s="8">
        <v>0</v>
      </c>
      <c r="BL779" s="8">
        <v>0</v>
      </c>
      <c r="BM779" s="8">
        <v>0</v>
      </c>
      <c r="BN779" s="8">
        <v>0</v>
      </c>
    </row>
    <row r="780" spans="2:66">
      <c r="B780" s="56"/>
      <c r="C780" s="11" t="s">
        <v>45</v>
      </c>
      <c r="D780" s="8">
        <v>0</v>
      </c>
      <c r="E780" s="8">
        <v>0</v>
      </c>
      <c r="F780" s="8">
        <v>0</v>
      </c>
      <c r="G780" s="8">
        <v>0</v>
      </c>
      <c r="H780" s="8">
        <v>57</v>
      </c>
      <c r="I780" s="40">
        <v>45</v>
      </c>
      <c r="J780" s="40">
        <v>46</v>
      </c>
      <c r="K780" s="8">
        <v>39</v>
      </c>
      <c r="L780" s="8">
        <v>43</v>
      </c>
      <c r="M780" s="8">
        <v>34</v>
      </c>
      <c r="N780" s="8">
        <v>16</v>
      </c>
      <c r="O780" s="8">
        <v>17</v>
      </c>
      <c r="P780" s="8">
        <v>20</v>
      </c>
      <c r="Q780" s="8">
        <v>8</v>
      </c>
      <c r="R780" s="8">
        <v>4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27</v>
      </c>
      <c r="AD780" s="44">
        <v>16</v>
      </c>
      <c r="AE780" s="44">
        <v>16</v>
      </c>
      <c r="AF780" s="8">
        <v>27</v>
      </c>
      <c r="AG780" s="8">
        <v>36</v>
      </c>
      <c r="AH780" s="8">
        <v>20</v>
      </c>
      <c r="AI780" s="8">
        <v>11</v>
      </c>
      <c r="AJ780" s="8">
        <v>9</v>
      </c>
      <c r="AK780" s="8">
        <v>9</v>
      </c>
      <c r="AL780" s="8">
        <v>6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87</v>
      </c>
      <c r="AY780" s="8">
        <v>59</v>
      </c>
      <c r="AZ780" s="8">
        <v>63</v>
      </c>
      <c r="BA780" s="8">
        <v>68</v>
      </c>
      <c r="BB780" s="8">
        <v>77</v>
      </c>
      <c r="BC780" s="8">
        <v>54</v>
      </c>
      <c r="BD780" s="8">
        <v>31</v>
      </c>
      <c r="BE780" s="8">
        <v>31</v>
      </c>
      <c r="BF780" s="8">
        <v>24</v>
      </c>
      <c r="BG780" s="8">
        <v>12</v>
      </c>
      <c r="BH780" s="8">
        <v>3</v>
      </c>
      <c r="BI780" s="8">
        <v>0</v>
      </c>
      <c r="BJ780" s="8">
        <v>0</v>
      </c>
      <c r="BK780" s="8">
        <v>0</v>
      </c>
      <c r="BL780" s="8">
        <v>0</v>
      </c>
      <c r="BM780" s="8">
        <v>0</v>
      </c>
      <c r="BN780" s="8">
        <v>0</v>
      </c>
    </row>
    <row r="781" spans="2:66" ht="26">
      <c r="B781" s="56"/>
      <c r="C781" s="11" t="s">
        <v>46</v>
      </c>
      <c r="D781" s="8">
        <v>0</v>
      </c>
      <c r="E781" s="8">
        <v>0</v>
      </c>
      <c r="F781" s="8">
        <v>0</v>
      </c>
      <c r="G781" s="8">
        <v>0</v>
      </c>
      <c r="H781" s="8">
        <v>21</v>
      </c>
      <c r="I781" s="40">
        <v>41</v>
      </c>
      <c r="J781" s="40">
        <v>39</v>
      </c>
      <c r="K781" s="8">
        <v>21</v>
      </c>
      <c r="L781" s="8">
        <v>23</v>
      </c>
      <c r="M781" s="8">
        <v>16</v>
      </c>
      <c r="N781" s="8">
        <v>13</v>
      </c>
      <c r="O781" s="8">
        <v>9</v>
      </c>
      <c r="P781" s="8">
        <v>10</v>
      </c>
      <c r="Q781" s="8">
        <v>0</v>
      </c>
      <c r="R781" s="8">
        <v>3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21</v>
      </c>
      <c r="AD781" s="44">
        <v>27</v>
      </c>
      <c r="AE781" s="44">
        <v>35</v>
      </c>
      <c r="AF781" s="8">
        <v>37</v>
      </c>
      <c r="AG781" s="8">
        <v>21</v>
      </c>
      <c r="AH781" s="8">
        <v>16</v>
      </c>
      <c r="AI781" s="8">
        <v>10</v>
      </c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40</v>
      </c>
      <c r="AY781" s="8">
        <v>72</v>
      </c>
      <c r="AZ781" s="8">
        <v>77</v>
      </c>
      <c r="BA781" s="8">
        <v>57</v>
      </c>
      <c r="BB781" s="8">
        <v>46</v>
      </c>
      <c r="BC781" s="8">
        <v>33</v>
      </c>
      <c r="BD781" s="8">
        <v>25</v>
      </c>
      <c r="BE781" s="8">
        <v>12</v>
      </c>
      <c r="BF781" s="8">
        <v>10</v>
      </c>
      <c r="BG781" s="8">
        <v>6</v>
      </c>
      <c r="BH781" s="8">
        <v>3</v>
      </c>
      <c r="BI781" s="8">
        <v>0</v>
      </c>
      <c r="BJ781" s="8">
        <v>0</v>
      </c>
      <c r="BK781" s="8">
        <v>0</v>
      </c>
      <c r="BL781" s="8">
        <v>0</v>
      </c>
      <c r="BM781" s="8">
        <v>0</v>
      </c>
      <c r="BN781" s="8">
        <v>0</v>
      </c>
    </row>
    <row r="782" spans="2:66">
      <c r="B782" s="56"/>
      <c r="C782" s="11" t="s">
        <v>47</v>
      </c>
      <c r="D782" s="8">
        <v>0</v>
      </c>
      <c r="E782" s="8">
        <v>0</v>
      </c>
      <c r="F782" s="8">
        <v>0</v>
      </c>
      <c r="G782" s="8">
        <v>0</v>
      </c>
      <c r="H782" s="8">
        <v>10</v>
      </c>
      <c r="I782" s="40">
        <v>10</v>
      </c>
      <c r="J782" s="40">
        <v>5</v>
      </c>
      <c r="K782" s="8">
        <v>5</v>
      </c>
      <c r="L782" s="8">
        <v>3</v>
      </c>
      <c r="M782" s="8">
        <v>5</v>
      </c>
      <c r="N782" s="8">
        <v>3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8</v>
      </c>
      <c r="AD782" s="44">
        <v>17</v>
      </c>
      <c r="AE782" s="44">
        <v>16</v>
      </c>
      <c r="AF782" s="8">
        <v>11</v>
      </c>
      <c r="AG782" s="8">
        <v>10</v>
      </c>
      <c r="AH782" s="8">
        <v>8</v>
      </c>
      <c r="AI782" s="8">
        <v>3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16</v>
      </c>
      <c r="AY782" s="8">
        <v>21</v>
      </c>
      <c r="AZ782" s="8">
        <v>15</v>
      </c>
      <c r="BA782" s="8">
        <v>13</v>
      </c>
      <c r="BB782" s="8">
        <v>9</v>
      </c>
      <c r="BC782" s="8">
        <v>9</v>
      </c>
      <c r="BD782" s="8">
        <v>7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8">
        <v>0</v>
      </c>
      <c r="BM782" s="8">
        <v>0</v>
      </c>
      <c r="BN782" s="8">
        <v>0</v>
      </c>
    </row>
    <row r="783" spans="2:66">
      <c r="B783" s="56"/>
      <c r="C783" s="11" t="s">
        <v>11</v>
      </c>
      <c r="D783" s="8">
        <v>0</v>
      </c>
      <c r="E783" s="8">
        <v>0</v>
      </c>
      <c r="F783" s="8">
        <v>0</v>
      </c>
      <c r="G783" s="8">
        <v>7</v>
      </c>
      <c r="H783" s="8">
        <v>160</v>
      </c>
      <c r="I783" s="40">
        <v>175</v>
      </c>
      <c r="J783" s="40">
        <v>144</v>
      </c>
      <c r="K783" s="8">
        <v>111</v>
      </c>
      <c r="L783" s="8">
        <v>144</v>
      </c>
      <c r="M783" s="8">
        <v>113</v>
      </c>
      <c r="N783" s="8">
        <v>83</v>
      </c>
      <c r="O783" s="8">
        <v>104</v>
      </c>
      <c r="P783" s="8">
        <v>161</v>
      </c>
      <c r="Q783" s="8">
        <v>219</v>
      </c>
      <c r="R783" s="8">
        <v>134</v>
      </c>
      <c r="S783" s="8">
        <v>89</v>
      </c>
      <c r="T783" s="8">
        <v>35</v>
      </c>
      <c r="U783" s="8">
        <v>18</v>
      </c>
      <c r="V783" s="8">
        <v>7</v>
      </c>
      <c r="W783" s="8">
        <v>4</v>
      </c>
      <c r="X783" s="8">
        <v>0</v>
      </c>
      <c r="Y783" s="8">
        <v>0</v>
      </c>
      <c r="Z783" s="8">
        <v>0</v>
      </c>
      <c r="AA783" s="8">
        <v>0</v>
      </c>
      <c r="AB783" s="8">
        <v>3</v>
      </c>
      <c r="AC783" s="8">
        <v>247</v>
      </c>
      <c r="AD783" s="44">
        <v>362</v>
      </c>
      <c r="AE783" s="44">
        <v>803</v>
      </c>
      <c r="AF783" s="8">
        <v>986</v>
      </c>
      <c r="AG783" s="8">
        <v>647</v>
      </c>
      <c r="AH783" s="8">
        <v>371</v>
      </c>
      <c r="AI783" s="8">
        <v>187</v>
      </c>
      <c r="AJ783" s="8">
        <v>134</v>
      </c>
      <c r="AK783" s="8">
        <v>105</v>
      </c>
      <c r="AL783" s="8">
        <v>73</v>
      </c>
      <c r="AM783" s="8">
        <v>47</v>
      </c>
      <c r="AN783" s="8">
        <v>19</v>
      </c>
      <c r="AO783" s="8">
        <v>7</v>
      </c>
      <c r="AP783" s="8">
        <v>7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5</v>
      </c>
      <c r="AX783" s="8">
        <v>409</v>
      </c>
      <c r="AY783" s="8">
        <v>530</v>
      </c>
      <c r="AZ783" s="8">
        <v>948</v>
      </c>
      <c r="BA783" s="8">
        <v>1103</v>
      </c>
      <c r="BB783" s="8">
        <v>793</v>
      </c>
      <c r="BC783" s="8">
        <v>484</v>
      </c>
      <c r="BD783" s="8">
        <v>269</v>
      </c>
      <c r="BE783" s="8">
        <v>239</v>
      </c>
      <c r="BF783" s="8">
        <v>265</v>
      </c>
      <c r="BG783" s="8">
        <v>295</v>
      </c>
      <c r="BH783" s="8">
        <v>175</v>
      </c>
      <c r="BI783" s="8">
        <v>108</v>
      </c>
      <c r="BJ783" s="8">
        <v>39</v>
      </c>
      <c r="BK783" s="8">
        <v>24</v>
      </c>
      <c r="BL783" s="8">
        <v>7</v>
      </c>
      <c r="BM783" s="8">
        <v>0</v>
      </c>
      <c r="BN783" s="8">
        <v>0</v>
      </c>
    </row>
    <row r="784" spans="2:66">
      <c r="B784" s="65" t="s">
        <v>168</v>
      </c>
      <c r="C784" s="11" t="s">
        <v>38</v>
      </c>
      <c r="D784" s="8">
        <v>0</v>
      </c>
      <c r="E784" s="8">
        <v>0</v>
      </c>
      <c r="F784" s="8">
        <v>0</v>
      </c>
      <c r="G784" s="8">
        <v>0</v>
      </c>
      <c r="H784" s="8">
        <v>3</v>
      </c>
      <c r="I784" s="40">
        <v>28</v>
      </c>
      <c r="J784" s="40">
        <v>46</v>
      </c>
      <c r="K784" s="8">
        <v>62</v>
      </c>
      <c r="L784" s="8">
        <v>52</v>
      </c>
      <c r="M784" s="8">
        <v>32</v>
      </c>
      <c r="N784" s="8">
        <v>20</v>
      </c>
      <c r="O784" s="8">
        <v>6</v>
      </c>
      <c r="P784" s="8">
        <v>3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21</v>
      </c>
      <c r="AD784" s="44">
        <v>88</v>
      </c>
      <c r="AE784" s="44">
        <v>125</v>
      </c>
      <c r="AF784" s="8">
        <v>151</v>
      </c>
      <c r="AG784" s="8">
        <v>122</v>
      </c>
      <c r="AH784" s="8">
        <v>61</v>
      </c>
      <c r="AI784" s="8">
        <v>21</v>
      </c>
      <c r="AJ784" s="8">
        <v>21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26</v>
      </c>
      <c r="AY784" s="8">
        <v>122</v>
      </c>
      <c r="AZ784" s="8">
        <v>173</v>
      </c>
      <c r="BA784" s="8">
        <v>214</v>
      </c>
      <c r="BB784" s="8">
        <v>174</v>
      </c>
      <c r="BC784" s="8">
        <v>95</v>
      </c>
      <c r="BD784" s="8">
        <v>42</v>
      </c>
      <c r="BE784" s="8">
        <v>21</v>
      </c>
      <c r="BF784" s="8">
        <v>8</v>
      </c>
      <c r="BG784" s="8">
        <v>6</v>
      </c>
      <c r="BH784" s="8">
        <v>0</v>
      </c>
      <c r="BI784" s="8">
        <v>0</v>
      </c>
      <c r="BJ784" s="8">
        <v>0</v>
      </c>
      <c r="BK784" s="8">
        <v>0</v>
      </c>
      <c r="BL784" s="8">
        <v>0</v>
      </c>
      <c r="BM784" s="8">
        <v>0</v>
      </c>
      <c r="BN784" s="8">
        <v>0</v>
      </c>
    </row>
    <row r="785" spans="2:66">
      <c r="B785" s="56"/>
      <c r="C785" s="11" t="s">
        <v>39</v>
      </c>
      <c r="D785" s="8">
        <v>0</v>
      </c>
      <c r="E785" s="8">
        <v>0</v>
      </c>
      <c r="F785" s="8">
        <v>0</v>
      </c>
      <c r="G785" s="8">
        <v>0</v>
      </c>
      <c r="H785" s="8">
        <v>0</v>
      </c>
      <c r="I785" s="40">
        <v>16</v>
      </c>
      <c r="J785" s="40">
        <v>22</v>
      </c>
      <c r="K785" s="8">
        <v>31</v>
      </c>
      <c r="L785" s="8">
        <v>21</v>
      </c>
      <c r="M785" s="8">
        <v>12</v>
      </c>
      <c r="N785" s="8">
        <v>0</v>
      </c>
      <c r="O785" s="8">
        <v>5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0</v>
      </c>
      <c r="AC785" s="8">
        <v>16</v>
      </c>
      <c r="AD785" s="44">
        <v>50</v>
      </c>
      <c r="AE785" s="44">
        <v>104</v>
      </c>
      <c r="AF785" s="8">
        <v>128</v>
      </c>
      <c r="AG785" s="8">
        <v>68</v>
      </c>
      <c r="AH785" s="8">
        <v>36</v>
      </c>
      <c r="AI785" s="8">
        <v>19</v>
      </c>
      <c r="AJ785" s="8">
        <v>3</v>
      </c>
      <c r="AK785" s="8">
        <v>0</v>
      </c>
      <c r="AL785" s="8">
        <v>3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21</v>
      </c>
      <c r="AY785" s="8">
        <v>68</v>
      </c>
      <c r="AZ785" s="8">
        <v>126</v>
      </c>
      <c r="BA785" s="8">
        <v>156</v>
      </c>
      <c r="BB785" s="8">
        <v>90</v>
      </c>
      <c r="BC785" s="8">
        <v>46</v>
      </c>
      <c r="BD785" s="8">
        <v>22</v>
      </c>
      <c r="BE785" s="8">
        <v>9</v>
      </c>
      <c r="BF785" s="8">
        <v>0</v>
      </c>
      <c r="BG785" s="8">
        <v>5</v>
      </c>
      <c r="BH785" s="8">
        <v>0</v>
      </c>
      <c r="BI785" s="8">
        <v>0</v>
      </c>
      <c r="BJ785" s="8">
        <v>0</v>
      </c>
      <c r="BK785" s="8">
        <v>0</v>
      </c>
      <c r="BL785" s="8">
        <v>0</v>
      </c>
      <c r="BM785" s="8">
        <v>0</v>
      </c>
      <c r="BN785" s="8">
        <v>0</v>
      </c>
    </row>
    <row r="786" spans="2:66" ht="26">
      <c r="B786" s="56"/>
      <c r="C786" s="11" t="s">
        <v>40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40">
        <v>4</v>
      </c>
      <c r="J786" s="40">
        <v>13</v>
      </c>
      <c r="K786" s="8">
        <v>30</v>
      </c>
      <c r="L786" s="8">
        <v>9</v>
      </c>
      <c r="M786" s="8">
        <v>9</v>
      </c>
      <c r="N786" s="8">
        <v>4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44">
        <v>4</v>
      </c>
      <c r="AE786" s="44">
        <v>14</v>
      </c>
      <c r="AF786" s="8">
        <v>23</v>
      </c>
      <c r="AG786" s="8">
        <v>10</v>
      </c>
      <c r="AH786" s="8">
        <v>9</v>
      </c>
      <c r="AI786" s="8">
        <v>4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13</v>
      </c>
      <c r="AZ786" s="8">
        <v>27</v>
      </c>
      <c r="BA786" s="8">
        <v>48</v>
      </c>
      <c r="BB786" s="8">
        <v>17</v>
      </c>
      <c r="BC786" s="8">
        <v>22</v>
      </c>
      <c r="BD786" s="8">
        <v>3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8">
        <v>0</v>
      </c>
      <c r="BM786" s="8">
        <v>0</v>
      </c>
      <c r="BN786" s="8">
        <v>0</v>
      </c>
    </row>
    <row r="787" spans="2:66" ht="39">
      <c r="B787" s="56"/>
      <c r="C787" s="11" t="s">
        <v>41</v>
      </c>
      <c r="D787" s="8">
        <v>0</v>
      </c>
      <c r="E787" s="8">
        <v>0</v>
      </c>
      <c r="F787" s="8">
        <v>0</v>
      </c>
      <c r="G787" s="8">
        <v>0</v>
      </c>
      <c r="H787" s="8">
        <v>9</v>
      </c>
      <c r="I787" s="40">
        <v>22</v>
      </c>
      <c r="J787" s="40">
        <v>29</v>
      </c>
      <c r="K787" s="8">
        <v>33</v>
      </c>
      <c r="L787" s="8">
        <v>23</v>
      </c>
      <c r="M787" s="8">
        <v>17</v>
      </c>
      <c r="N787" s="8">
        <v>6</v>
      </c>
      <c r="O787" s="8">
        <v>5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54</v>
      </c>
      <c r="AD787" s="44">
        <v>102</v>
      </c>
      <c r="AE787" s="44">
        <v>124</v>
      </c>
      <c r="AF787" s="8">
        <v>155</v>
      </c>
      <c r="AG787" s="8">
        <v>89</v>
      </c>
      <c r="AH787" s="8">
        <v>47</v>
      </c>
      <c r="AI787" s="8">
        <v>31</v>
      </c>
      <c r="AJ787" s="8">
        <v>15</v>
      </c>
      <c r="AK787" s="8">
        <v>3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62</v>
      </c>
      <c r="AY787" s="8">
        <v>129</v>
      </c>
      <c r="AZ787" s="8">
        <v>153</v>
      </c>
      <c r="BA787" s="8">
        <v>185</v>
      </c>
      <c r="BB787" s="8">
        <v>110</v>
      </c>
      <c r="BC787" s="8">
        <v>71</v>
      </c>
      <c r="BD787" s="8">
        <v>40</v>
      </c>
      <c r="BE787" s="8">
        <v>24</v>
      </c>
      <c r="BF787" s="8">
        <v>6</v>
      </c>
      <c r="BG787" s="8">
        <v>0</v>
      </c>
      <c r="BH787" s="8">
        <v>0</v>
      </c>
      <c r="BI787" s="8">
        <v>0</v>
      </c>
      <c r="BJ787" s="8">
        <v>0</v>
      </c>
      <c r="BK787" s="8">
        <v>0</v>
      </c>
      <c r="BL787" s="8">
        <v>0</v>
      </c>
      <c r="BM787" s="8">
        <v>0</v>
      </c>
      <c r="BN787" s="8">
        <v>0</v>
      </c>
    </row>
    <row r="788" spans="2:66" ht="39">
      <c r="B788" s="56"/>
      <c r="C788" s="11" t="s">
        <v>42</v>
      </c>
      <c r="D788" s="8">
        <v>0</v>
      </c>
      <c r="E788" s="8">
        <v>0</v>
      </c>
      <c r="F788" s="8">
        <v>0</v>
      </c>
      <c r="G788" s="8">
        <v>0</v>
      </c>
      <c r="H788" s="8">
        <v>6</v>
      </c>
      <c r="I788" s="40">
        <v>21</v>
      </c>
      <c r="J788" s="40">
        <v>12</v>
      </c>
      <c r="K788" s="8">
        <v>29</v>
      </c>
      <c r="L788" s="8">
        <v>20</v>
      </c>
      <c r="M788" s="8">
        <v>4</v>
      </c>
      <c r="N788" s="8">
        <v>4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52</v>
      </c>
      <c r="AD788" s="44">
        <v>100</v>
      </c>
      <c r="AE788" s="44">
        <v>209</v>
      </c>
      <c r="AF788" s="8">
        <v>248</v>
      </c>
      <c r="AG788" s="8">
        <v>160</v>
      </c>
      <c r="AH788" s="8">
        <v>75</v>
      </c>
      <c r="AI788" s="8">
        <v>27</v>
      </c>
      <c r="AJ788" s="8">
        <v>16</v>
      </c>
      <c r="AK788" s="8">
        <v>6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57</v>
      </c>
      <c r="AY788" s="8">
        <v>121</v>
      </c>
      <c r="AZ788" s="8">
        <v>221</v>
      </c>
      <c r="BA788" s="8">
        <v>277</v>
      </c>
      <c r="BB788" s="8">
        <v>176</v>
      </c>
      <c r="BC788" s="8">
        <v>82</v>
      </c>
      <c r="BD788" s="8">
        <v>37</v>
      </c>
      <c r="BE788" s="8">
        <v>18</v>
      </c>
      <c r="BF788" s="8">
        <v>9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8">
        <v>0</v>
      </c>
      <c r="BM788" s="8">
        <v>0</v>
      </c>
      <c r="BN788" s="8">
        <v>0</v>
      </c>
    </row>
    <row r="789" spans="2:66">
      <c r="B789" s="56"/>
      <c r="C789" s="11" t="s">
        <v>43</v>
      </c>
      <c r="D789" s="8">
        <v>0</v>
      </c>
      <c r="E789" s="8">
        <v>0</v>
      </c>
      <c r="F789" s="8">
        <v>0</v>
      </c>
      <c r="G789" s="8">
        <v>0</v>
      </c>
      <c r="H789" s="8">
        <v>0</v>
      </c>
      <c r="I789" s="40">
        <v>13</v>
      </c>
      <c r="J789" s="40">
        <v>26</v>
      </c>
      <c r="K789" s="8">
        <v>36</v>
      </c>
      <c r="L789" s="8">
        <v>22</v>
      </c>
      <c r="M789" s="8">
        <v>10</v>
      </c>
      <c r="N789" s="8">
        <v>6</v>
      </c>
      <c r="O789" s="8">
        <v>3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8">
        <v>34</v>
      </c>
      <c r="AD789" s="44">
        <v>67</v>
      </c>
      <c r="AE789" s="44">
        <v>68</v>
      </c>
      <c r="AF789" s="8">
        <v>69</v>
      </c>
      <c r="AG789" s="8">
        <v>48</v>
      </c>
      <c r="AH789" s="8">
        <v>33</v>
      </c>
      <c r="AI789" s="8">
        <v>21</v>
      </c>
      <c r="AJ789" s="8">
        <v>0</v>
      </c>
      <c r="AK789" s="8">
        <v>3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42</v>
      </c>
      <c r="AY789" s="8">
        <v>78</v>
      </c>
      <c r="AZ789" s="8">
        <v>94</v>
      </c>
      <c r="BA789" s="8">
        <v>105</v>
      </c>
      <c r="BB789" s="8">
        <v>66</v>
      </c>
      <c r="BC789" s="8">
        <v>45</v>
      </c>
      <c r="BD789" s="8">
        <v>22</v>
      </c>
      <c r="BE789" s="8">
        <v>5</v>
      </c>
      <c r="BF789" s="8">
        <v>7</v>
      </c>
      <c r="BG789" s="8">
        <v>0</v>
      </c>
      <c r="BH789" s="8">
        <v>0</v>
      </c>
      <c r="BI789" s="8">
        <v>0</v>
      </c>
      <c r="BJ789" s="8">
        <v>0</v>
      </c>
      <c r="BK789" s="8">
        <v>0</v>
      </c>
      <c r="BL789" s="8">
        <v>0</v>
      </c>
      <c r="BM789" s="8">
        <v>0</v>
      </c>
      <c r="BN789" s="8">
        <v>0</v>
      </c>
    </row>
    <row r="790" spans="2:66" ht="39">
      <c r="B790" s="56"/>
      <c r="C790" s="11" t="s">
        <v>44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40">
        <v>4</v>
      </c>
      <c r="J790" s="40">
        <v>10</v>
      </c>
      <c r="K790" s="8">
        <v>10</v>
      </c>
      <c r="L790" s="8">
        <v>10</v>
      </c>
      <c r="M790" s="8">
        <v>9</v>
      </c>
      <c r="N790" s="8">
        <v>7</v>
      </c>
      <c r="O790" s="8">
        <v>3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44">
        <v>3</v>
      </c>
      <c r="AE790" s="44">
        <v>0</v>
      </c>
      <c r="AF790" s="8">
        <v>8</v>
      </c>
      <c r="AG790" s="8">
        <v>7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5</v>
      </c>
      <c r="AY790" s="8">
        <v>7</v>
      </c>
      <c r="AZ790" s="8">
        <v>8</v>
      </c>
      <c r="BA790" s="8">
        <v>18</v>
      </c>
      <c r="BB790" s="8">
        <v>20</v>
      </c>
      <c r="BC790" s="8">
        <v>9</v>
      </c>
      <c r="BD790" s="8">
        <v>8</v>
      </c>
      <c r="BE790" s="8">
        <v>3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8">
        <v>0</v>
      </c>
      <c r="BM790" s="8">
        <v>0</v>
      </c>
      <c r="BN790" s="8">
        <v>0</v>
      </c>
    </row>
    <row r="791" spans="2:66">
      <c r="B791" s="56"/>
      <c r="C791" s="11" t="s">
        <v>45</v>
      </c>
      <c r="D791" s="8">
        <v>0</v>
      </c>
      <c r="E791" s="8">
        <v>0</v>
      </c>
      <c r="F791" s="8">
        <v>0</v>
      </c>
      <c r="G791" s="8">
        <v>0</v>
      </c>
      <c r="H791" s="8">
        <v>0</v>
      </c>
      <c r="I791" s="40">
        <v>10</v>
      </c>
      <c r="J791" s="40">
        <v>10</v>
      </c>
      <c r="K791" s="8">
        <v>10</v>
      </c>
      <c r="L791" s="8">
        <v>5</v>
      </c>
      <c r="M791" s="8">
        <v>5</v>
      </c>
      <c r="N791" s="8">
        <v>5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0</v>
      </c>
      <c r="AD791" s="44">
        <v>9</v>
      </c>
      <c r="AE791" s="44">
        <v>13</v>
      </c>
      <c r="AF791" s="8">
        <v>10</v>
      </c>
      <c r="AG791" s="8">
        <v>13</v>
      </c>
      <c r="AH791" s="8">
        <v>8</v>
      </c>
      <c r="AI791" s="8">
        <v>3</v>
      </c>
      <c r="AJ791" s="8">
        <v>4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3</v>
      </c>
      <c r="AY791" s="8">
        <v>14</v>
      </c>
      <c r="AZ791" s="8">
        <v>20</v>
      </c>
      <c r="BA791" s="8">
        <v>28</v>
      </c>
      <c r="BB791" s="8">
        <v>17</v>
      </c>
      <c r="BC791" s="8">
        <v>11</v>
      </c>
      <c r="BD791" s="8">
        <v>5</v>
      </c>
      <c r="BE791" s="8">
        <v>4</v>
      </c>
      <c r="BF791" s="8">
        <v>0</v>
      </c>
      <c r="BG791" s="8">
        <v>0</v>
      </c>
      <c r="BH791" s="8">
        <v>0</v>
      </c>
      <c r="BI791" s="8">
        <v>0</v>
      </c>
      <c r="BJ791" s="8">
        <v>0</v>
      </c>
      <c r="BK791" s="8">
        <v>0</v>
      </c>
      <c r="BL791" s="8">
        <v>0</v>
      </c>
      <c r="BM791" s="8">
        <v>0</v>
      </c>
      <c r="BN791" s="8">
        <v>0</v>
      </c>
    </row>
    <row r="792" spans="2:66" ht="26">
      <c r="B792" s="56"/>
      <c r="C792" s="11" t="s">
        <v>46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40">
        <v>0</v>
      </c>
      <c r="J792" s="40">
        <v>0</v>
      </c>
      <c r="K792" s="8">
        <v>0</v>
      </c>
      <c r="L792" s="8">
        <v>4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6</v>
      </c>
      <c r="AD792" s="44">
        <v>7</v>
      </c>
      <c r="AE792" s="44">
        <v>16</v>
      </c>
      <c r="AF792" s="8">
        <v>9</v>
      </c>
      <c r="AG792" s="8">
        <v>4</v>
      </c>
      <c r="AH792" s="8">
        <v>4</v>
      </c>
      <c r="AI792" s="8">
        <v>3</v>
      </c>
      <c r="AJ792" s="8">
        <v>3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6</v>
      </c>
      <c r="AY792" s="8">
        <v>9</v>
      </c>
      <c r="AZ792" s="8">
        <v>17</v>
      </c>
      <c r="BA792" s="8">
        <v>9</v>
      </c>
      <c r="BB792" s="8">
        <v>8</v>
      </c>
      <c r="BC792" s="8">
        <v>4</v>
      </c>
      <c r="BD792" s="8">
        <v>3</v>
      </c>
      <c r="BE792" s="8">
        <v>5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8">
        <v>0</v>
      </c>
      <c r="BM792" s="8">
        <v>0</v>
      </c>
      <c r="BN792" s="8">
        <v>0</v>
      </c>
    </row>
    <row r="793" spans="2:66">
      <c r="B793" s="56"/>
      <c r="C793" s="11" t="s">
        <v>47</v>
      </c>
      <c r="D793" s="8">
        <v>0</v>
      </c>
      <c r="E793" s="8">
        <v>0</v>
      </c>
      <c r="F793" s="8">
        <v>0</v>
      </c>
      <c r="G793" s="8">
        <v>0</v>
      </c>
      <c r="H793" s="8">
        <v>0</v>
      </c>
      <c r="I793" s="40">
        <v>0</v>
      </c>
      <c r="J793" s="40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44">
        <v>5</v>
      </c>
      <c r="AE793" s="44">
        <v>0</v>
      </c>
      <c r="AF793" s="8">
        <v>3</v>
      </c>
      <c r="AG793" s="8">
        <v>5</v>
      </c>
      <c r="AH793" s="8">
        <v>0</v>
      </c>
      <c r="AI793" s="8">
        <v>0</v>
      </c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5</v>
      </c>
      <c r="AZ793" s="8">
        <v>0</v>
      </c>
      <c r="BA793" s="8">
        <v>3</v>
      </c>
      <c r="BB793" s="8">
        <v>5</v>
      </c>
      <c r="BC793" s="8">
        <v>0</v>
      </c>
      <c r="BD793" s="8">
        <v>0</v>
      </c>
      <c r="BE793" s="8">
        <v>0</v>
      </c>
      <c r="BF793" s="8">
        <v>0</v>
      </c>
      <c r="BG793" s="8">
        <v>0</v>
      </c>
      <c r="BH793" s="8">
        <v>0</v>
      </c>
      <c r="BI793" s="8">
        <v>0</v>
      </c>
      <c r="BJ793" s="8">
        <v>0</v>
      </c>
      <c r="BK793" s="8">
        <v>0</v>
      </c>
      <c r="BL793" s="8">
        <v>0</v>
      </c>
      <c r="BM793" s="8">
        <v>0</v>
      </c>
      <c r="BN793" s="8">
        <v>0</v>
      </c>
    </row>
    <row r="794" spans="2:66">
      <c r="B794" s="56"/>
      <c r="C794" s="11" t="s">
        <v>11</v>
      </c>
      <c r="D794" s="8">
        <v>0</v>
      </c>
      <c r="E794" s="8">
        <v>0</v>
      </c>
      <c r="F794" s="8">
        <v>0</v>
      </c>
      <c r="G794" s="8">
        <v>0</v>
      </c>
      <c r="H794" s="8">
        <v>4</v>
      </c>
      <c r="I794" s="40">
        <v>8</v>
      </c>
      <c r="J794" s="40">
        <v>21</v>
      </c>
      <c r="K794" s="8">
        <v>20</v>
      </c>
      <c r="L794" s="8">
        <v>9</v>
      </c>
      <c r="M794" s="8">
        <v>14</v>
      </c>
      <c r="N794" s="8">
        <v>13</v>
      </c>
      <c r="O794" s="8">
        <v>7</v>
      </c>
      <c r="P794" s="8">
        <v>9</v>
      </c>
      <c r="Q794" s="8">
        <v>11</v>
      </c>
      <c r="R794" s="8">
        <v>3</v>
      </c>
      <c r="S794" s="8">
        <v>6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15</v>
      </c>
      <c r="AD794" s="44">
        <v>45</v>
      </c>
      <c r="AE794" s="44">
        <v>160</v>
      </c>
      <c r="AF794" s="8">
        <v>205</v>
      </c>
      <c r="AG794" s="8">
        <v>108</v>
      </c>
      <c r="AH794" s="8">
        <v>63</v>
      </c>
      <c r="AI794" s="8">
        <v>22</v>
      </c>
      <c r="AJ794" s="8">
        <v>22</v>
      </c>
      <c r="AK794" s="8">
        <v>18</v>
      </c>
      <c r="AL794" s="8">
        <v>18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20</v>
      </c>
      <c r="AY794" s="8">
        <v>54</v>
      </c>
      <c r="AZ794" s="8">
        <v>172</v>
      </c>
      <c r="BA794" s="8">
        <v>229</v>
      </c>
      <c r="BB794" s="8">
        <v>116</v>
      </c>
      <c r="BC794" s="8">
        <v>77</v>
      </c>
      <c r="BD794" s="8">
        <v>36</v>
      </c>
      <c r="BE794" s="8">
        <v>26</v>
      </c>
      <c r="BF794" s="8">
        <v>27</v>
      </c>
      <c r="BG794" s="8">
        <v>35</v>
      </c>
      <c r="BH794" s="8">
        <v>5</v>
      </c>
      <c r="BI794" s="8">
        <v>6</v>
      </c>
      <c r="BJ794" s="8">
        <v>0</v>
      </c>
      <c r="BK794" s="8">
        <v>0</v>
      </c>
      <c r="BL794" s="8">
        <v>0</v>
      </c>
      <c r="BM794" s="8">
        <v>0</v>
      </c>
      <c r="BN794" s="8">
        <v>0</v>
      </c>
    </row>
    <row r="795" spans="2:66">
      <c r="B795" s="65" t="s">
        <v>169</v>
      </c>
      <c r="C795" s="11" t="s">
        <v>38</v>
      </c>
      <c r="D795" s="8">
        <v>0</v>
      </c>
      <c r="E795" s="8">
        <v>0</v>
      </c>
      <c r="F795" s="8">
        <v>0</v>
      </c>
      <c r="G795" s="8">
        <v>0</v>
      </c>
      <c r="H795" s="8">
        <v>0</v>
      </c>
      <c r="I795" s="40">
        <v>0</v>
      </c>
      <c r="J795" s="40">
        <v>0</v>
      </c>
      <c r="K795" s="8">
        <v>3</v>
      </c>
      <c r="L795" s="8">
        <v>3</v>
      </c>
      <c r="M795" s="8">
        <v>4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44">
        <v>3</v>
      </c>
      <c r="AE795" s="44">
        <v>0</v>
      </c>
      <c r="AF795" s="8">
        <v>5</v>
      </c>
      <c r="AG795" s="8">
        <v>6</v>
      </c>
      <c r="AH795" s="8">
        <v>9</v>
      </c>
      <c r="AI795" s="8">
        <v>12</v>
      </c>
      <c r="AJ795" s="8">
        <v>19</v>
      </c>
      <c r="AK795" s="8">
        <v>3</v>
      </c>
      <c r="AL795" s="8">
        <v>9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3</v>
      </c>
      <c r="AZ795" s="8">
        <v>0</v>
      </c>
      <c r="BA795" s="8">
        <v>7</v>
      </c>
      <c r="BB795" s="8">
        <v>8</v>
      </c>
      <c r="BC795" s="8">
        <v>9</v>
      </c>
      <c r="BD795" s="8">
        <v>10</v>
      </c>
      <c r="BE795" s="8">
        <v>20</v>
      </c>
      <c r="BF795" s="8">
        <v>3</v>
      </c>
      <c r="BG795" s="8">
        <v>12</v>
      </c>
      <c r="BH795" s="8">
        <v>0</v>
      </c>
      <c r="BI795" s="8">
        <v>0</v>
      </c>
      <c r="BJ795" s="8">
        <v>0</v>
      </c>
      <c r="BK795" s="8">
        <v>0</v>
      </c>
      <c r="BL795" s="8">
        <v>0</v>
      </c>
      <c r="BM795" s="8">
        <v>0</v>
      </c>
      <c r="BN795" s="8">
        <v>0</v>
      </c>
    </row>
    <row r="796" spans="2:66">
      <c r="B796" s="56"/>
      <c r="C796" s="11" t="s">
        <v>39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40">
        <v>0</v>
      </c>
      <c r="J796" s="40">
        <v>0</v>
      </c>
      <c r="K796" s="8">
        <v>3</v>
      </c>
      <c r="L796" s="8">
        <v>0</v>
      </c>
      <c r="M796" s="8">
        <v>5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44">
        <v>0</v>
      </c>
      <c r="AE796" s="44">
        <v>0</v>
      </c>
      <c r="AF796" s="8">
        <v>7</v>
      </c>
      <c r="AG796" s="8">
        <v>17</v>
      </c>
      <c r="AH796" s="8">
        <v>13</v>
      </c>
      <c r="AI796" s="8">
        <v>12</v>
      </c>
      <c r="AJ796" s="8">
        <v>4</v>
      </c>
      <c r="AK796" s="8">
        <v>8</v>
      </c>
      <c r="AL796" s="8">
        <v>3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4</v>
      </c>
      <c r="BA796" s="8">
        <v>8</v>
      </c>
      <c r="BB796" s="8">
        <v>14</v>
      </c>
      <c r="BC796" s="8">
        <v>20</v>
      </c>
      <c r="BD796" s="8">
        <v>10</v>
      </c>
      <c r="BE796" s="8">
        <v>3</v>
      </c>
      <c r="BF796" s="8">
        <v>11</v>
      </c>
      <c r="BG796" s="8">
        <v>3</v>
      </c>
      <c r="BH796" s="8">
        <v>0</v>
      </c>
      <c r="BI796" s="8">
        <v>0</v>
      </c>
      <c r="BJ796" s="8">
        <v>0</v>
      </c>
      <c r="BK796" s="8">
        <v>0</v>
      </c>
      <c r="BL796" s="8">
        <v>0</v>
      </c>
      <c r="BM796" s="8">
        <v>0</v>
      </c>
      <c r="BN796" s="8">
        <v>0</v>
      </c>
    </row>
    <row r="797" spans="2:66" ht="26">
      <c r="B797" s="56"/>
      <c r="C797" s="11" t="s">
        <v>40</v>
      </c>
      <c r="D797" s="8">
        <v>0</v>
      </c>
      <c r="E797" s="8">
        <v>0</v>
      </c>
      <c r="F797" s="8">
        <v>0</v>
      </c>
      <c r="G797" s="8">
        <v>0</v>
      </c>
      <c r="H797" s="8">
        <v>0</v>
      </c>
      <c r="I797" s="40">
        <v>0</v>
      </c>
      <c r="J797" s="40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44">
        <v>0</v>
      </c>
      <c r="AE797" s="44">
        <v>0</v>
      </c>
      <c r="AF797" s="8">
        <v>0</v>
      </c>
      <c r="AG797" s="8">
        <v>5</v>
      </c>
      <c r="AH797" s="8">
        <v>0</v>
      </c>
      <c r="AI797" s="8">
        <v>4</v>
      </c>
      <c r="AJ797" s="8">
        <v>0</v>
      </c>
      <c r="AK797" s="8">
        <v>3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5</v>
      </c>
      <c r="BC797" s="8">
        <v>0</v>
      </c>
      <c r="BD797" s="8">
        <v>4</v>
      </c>
      <c r="BE797" s="8">
        <v>0</v>
      </c>
      <c r="BF797" s="8">
        <v>3</v>
      </c>
      <c r="BG797" s="8">
        <v>0</v>
      </c>
      <c r="BH797" s="8">
        <v>0</v>
      </c>
      <c r="BI797" s="8">
        <v>0</v>
      </c>
      <c r="BJ797" s="8">
        <v>0</v>
      </c>
      <c r="BK797" s="8">
        <v>0</v>
      </c>
      <c r="BL797" s="8">
        <v>0</v>
      </c>
      <c r="BM797" s="8">
        <v>0</v>
      </c>
      <c r="BN797" s="8">
        <v>0</v>
      </c>
    </row>
    <row r="798" spans="2:66" ht="39">
      <c r="B798" s="56"/>
      <c r="C798" s="11" t="s">
        <v>41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40">
        <v>0</v>
      </c>
      <c r="J798" s="40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44">
        <v>0</v>
      </c>
      <c r="AE798" s="44">
        <v>4</v>
      </c>
      <c r="AF798" s="8">
        <v>5</v>
      </c>
      <c r="AG798" s="8">
        <v>12</v>
      </c>
      <c r="AH798" s="8">
        <v>13</v>
      </c>
      <c r="AI798" s="8">
        <v>11</v>
      </c>
      <c r="AJ798" s="8">
        <v>10</v>
      </c>
      <c r="AK798" s="8">
        <v>4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4</v>
      </c>
      <c r="BA798" s="8">
        <v>5</v>
      </c>
      <c r="BB798" s="8">
        <v>12</v>
      </c>
      <c r="BC798" s="8">
        <v>13</v>
      </c>
      <c r="BD798" s="8">
        <v>11</v>
      </c>
      <c r="BE798" s="8">
        <v>10</v>
      </c>
      <c r="BF798" s="8">
        <v>4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8">
        <v>0</v>
      </c>
      <c r="BM798" s="8">
        <v>0</v>
      </c>
      <c r="BN798" s="8">
        <v>0</v>
      </c>
    </row>
    <row r="799" spans="2:66" ht="39">
      <c r="B799" s="56"/>
      <c r="C799" s="11" t="s">
        <v>42</v>
      </c>
      <c r="D799" s="8">
        <v>0</v>
      </c>
      <c r="E799" s="8">
        <v>0</v>
      </c>
      <c r="F799" s="8">
        <v>0</v>
      </c>
      <c r="G799" s="8">
        <v>0</v>
      </c>
      <c r="H799" s="8">
        <v>0</v>
      </c>
      <c r="I799" s="40">
        <v>0</v>
      </c>
      <c r="J799" s="40">
        <v>7</v>
      </c>
      <c r="K799" s="8">
        <v>0</v>
      </c>
      <c r="L799" s="8">
        <v>0</v>
      </c>
      <c r="M799" s="8">
        <v>8</v>
      </c>
      <c r="N799" s="8">
        <v>0</v>
      </c>
      <c r="O799" s="8">
        <v>0</v>
      </c>
      <c r="P799" s="8">
        <v>0</v>
      </c>
      <c r="Q799" s="8">
        <v>4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44">
        <v>6</v>
      </c>
      <c r="AE799" s="44">
        <v>15</v>
      </c>
      <c r="AF799" s="8">
        <v>22</v>
      </c>
      <c r="AG799" s="8">
        <v>49</v>
      </c>
      <c r="AH799" s="8">
        <v>67</v>
      </c>
      <c r="AI799" s="8">
        <v>74</v>
      </c>
      <c r="AJ799" s="8">
        <v>76</v>
      </c>
      <c r="AK799" s="8">
        <v>58</v>
      </c>
      <c r="AL799" s="8">
        <v>19</v>
      </c>
      <c r="AM799" s="8">
        <v>7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4</v>
      </c>
      <c r="AY799" s="8">
        <v>6</v>
      </c>
      <c r="AZ799" s="8">
        <v>18</v>
      </c>
      <c r="BA799" s="8">
        <v>23</v>
      </c>
      <c r="BB799" s="8">
        <v>52</v>
      </c>
      <c r="BC799" s="8">
        <v>77</v>
      </c>
      <c r="BD799" s="8">
        <v>68</v>
      </c>
      <c r="BE799" s="8">
        <v>76</v>
      </c>
      <c r="BF799" s="8">
        <v>59</v>
      </c>
      <c r="BG799" s="8">
        <v>18</v>
      </c>
      <c r="BH799" s="8">
        <v>7</v>
      </c>
      <c r="BI799" s="8">
        <v>0</v>
      </c>
      <c r="BJ799" s="8">
        <v>0</v>
      </c>
      <c r="BK799" s="8">
        <v>0</v>
      </c>
      <c r="BL799" s="8">
        <v>0</v>
      </c>
      <c r="BM799" s="8">
        <v>0</v>
      </c>
      <c r="BN799" s="8">
        <v>0</v>
      </c>
    </row>
    <row r="800" spans="2:66">
      <c r="B800" s="56"/>
      <c r="C800" s="11" t="s">
        <v>43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40">
        <v>0</v>
      </c>
      <c r="J800" s="40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44">
        <v>4</v>
      </c>
      <c r="AE800" s="44">
        <v>0</v>
      </c>
      <c r="AF800" s="8">
        <v>5</v>
      </c>
      <c r="AG800" s="8">
        <v>9</v>
      </c>
      <c r="AH800" s="8">
        <v>10</v>
      </c>
      <c r="AI800" s="8">
        <v>14</v>
      </c>
      <c r="AJ800" s="8">
        <v>7</v>
      </c>
      <c r="AK800" s="8">
        <v>10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4</v>
      </c>
      <c r="AZ800" s="8">
        <v>0</v>
      </c>
      <c r="BA800" s="8">
        <v>5</v>
      </c>
      <c r="BB800" s="8">
        <v>7</v>
      </c>
      <c r="BC800" s="8">
        <v>10</v>
      </c>
      <c r="BD800" s="8">
        <v>14</v>
      </c>
      <c r="BE800" s="8">
        <v>10</v>
      </c>
      <c r="BF800" s="8">
        <v>10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8">
        <v>0</v>
      </c>
      <c r="BM800" s="8">
        <v>0</v>
      </c>
      <c r="BN800" s="8">
        <v>0</v>
      </c>
    </row>
    <row r="801" spans="2:66" ht="39">
      <c r="B801" s="56"/>
      <c r="C801" s="11" t="s">
        <v>44</v>
      </c>
      <c r="D801" s="8">
        <v>0</v>
      </c>
      <c r="E801" s="8">
        <v>0</v>
      </c>
      <c r="F801" s="8">
        <v>0</v>
      </c>
      <c r="G801" s="8">
        <v>0</v>
      </c>
      <c r="H801" s="8">
        <v>0</v>
      </c>
      <c r="I801" s="40">
        <v>0</v>
      </c>
      <c r="J801" s="40">
        <v>0</v>
      </c>
      <c r="K801" s="8">
        <v>0</v>
      </c>
      <c r="L801" s="8">
        <v>3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44">
        <v>0</v>
      </c>
      <c r="AE801" s="44">
        <v>0</v>
      </c>
      <c r="AF801" s="8">
        <v>0</v>
      </c>
      <c r="AG801" s="8">
        <v>0</v>
      </c>
      <c r="AH801" s="8">
        <v>0</v>
      </c>
      <c r="AI801" s="8">
        <v>5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>
        <v>0</v>
      </c>
      <c r="BA801" s="8">
        <v>0</v>
      </c>
      <c r="BB801" s="8">
        <v>0</v>
      </c>
      <c r="BC801" s="8">
        <v>3</v>
      </c>
      <c r="BD801" s="8">
        <v>5</v>
      </c>
      <c r="BE801" s="8">
        <v>0</v>
      </c>
      <c r="BF801" s="8">
        <v>0</v>
      </c>
      <c r="BG801" s="8">
        <v>0</v>
      </c>
      <c r="BH801" s="8">
        <v>0</v>
      </c>
      <c r="BI801" s="8">
        <v>0</v>
      </c>
      <c r="BJ801" s="8">
        <v>0</v>
      </c>
      <c r="BK801" s="8">
        <v>0</v>
      </c>
      <c r="BL801" s="8">
        <v>0</v>
      </c>
      <c r="BM801" s="8">
        <v>0</v>
      </c>
      <c r="BN801" s="8">
        <v>0</v>
      </c>
    </row>
    <row r="802" spans="2:66">
      <c r="B802" s="56"/>
      <c r="C802" s="11" t="s">
        <v>45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40">
        <v>0</v>
      </c>
      <c r="J802" s="40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44">
        <v>0</v>
      </c>
      <c r="AE802" s="44">
        <v>4</v>
      </c>
      <c r="AF802" s="8">
        <v>0</v>
      </c>
      <c r="AG802" s="8">
        <v>5</v>
      </c>
      <c r="AH802" s="8">
        <v>11</v>
      </c>
      <c r="AI802" s="8">
        <v>12</v>
      </c>
      <c r="AJ802" s="8">
        <v>13</v>
      </c>
      <c r="AK802" s="8">
        <v>10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4</v>
      </c>
      <c r="BA802" s="8">
        <v>0</v>
      </c>
      <c r="BB802" s="8">
        <v>5</v>
      </c>
      <c r="BC802" s="8">
        <v>12</v>
      </c>
      <c r="BD802" s="8">
        <v>12</v>
      </c>
      <c r="BE802" s="8">
        <v>13</v>
      </c>
      <c r="BF802" s="8">
        <v>10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8">
        <v>0</v>
      </c>
      <c r="BM802" s="8">
        <v>0</v>
      </c>
      <c r="BN802" s="8">
        <v>0</v>
      </c>
    </row>
    <row r="803" spans="2:66" ht="26">
      <c r="B803" s="56"/>
      <c r="C803" s="11" t="s">
        <v>46</v>
      </c>
      <c r="D803" s="8">
        <v>0</v>
      </c>
      <c r="E803" s="8">
        <v>0</v>
      </c>
      <c r="F803" s="8">
        <v>0</v>
      </c>
      <c r="G803" s="8">
        <v>0</v>
      </c>
      <c r="H803" s="8">
        <v>0</v>
      </c>
      <c r="I803" s="40">
        <v>0</v>
      </c>
      <c r="J803" s="40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44">
        <v>0</v>
      </c>
      <c r="AE803" s="44">
        <v>0</v>
      </c>
      <c r="AF803" s="8">
        <v>0</v>
      </c>
      <c r="AG803" s="8">
        <v>0</v>
      </c>
      <c r="AH803" s="8">
        <v>3</v>
      </c>
      <c r="AI803" s="8">
        <v>3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3</v>
      </c>
      <c r="BD803" s="8">
        <v>3</v>
      </c>
      <c r="BE803" s="8">
        <v>0</v>
      </c>
      <c r="BF803" s="8">
        <v>0</v>
      </c>
      <c r="BG803" s="8">
        <v>0</v>
      </c>
      <c r="BH803" s="8">
        <v>0</v>
      </c>
      <c r="BI803" s="8">
        <v>0</v>
      </c>
      <c r="BJ803" s="8">
        <v>0</v>
      </c>
      <c r="BK803" s="8">
        <v>0</v>
      </c>
      <c r="BL803" s="8">
        <v>0</v>
      </c>
      <c r="BM803" s="8">
        <v>0</v>
      </c>
      <c r="BN803" s="8">
        <v>0</v>
      </c>
    </row>
    <row r="804" spans="2:66">
      <c r="B804" s="56"/>
      <c r="C804" s="11" t="s">
        <v>47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40">
        <v>0</v>
      </c>
      <c r="J804" s="40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44">
        <v>0</v>
      </c>
      <c r="AE804" s="44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8">
        <v>0</v>
      </c>
      <c r="BM804" s="8">
        <v>0</v>
      </c>
      <c r="BN804" s="8">
        <v>0</v>
      </c>
    </row>
    <row r="805" spans="2:66">
      <c r="B805" s="56"/>
      <c r="C805" s="11" t="s">
        <v>11</v>
      </c>
      <c r="D805" s="8">
        <v>0</v>
      </c>
      <c r="E805" s="8">
        <v>0</v>
      </c>
      <c r="F805" s="8">
        <v>0</v>
      </c>
      <c r="G805" s="8">
        <v>0</v>
      </c>
      <c r="H805" s="8">
        <v>0</v>
      </c>
      <c r="I805" s="40">
        <v>0</v>
      </c>
      <c r="J805" s="40">
        <v>0</v>
      </c>
      <c r="K805" s="8">
        <v>0</v>
      </c>
      <c r="L805" s="8">
        <v>0</v>
      </c>
      <c r="M805" s="8">
        <v>0</v>
      </c>
      <c r="N805" s="8">
        <v>6</v>
      </c>
      <c r="O805" s="8">
        <v>0</v>
      </c>
      <c r="P805" s="8">
        <v>0</v>
      </c>
      <c r="Q805" s="8">
        <v>5</v>
      </c>
      <c r="R805" s="8">
        <v>4</v>
      </c>
      <c r="S805" s="8">
        <v>0</v>
      </c>
      <c r="T805" s="8">
        <v>3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44">
        <v>0</v>
      </c>
      <c r="AE805" s="44">
        <v>4</v>
      </c>
      <c r="AF805" s="8">
        <v>15</v>
      </c>
      <c r="AG805" s="8">
        <v>21</v>
      </c>
      <c r="AH805" s="8">
        <v>27</v>
      </c>
      <c r="AI805" s="8">
        <v>50</v>
      </c>
      <c r="AJ805" s="8">
        <v>67</v>
      </c>
      <c r="AK805" s="8">
        <v>81</v>
      </c>
      <c r="AL805" s="8">
        <v>113</v>
      </c>
      <c r="AM805" s="8">
        <v>60</v>
      </c>
      <c r="AN805" s="8">
        <v>37</v>
      </c>
      <c r="AO805" s="8">
        <v>12</v>
      </c>
      <c r="AP805" s="8">
        <v>23</v>
      </c>
      <c r="AQ805" s="8">
        <v>8</v>
      </c>
      <c r="AR805" s="8">
        <v>3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4</v>
      </c>
      <c r="BA805" s="8">
        <v>15</v>
      </c>
      <c r="BB805" s="8">
        <v>22</v>
      </c>
      <c r="BC805" s="8">
        <v>34</v>
      </c>
      <c r="BD805" s="8">
        <v>54</v>
      </c>
      <c r="BE805" s="8">
        <v>66</v>
      </c>
      <c r="BF805" s="8">
        <v>80</v>
      </c>
      <c r="BG805" s="8">
        <v>119</v>
      </c>
      <c r="BH805" s="8">
        <v>70</v>
      </c>
      <c r="BI805" s="8">
        <v>36</v>
      </c>
      <c r="BJ805" s="8">
        <v>17</v>
      </c>
      <c r="BK805" s="8">
        <v>25</v>
      </c>
      <c r="BL805" s="8">
        <v>10</v>
      </c>
      <c r="BM805" s="8">
        <v>3</v>
      </c>
      <c r="BN805" s="8">
        <v>0</v>
      </c>
    </row>
    <row r="806" spans="2:66">
      <c r="B806" s="65" t="s">
        <v>170</v>
      </c>
      <c r="C806" s="11" t="s">
        <v>38</v>
      </c>
      <c r="D806" s="8">
        <v>0</v>
      </c>
      <c r="E806" s="8">
        <v>0</v>
      </c>
      <c r="F806" s="8">
        <v>0</v>
      </c>
      <c r="G806" s="8">
        <v>0</v>
      </c>
      <c r="H806" s="8">
        <v>69</v>
      </c>
      <c r="I806" s="40">
        <v>326</v>
      </c>
      <c r="J806" s="40">
        <v>527</v>
      </c>
      <c r="K806" s="8">
        <v>530</v>
      </c>
      <c r="L806" s="8">
        <v>466</v>
      </c>
      <c r="M806" s="8">
        <v>469</v>
      </c>
      <c r="N806" s="8">
        <v>301</v>
      </c>
      <c r="O806" s="8">
        <v>192</v>
      </c>
      <c r="P806" s="8">
        <v>138</v>
      </c>
      <c r="Q806" s="8">
        <v>63</v>
      </c>
      <c r="R806" s="8">
        <v>23</v>
      </c>
      <c r="S806" s="8">
        <v>12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24</v>
      </c>
      <c r="AD806" s="44">
        <v>143</v>
      </c>
      <c r="AE806" s="44">
        <v>219</v>
      </c>
      <c r="AF806" s="8">
        <v>268</v>
      </c>
      <c r="AG806" s="8">
        <v>206</v>
      </c>
      <c r="AH806" s="8">
        <v>169</v>
      </c>
      <c r="AI806" s="8">
        <v>94</v>
      </c>
      <c r="AJ806" s="8">
        <v>64</v>
      </c>
      <c r="AK806" s="8">
        <v>27</v>
      </c>
      <c r="AL806" s="8">
        <v>6</v>
      </c>
      <c r="AM806" s="8">
        <v>3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91</v>
      </c>
      <c r="AY806" s="8">
        <v>470</v>
      </c>
      <c r="AZ806" s="8">
        <v>744</v>
      </c>
      <c r="BA806" s="8">
        <v>803</v>
      </c>
      <c r="BB806" s="8">
        <v>677</v>
      </c>
      <c r="BC806" s="8">
        <v>633</v>
      </c>
      <c r="BD806" s="8">
        <v>395</v>
      </c>
      <c r="BE806" s="8">
        <v>256</v>
      </c>
      <c r="BF806" s="8">
        <v>168</v>
      </c>
      <c r="BG806" s="8">
        <v>69</v>
      </c>
      <c r="BH806" s="8">
        <v>27</v>
      </c>
      <c r="BI806" s="8">
        <v>12</v>
      </c>
      <c r="BJ806" s="8">
        <v>0</v>
      </c>
      <c r="BK806" s="8">
        <v>0</v>
      </c>
      <c r="BL806" s="8">
        <v>0</v>
      </c>
      <c r="BM806" s="8">
        <v>0</v>
      </c>
      <c r="BN806" s="8">
        <v>0</v>
      </c>
    </row>
    <row r="807" spans="2:66">
      <c r="B807" s="56"/>
      <c r="C807" s="11" t="s">
        <v>39</v>
      </c>
      <c r="D807" s="8">
        <v>0</v>
      </c>
      <c r="E807" s="8">
        <v>0</v>
      </c>
      <c r="F807" s="8">
        <v>0</v>
      </c>
      <c r="G807" s="8">
        <v>3</v>
      </c>
      <c r="H807" s="8">
        <v>670</v>
      </c>
      <c r="I807" s="40">
        <v>1632</v>
      </c>
      <c r="J807" s="40">
        <v>1495</v>
      </c>
      <c r="K807" s="8">
        <v>1140</v>
      </c>
      <c r="L807" s="8">
        <v>914</v>
      </c>
      <c r="M807" s="8">
        <v>648</v>
      </c>
      <c r="N807" s="8">
        <v>414</v>
      </c>
      <c r="O807" s="8">
        <v>291</v>
      </c>
      <c r="P807" s="8">
        <v>203</v>
      </c>
      <c r="Q807" s="8">
        <v>108</v>
      </c>
      <c r="R807" s="8">
        <v>45</v>
      </c>
      <c r="S807" s="8">
        <v>16</v>
      </c>
      <c r="T807" s="8">
        <v>3</v>
      </c>
      <c r="U807" s="8">
        <v>5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289</v>
      </c>
      <c r="AD807" s="44">
        <v>596</v>
      </c>
      <c r="AE807" s="44">
        <v>707</v>
      </c>
      <c r="AF807" s="8">
        <v>556</v>
      </c>
      <c r="AG807" s="8">
        <v>401</v>
      </c>
      <c r="AH807" s="8">
        <v>279</v>
      </c>
      <c r="AI807" s="8">
        <v>160</v>
      </c>
      <c r="AJ807" s="8">
        <v>82</v>
      </c>
      <c r="AK807" s="8">
        <v>45</v>
      </c>
      <c r="AL807" s="8">
        <v>9</v>
      </c>
      <c r="AM807" s="8">
        <v>9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3</v>
      </c>
      <c r="AX807" s="8">
        <v>965</v>
      </c>
      <c r="AY807" s="8">
        <v>2228</v>
      </c>
      <c r="AZ807" s="8">
        <v>2203</v>
      </c>
      <c r="BA807" s="8">
        <v>1696</v>
      </c>
      <c r="BB807" s="8">
        <v>1312</v>
      </c>
      <c r="BC807" s="8">
        <v>924</v>
      </c>
      <c r="BD807" s="8">
        <v>575</v>
      </c>
      <c r="BE807" s="8">
        <v>376</v>
      </c>
      <c r="BF807" s="8">
        <v>248</v>
      </c>
      <c r="BG807" s="8">
        <v>120</v>
      </c>
      <c r="BH807" s="8">
        <v>48</v>
      </c>
      <c r="BI807" s="8">
        <v>16</v>
      </c>
      <c r="BJ807" s="8">
        <v>7</v>
      </c>
      <c r="BK807" s="8">
        <v>5</v>
      </c>
      <c r="BL807" s="8">
        <v>0</v>
      </c>
      <c r="BM807" s="8">
        <v>0</v>
      </c>
      <c r="BN807" s="8">
        <v>0</v>
      </c>
    </row>
    <row r="808" spans="2:66" ht="26">
      <c r="B808" s="56"/>
      <c r="C808" s="11" t="s">
        <v>40</v>
      </c>
      <c r="D808" s="8">
        <v>0</v>
      </c>
      <c r="E808" s="8">
        <v>0</v>
      </c>
      <c r="F808" s="8">
        <v>0</v>
      </c>
      <c r="G808" s="8">
        <v>0</v>
      </c>
      <c r="H808" s="8">
        <v>22</v>
      </c>
      <c r="I808" s="40">
        <v>25</v>
      </c>
      <c r="J808" s="40">
        <v>40</v>
      </c>
      <c r="K808" s="8">
        <v>28</v>
      </c>
      <c r="L808" s="8">
        <v>25</v>
      </c>
      <c r="M808" s="8">
        <v>19</v>
      </c>
      <c r="N808" s="8">
        <v>12</v>
      </c>
      <c r="O808" s="8">
        <v>10</v>
      </c>
      <c r="P808" s="8">
        <v>10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44">
        <v>3</v>
      </c>
      <c r="AE808" s="44">
        <v>13</v>
      </c>
      <c r="AF808" s="8">
        <v>15</v>
      </c>
      <c r="AG808" s="8">
        <v>13</v>
      </c>
      <c r="AH808" s="8">
        <v>9</v>
      </c>
      <c r="AI808" s="8">
        <v>3</v>
      </c>
      <c r="AJ808" s="8">
        <v>3</v>
      </c>
      <c r="AK808" s="8">
        <v>5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24</v>
      </c>
      <c r="AY808" s="8">
        <v>32</v>
      </c>
      <c r="AZ808" s="8">
        <v>52</v>
      </c>
      <c r="BA808" s="8">
        <v>42</v>
      </c>
      <c r="BB808" s="8">
        <v>35</v>
      </c>
      <c r="BC808" s="8">
        <v>26</v>
      </c>
      <c r="BD808" s="8">
        <v>15</v>
      </c>
      <c r="BE808" s="8">
        <v>13</v>
      </c>
      <c r="BF808" s="8">
        <v>10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8">
        <v>0</v>
      </c>
      <c r="BM808" s="8">
        <v>0</v>
      </c>
      <c r="BN808" s="8">
        <v>0</v>
      </c>
    </row>
    <row r="809" spans="2:66" ht="39">
      <c r="B809" s="56"/>
      <c r="C809" s="11" t="s">
        <v>41</v>
      </c>
      <c r="D809" s="8">
        <v>0</v>
      </c>
      <c r="E809" s="8">
        <v>0</v>
      </c>
      <c r="F809" s="8">
        <v>0</v>
      </c>
      <c r="G809" s="8">
        <v>0</v>
      </c>
      <c r="H809" s="8">
        <v>41</v>
      </c>
      <c r="I809" s="40">
        <v>48</v>
      </c>
      <c r="J809" s="40">
        <v>49</v>
      </c>
      <c r="K809" s="8">
        <v>37</v>
      </c>
      <c r="L809" s="8">
        <v>30</v>
      </c>
      <c r="M809" s="8">
        <v>22</v>
      </c>
      <c r="N809" s="8">
        <v>10</v>
      </c>
      <c r="O809" s="8">
        <v>9</v>
      </c>
      <c r="P809" s="8">
        <v>13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16</v>
      </c>
      <c r="AD809" s="44">
        <v>21</v>
      </c>
      <c r="AE809" s="44">
        <v>25</v>
      </c>
      <c r="AF809" s="8">
        <v>37</v>
      </c>
      <c r="AG809" s="8">
        <v>39</v>
      </c>
      <c r="AH809" s="8">
        <v>24</v>
      </c>
      <c r="AI809" s="8">
        <v>30</v>
      </c>
      <c r="AJ809" s="8">
        <v>18</v>
      </c>
      <c r="AK809" s="8">
        <v>15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47</v>
      </c>
      <c r="AY809" s="8">
        <v>67</v>
      </c>
      <c r="AZ809" s="8">
        <v>74</v>
      </c>
      <c r="BA809" s="8">
        <v>67</v>
      </c>
      <c r="BB809" s="8">
        <v>69</v>
      </c>
      <c r="BC809" s="8">
        <v>51</v>
      </c>
      <c r="BD809" s="8">
        <v>42</v>
      </c>
      <c r="BE809" s="8">
        <v>29</v>
      </c>
      <c r="BF809" s="8">
        <v>30</v>
      </c>
      <c r="BG809" s="8">
        <v>3</v>
      </c>
      <c r="BH809" s="8">
        <v>0</v>
      </c>
      <c r="BI809" s="8">
        <v>0</v>
      </c>
      <c r="BJ809" s="8">
        <v>0</v>
      </c>
      <c r="BK809" s="8">
        <v>0</v>
      </c>
      <c r="BL809" s="8">
        <v>0</v>
      </c>
      <c r="BM809" s="8">
        <v>0</v>
      </c>
      <c r="BN809" s="8">
        <v>0</v>
      </c>
    </row>
    <row r="810" spans="2:66" ht="39">
      <c r="B810" s="56"/>
      <c r="C810" s="11" t="s">
        <v>42</v>
      </c>
      <c r="D810" s="8">
        <v>0</v>
      </c>
      <c r="E810" s="8">
        <v>0</v>
      </c>
      <c r="F810" s="8">
        <v>0</v>
      </c>
      <c r="G810" s="8">
        <v>0</v>
      </c>
      <c r="H810" s="8">
        <v>346</v>
      </c>
      <c r="I810" s="40">
        <v>612</v>
      </c>
      <c r="J810" s="40">
        <v>506</v>
      </c>
      <c r="K810" s="8">
        <v>320</v>
      </c>
      <c r="L810" s="8">
        <v>259</v>
      </c>
      <c r="M810" s="8">
        <v>205</v>
      </c>
      <c r="N810" s="8">
        <v>134</v>
      </c>
      <c r="O810" s="8">
        <v>81</v>
      </c>
      <c r="P810" s="8">
        <v>51</v>
      </c>
      <c r="Q810" s="8">
        <v>18</v>
      </c>
      <c r="R810" s="8">
        <v>6</v>
      </c>
      <c r="S810" s="8">
        <v>4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172</v>
      </c>
      <c r="AD810" s="44">
        <v>399</v>
      </c>
      <c r="AE810" s="44">
        <v>465</v>
      </c>
      <c r="AF810" s="8">
        <v>434</v>
      </c>
      <c r="AG810" s="8">
        <v>341</v>
      </c>
      <c r="AH810" s="8">
        <v>226</v>
      </c>
      <c r="AI810" s="8">
        <v>141</v>
      </c>
      <c r="AJ810" s="8">
        <v>97</v>
      </c>
      <c r="AK810" s="8">
        <v>72</v>
      </c>
      <c r="AL810" s="8">
        <v>24</v>
      </c>
      <c r="AM810" s="8">
        <v>3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4</v>
      </c>
      <c r="AX810" s="8">
        <v>515</v>
      </c>
      <c r="AY810" s="8">
        <v>1012</v>
      </c>
      <c r="AZ810" s="8">
        <v>979</v>
      </c>
      <c r="BA810" s="8">
        <v>757</v>
      </c>
      <c r="BB810" s="8">
        <v>596</v>
      </c>
      <c r="BC810" s="8">
        <v>436</v>
      </c>
      <c r="BD810" s="8">
        <v>269</v>
      </c>
      <c r="BE810" s="8">
        <v>181</v>
      </c>
      <c r="BF810" s="8">
        <v>121</v>
      </c>
      <c r="BG810" s="8">
        <v>44</v>
      </c>
      <c r="BH810" s="8">
        <v>15</v>
      </c>
      <c r="BI810" s="8">
        <v>0</v>
      </c>
      <c r="BJ810" s="8">
        <v>0</v>
      </c>
      <c r="BK810" s="8">
        <v>0</v>
      </c>
      <c r="BL810" s="8">
        <v>0</v>
      </c>
      <c r="BM810" s="8">
        <v>0</v>
      </c>
      <c r="BN810" s="8">
        <v>0</v>
      </c>
    </row>
    <row r="811" spans="2:66">
      <c r="B811" s="56"/>
      <c r="C811" s="11" t="s">
        <v>43</v>
      </c>
      <c r="D811" s="8">
        <v>0</v>
      </c>
      <c r="E811" s="8">
        <v>0</v>
      </c>
      <c r="F811" s="8">
        <v>0</v>
      </c>
      <c r="G811" s="8">
        <v>0</v>
      </c>
      <c r="H811" s="8">
        <v>96</v>
      </c>
      <c r="I811" s="40">
        <v>118</v>
      </c>
      <c r="J811" s="40">
        <v>101</v>
      </c>
      <c r="K811" s="8">
        <v>90</v>
      </c>
      <c r="L811" s="8">
        <v>48</v>
      </c>
      <c r="M811" s="8">
        <v>54</v>
      </c>
      <c r="N811" s="8">
        <v>23</v>
      </c>
      <c r="O811" s="8">
        <v>28</v>
      </c>
      <c r="P811" s="8">
        <v>18</v>
      </c>
      <c r="Q811" s="8">
        <v>5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43</v>
      </c>
      <c r="AD811" s="44">
        <v>51</v>
      </c>
      <c r="AE811" s="44">
        <v>63</v>
      </c>
      <c r="AF811" s="8">
        <v>56</v>
      </c>
      <c r="AG811" s="8">
        <v>38</v>
      </c>
      <c r="AH811" s="8">
        <v>39</v>
      </c>
      <c r="AI811" s="8">
        <v>23</v>
      </c>
      <c r="AJ811" s="8">
        <v>18</v>
      </c>
      <c r="AK811" s="8">
        <v>12</v>
      </c>
      <c r="AL811" s="8">
        <v>5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140</v>
      </c>
      <c r="AY811" s="8">
        <v>170</v>
      </c>
      <c r="AZ811" s="8">
        <v>166</v>
      </c>
      <c r="BA811" s="8">
        <v>148</v>
      </c>
      <c r="BB811" s="8">
        <v>87</v>
      </c>
      <c r="BC811" s="8">
        <v>91</v>
      </c>
      <c r="BD811" s="8">
        <v>46</v>
      </c>
      <c r="BE811" s="8">
        <v>42</v>
      </c>
      <c r="BF811" s="8">
        <v>23</v>
      </c>
      <c r="BG811" s="8">
        <v>10</v>
      </c>
      <c r="BH811" s="8">
        <v>7</v>
      </c>
      <c r="BI811" s="8">
        <v>0</v>
      </c>
      <c r="BJ811" s="8">
        <v>0</v>
      </c>
      <c r="BK811" s="8">
        <v>0</v>
      </c>
      <c r="BL811" s="8">
        <v>0</v>
      </c>
      <c r="BM811" s="8">
        <v>0</v>
      </c>
      <c r="BN811" s="8">
        <v>0</v>
      </c>
    </row>
    <row r="812" spans="2:66" ht="39">
      <c r="B812" s="56"/>
      <c r="C812" s="11" t="s">
        <v>44</v>
      </c>
      <c r="D812" s="8">
        <v>0</v>
      </c>
      <c r="E812" s="8">
        <v>0</v>
      </c>
      <c r="F812" s="8">
        <v>0</v>
      </c>
      <c r="G812" s="8">
        <v>0</v>
      </c>
      <c r="H812" s="8">
        <v>8</v>
      </c>
      <c r="I812" s="40">
        <v>28</v>
      </c>
      <c r="J812" s="40">
        <v>29</v>
      </c>
      <c r="K812" s="8">
        <v>24</v>
      </c>
      <c r="L812" s="8">
        <v>19</v>
      </c>
      <c r="M812" s="8">
        <v>23</v>
      </c>
      <c r="N812" s="8">
        <v>12</v>
      </c>
      <c r="O812" s="8">
        <v>17</v>
      </c>
      <c r="P812" s="8">
        <v>10</v>
      </c>
      <c r="Q812" s="8">
        <v>5</v>
      </c>
      <c r="R812" s="8">
        <v>6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44">
        <v>3</v>
      </c>
      <c r="AE812" s="44">
        <v>4</v>
      </c>
      <c r="AF812" s="8">
        <v>6</v>
      </c>
      <c r="AG812" s="8">
        <v>3</v>
      </c>
      <c r="AH812" s="8">
        <v>7</v>
      </c>
      <c r="AI812" s="8">
        <v>5</v>
      </c>
      <c r="AJ812" s="8">
        <v>7</v>
      </c>
      <c r="AK812" s="8">
        <v>8</v>
      </c>
      <c r="AL812" s="8">
        <v>5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8</v>
      </c>
      <c r="AY812" s="8">
        <v>27</v>
      </c>
      <c r="AZ812" s="8">
        <v>30</v>
      </c>
      <c r="BA812" s="8">
        <v>28</v>
      </c>
      <c r="BB812" s="8">
        <v>18</v>
      </c>
      <c r="BC812" s="8">
        <v>29</v>
      </c>
      <c r="BD812" s="8">
        <v>22</v>
      </c>
      <c r="BE812" s="8">
        <v>23</v>
      </c>
      <c r="BF812" s="8">
        <v>20</v>
      </c>
      <c r="BG812" s="8">
        <v>10</v>
      </c>
      <c r="BH812" s="8">
        <v>6</v>
      </c>
      <c r="BI812" s="8">
        <v>0</v>
      </c>
      <c r="BJ812" s="8">
        <v>0</v>
      </c>
      <c r="BK812" s="8">
        <v>0</v>
      </c>
      <c r="BL812" s="8">
        <v>0</v>
      </c>
      <c r="BM812" s="8">
        <v>0</v>
      </c>
      <c r="BN812" s="8">
        <v>0</v>
      </c>
    </row>
    <row r="813" spans="2:66">
      <c r="B813" s="56"/>
      <c r="C813" s="11" t="s">
        <v>45</v>
      </c>
      <c r="D813" s="8">
        <v>0</v>
      </c>
      <c r="E813" s="8">
        <v>0</v>
      </c>
      <c r="F813" s="8">
        <v>0</v>
      </c>
      <c r="G813" s="8">
        <v>0</v>
      </c>
      <c r="H813" s="8">
        <v>31</v>
      </c>
      <c r="I813" s="40">
        <v>36</v>
      </c>
      <c r="J813" s="40">
        <v>35</v>
      </c>
      <c r="K813" s="8">
        <v>28</v>
      </c>
      <c r="L813" s="8">
        <v>24</v>
      </c>
      <c r="M813" s="8">
        <v>15</v>
      </c>
      <c r="N813" s="8">
        <v>11</v>
      </c>
      <c r="O813" s="8">
        <v>12</v>
      </c>
      <c r="P813" s="8">
        <v>14</v>
      </c>
      <c r="Q813" s="8">
        <v>5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44">
        <v>5</v>
      </c>
      <c r="AE813" s="44">
        <v>15</v>
      </c>
      <c r="AF813" s="8">
        <v>14</v>
      </c>
      <c r="AG813" s="8">
        <v>15</v>
      </c>
      <c r="AH813" s="8">
        <v>18</v>
      </c>
      <c r="AI813" s="8">
        <v>34</v>
      </c>
      <c r="AJ813" s="8">
        <v>36</v>
      </c>
      <c r="AK813" s="8">
        <v>15</v>
      </c>
      <c r="AL813" s="8">
        <v>4</v>
      </c>
      <c r="AM813" s="8">
        <v>3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31</v>
      </c>
      <c r="AY813" s="8">
        <v>40</v>
      </c>
      <c r="AZ813" s="8">
        <v>53</v>
      </c>
      <c r="BA813" s="8">
        <v>43</v>
      </c>
      <c r="BB813" s="8">
        <v>40</v>
      </c>
      <c r="BC813" s="8">
        <v>38</v>
      </c>
      <c r="BD813" s="8">
        <v>44</v>
      </c>
      <c r="BE813" s="8">
        <v>50</v>
      </c>
      <c r="BF813" s="8">
        <v>25</v>
      </c>
      <c r="BG813" s="8">
        <v>10</v>
      </c>
      <c r="BH813" s="8">
        <v>3</v>
      </c>
      <c r="BI813" s="8">
        <v>0</v>
      </c>
      <c r="BJ813" s="8">
        <v>0</v>
      </c>
      <c r="BK813" s="8">
        <v>0</v>
      </c>
      <c r="BL813" s="8">
        <v>0</v>
      </c>
      <c r="BM813" s="8">
        <v>0</v>
      </c>
      <c r="BN813" s="8">
        <v>0</v>
      </c>
    </row>
    <row r="814" spans="2:66" ht="26">
      <c r="B814" s="56"/>
      <c r="C814" s="11" t="s">
        <v>46</v>
      </c>
      <c r="D814" s="8">
        <v>0</v>
      </c>
      <c r="E814" s="8">
        <v>0</v>
      </c>
      <c r="F814" s="8">
        <v>0</v>
      </c>
      <c r="G814" s="8">
        <v>0</v>
      </c>
      <c r="H814" s="8">
        <v>18</v>
      </c>
      <c r="I814" s="40">
        <v>56</v>
      </c>
      <c r="J814" s="40">
        <v>31</v>
      </c>
      <c r="K814" s="8">
        <v>38</v>
      </c>
      <c r="L814" s="8">
        <v>23</v>
      </c>
      <c r="M814" s="8">
        <v>32</v>
      </c>
      <c r="N814" s="8">
        <v>20</v>
      </c>
      <c r="O814" s="8">
        <v>22</v>
      </c>
      <c r="P814" s="8">
        <v>10</v>
      </c>
      <c r="Q814" s="8">
        <v>6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12</v>
      </c>
      <c r="AD814" s="44">
        <v>11</v>
      </c>
      <c r="AE814" s="44">
        <v>19</v>
      </c>
      <c r="AF814" s="8">
        <v>18</v>
      </c>
      <c r="AG814" s="8">
        <v>22</v>
      </c>
      <c r="AH814" s="8">
        <v>6</v>
      </c>
      <c r="AI814" s="8">
        <v>4</v>
      </c>
      <c r="AJ814" s="8">
        <v>5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26</v>
      </c>
      <c r="AY814" s="8">
        <v>65</v>
      </c>
      <c r="AZ814" s="8">
        <v>54</v>
      </c>
      <c r="BA814" s="8">
        <v>55</v>
      </c>
      <c r="BB814" s="8">
        <v>50</v>
      </c>
      <c r="BC814" s="8">
        <v>34</v>
      </c>
      <c r="BD814" s="8">
        <v>27</v>
      </c>
      <c r="BE814" s="8">
        <v>25</v>
      </c>
      <c r="BF814" s="8">
        <v>10</v>
      </c>
      <c r="BG814" s="8">
        <v>6</v>
      </c>
      <c r="BH814" s="8">
        <v>6</v>
      </c>
      <c r="BI814" s="8">
        <v>0</v>
      </c>
      <c r="BJ814" s="8">
        <v>0</v>
      </c>
      <c r="BK814" s="8">
        <v>0</v>
      </c>
      <c r="BL814" s="8">
        <v>0</v>
      </c>
      <c r="BM814" s="8">
        <v>0</v>
      </c>
      <c r="BN814" s="8">
        <v>0</v>
      </c>
    </row>
    <row r="815" spans="2:66">
      <c r="B815" s="56"/>
      <c r="C815" s="11" t="s">
        <v>47</v>
      </c>
      <c r="D815" s="8">
        <v>0</v>
      </c>
      <c r="E815" s="8">
        <v>0</v>
      </c>
      <c r="F815" s="8">
        <v>0</v>
      </c>
      <c r="G815" s="8">
        <v>0</v>
      </c>
      <c r="H815" s="8">
        <v>6</v>
      </c>
      <c r="I815" s="40">
        <v>12</v>
      </c>
      <c r="J815" s="40">
        <v>12</v>
      </c>
      <c r="K815" s="8">
        <v>4</v>
      </c>
      <c r="L815" s="8">
        <v>5</v>
      </c>
      <c r="M815" s="8">
        <v>0</v>
      </c>
      <c r="N815" s="8">
        <v>3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8">
        <v>5</v>
      </c>
      <c r="AD815" s="44">
        <v>5</v>
      </c>
      <c r="AE815" s="44">
        <v>6</v>
      </c>
      <c r="AF815" s="8">
        <v>6</v>
      </c>
      <c r="AG815" s="8">
        <v>0</v>
      </c>
      <c r="AH815" s="8">
        <v>3</v>
      </c>
      <c r="AI815" s="8">
        <v>0</v>
      </c>
      <c r="AJ815" s="8">
        <v>0</v>
      </c>
      <c r="AK815" s="8">
        <v>0</v>
      </c>
      <c r="AL815" s="8">
        <v>4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13</v>
      </c>
      <c r="AY815" s="8">
        <v>19</v>
      </c>
      <c r="AZ815" s="8">
        <v>13</v>
      </c>
      <c r="BA815" s="8">
        <v>9</v>
      </c>
      <c r="BB815" s="8">
        <v>5</v>
      </c>
      <c r="BC815" s="8">
        <v>7</v>
      </c>
      <c r="BD815" s="8">
        <v>0</v>
      </c>
      <c r="BE815" s="8">
        <v>0</v>
      </c>
      <c r="BF815" s="8">
        <v>0</v>
      </c>
      <c r="BG815" s="8">
        <v>4</v>
      </c>
      <c r="BH815" s="8">
        <v>0</v>
      </c>
      <c r="BI815" s="8">
        <v>0</v>
      </c>
      <c r="BJ815" s="8">
        <v>0</v>
      </c>
      <c r="BK815" s="8">
        <v>0</v>
      </c>
      <c r="BL815" s="8">
        <v>0</v>
      </c>
      <c r="BM815" s="8">
        <v>0</v>
      </c>
      <c r="BN815" s="8">
        <v>0</v>
      </c>
    </row>
    <row r="816" spans="2:66">
      <c r="B816" s="56"/>
      <c r="C816" s="11" t="s">
        <v>11</v>
      </c>
      <c r="D816" s="8">
        <v>0</v>
      </c>
      <c r="E816" s="8">
        <v>0</v>
      </c>
      <c r="F816" s="8">
        <v>0</v>
      </c>
      <c r="G816" s="8">
        <v>8</v>
      </c>
      <c r="H816" s="8">
        <v>201</v>
      </c>
      <c r="I816" s="40">
        <v>155</v>
      </c>
      <c r="J816" s="40">
        <v>157</v>
      </c>
      <c r="K816" s="8">
        <v>122</v>
      </c>
      <c r="L816" s="8">
        <v>120</v>
      </c>
      <c r="M816" s="8">
        <v>131</v>
      </c>
      <c r="N816" s="8">
        <v>109</v>
      </c>
      <c r="O816" s="8">
        <v>158</v>
      </c>
      <c r="P816" s="8">
        <v>204</v>
      </c>
      <c r="Q816" s="8">
        <v>314</v>
      </c>
      <c r="R816" s="8">
        <v>197</v>
      </c>
      <c r="S816" s="8">
        <v>120</v>
      </c>
      <c r="T816" s="8">
        <v>78</v>
      </c>
      <c r="U816" s="8">
        <v>20</v>
      </c>
      <c r="V816" s="8">
        <v>16</v>
      </c>
      <c r="W816" s="8">
        <v>5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81</v>
      </c>
      <c r="AD816" s="44">
        <v>134</v>
      </c>
      <c r="AE816" s="44">
        <v>233</v>
      </c>
      <c r="AF816" s="8">
        <v>295</v>
      </c>
      <c r="AG816" s="8">
        <v>227</v>
      </c>
      <c r="AH816" s="8">
        <v>181</v>
      </c>
      <c r="AI816" s="8">
        <v>127</v>
      </c>
      <c r="AJ816" s="8">
        <v>130</v>
      </c>
      <c r="AK816" s="8">
        <v>177</v>
      </c>
      <c r="AL816" s="8">
        <v>135</v>
      </c>
      <c r="AM816" s="8">
        <v>81</v>
      </c>
      <c r="AN816" s="8">
        <v>26</v>
      </c>
      <c r="AO816" s="8">
        <v>5</v>
      </c>
      <c r="AP816" s="8">
        <v>3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8</v>
      </c>
      <c r="AX816" s="8">
        <v>279</v>
      </c>
      <c r="AY816" s="8">
        <v>290</v>
      </c>
      <c r="AZ816" s="8">
        <v>390</v>
      </c>
      <c r="BA816" s="8">
        <v>415</v>
      </c>
      <c r="BB816" s="8">
        <v>351</v>
      </c>
      <c r="BC816" s="8">
        <v>306</v>
      </c>
      <c r="BD816" s="8">
        <v>234</v>
      </c>
      <c r="BE816" s="8">
        <v>286</v>
      </c>
      <c r="BF816" s="8">
        <v>380</v>
      </c>
      <c r="BG816" s="8">
        <v>444</v>
      </c>
      <c r="BH816" s="8">
        <v>279</v>
      </c>
      <c r="BI816" s="8">
        <v>141</v>
      </c>
      <c r="BJ816" s="8">
        <v>85</v>
      </c>
      <c r="BK816" s="8">
        <v>29</v>
      </c>
      <c r="BL816" s="8">
        <v>14</v>
      </c>
      <c r="BM816" s="8">
        <v>5</v>
      </c>
      <c r="BN816" s="8">
        <v>0</v>
      </c>
    </row>
    <row r="817" spans="2:66">
      <c r="B817" s="65" t="s">
        <v>171</v>
      </c>
      <c r="C817" s="11" t="s">
        <v>38</v>
      </c>
      <c r="D817" s="8">
        <v>0</v>
      </c>
      <c r="E817" s="8">
        <v>0</v>
      </c>
      <c r="F817" s="8">
        <v>0</v>
      </c>
      <c r="G817" s="8">
        <v>0</v>
      </c>
      <c r="H817" s="8">
        <v>18</v>
      </c>
      <c r="I817" s="40">
        <v>67</v>
      </c>
      <c r="J817" s="40">
        <v>90</v>
      </c>
      <c r="K817" s="8">
        <v>122</v>
      </c>
      <c r="L817" s="8">
        <v>114</v>
      </c>
      <c r="M817" s="8">
        <v>138</v>
      </c>
      <c r="N817" s="8">
        <v>67</v>
      </c>
      <c r="O817" s="8">
        <v>49</v>
      </c>
      <c r="P817" s="8">
        <v>23</v>
      </c>
      <c r="Q817" s="8">
        <v>10</v>
      </c>
      <c r="R817" s="8">
        <v>3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10</v>
      </c>
      <c r="AD817" s="44">
        <v>34</v>
      </c>
      <c r="AE817" s="44">
        <v>28</v>
      </c>
      <c r="AF817" s="8">
        <v>31</v>
      </c>
      <c r="AG817" s="8">
        <v>39</v>
      </c>
      <c r="AH817" s="8">
        <v>30</v>
      </c>
      <c r="AI817" s="8">
        <v>20</v>
      </c>
      <c r="AJ817" s="8">
        <v>10</v>
      </c>
      <c r="AK817" s="8">
        <v>7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0</v>
      </c>
      <c r="AX817" s="8">
        <v>23</v>
      </c>
      <c r="AY817" s="8">
        <v>101</v>
      </c>
      <c r="AZ817" s="8">
        <v>118</v>
      </c>
      <c r="BA817" s="8">
        <v>153</v>
      </c>
      <c r="BB817" s="8">
        <v>156</v>
      </c>
      <c r="BC817" s="8">
        <v>171</v>
      </c>
      <c r="BD817" s="8">
        <v>87</v>
      </c>
      <c r="BE817" s="8">
        <v>51</v>
      </c>
      <c r="BF817" s="8">
        <v>30</v>
      </c>
      <c r="BG817" s="8">
        <v>12</v>
      </c>
      <c r="BH817" s="8">
        <v>3</v>
      </c>
      <c r="BI817" s="8">
        <v>0</v>
      </c>
      <c r="BJ817" s="8">
        <v>0</v>
      </c>
      <c r="BK817" s="8">
        <v>0</v>
      </c>
      <c r="BL817" s="8">
        <v>0</v>
      </c>
      <c r="BM817" s="8">
        <v>0</v>
      </c>
      <c r="BN817" s="8">
        <v>0</v>
      </c>
    </row>
    <row r="818" spans="2:66">
      <c r="B818" s="56"/>
      <c r="C818" s="11" t="s">
        <v>39</v>
      </c>
      <c r="D818" s="8">
        <v>0</v>
      </c>
      <c r="E818" s="8">
        <v>0</v>
      </c>
      <c r="F818" s="8">
        <v>0</v>
      </c>
      <c r="G818" s="8">
        <v>0</v>
      </c>
      <c r="H818" s="8">
        <v>90</v>
      </c>
      <c r="I818" s="40">
        <v>162</v>
      </c>
      <c r="J818" s="40">
        <v>173</v>
      </c>
      <c r="K818" s="8">
        <v>161</v>
      </c>
      <c r="L818" s="8">
        <v>192</v>
      </c>
      <c r="M818" s="8">
        <v>146</v>
      </c>
      <c r="N818" s="8">
        <v>102</v>
      </c>
      <c r="O818" s="8">
        <v>68</v>
      </c>
      <c r="P818" s="8">
        <v>53</v>
      </c>
      <c r="Q818" s="8">
        <v>16</v>
      </c>
      <c r="R818" s="8">
        <v>6</v>
      </c>
      <c r="S818" s="8">
        <v>3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49</v>
      </c>
      <c r="AD818" s="44">
        <v>84</v>
      </c>
      <c r="AE818" s="44">
        <v>83</v>
      </c>
      <c r="AF818" s="8">
        <v>63</v>
      </c>
      <c r="AG818" s="8">
        <v>55</v>
      </c>
      <c r="AH818" s="8">
        <v>47</v>
      </c>
      <c r="AI818" s="8">
        <v>24</v>
      </c>
      <c r="AJ818" s="8">
        <v>8</v>
      </c>
      <c r="AK818" s="8">
        <v>6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137</v>
      </c>
      <c r="AY818" s="8">
        <v>251</v>
      </c>
      <c r="AZ818" s="8">
        <v>252</v>
      </c>
      <c r="BA818" s="8">
        <v>234</v>
      </c>
      <c r="BB818" s="8">
        <v>248</v>
      </c>
      <c r="BC818" s="8">
        <v>197</v>
      </c>
      <c r="BD818" s="8">
        <v>122</v>
      </c>
      <c r="BE818" s="8">
        <v>78</v>
      </c>
      <c r="BF818" s="8">
        <v>58</v>
      </c>
      <c r="BG818" s="8">
        <v>16</v>
      </c>
      <c r="BH818" s="8">
        <v>3</v>
      </c>
      <c r="BI818" s="8">
        <v>3</v>
      </c>
      <c r="BJ818" s="8">
        <v>0</v>
      </c>
      <c r="BK818" s="8">
        <v>0</v>
      </c>
      <c r="BL818" s="8">
        <v>0</v>
      </c>
      <c r="BM818" s="8">
        <v>0</v>
      </c>
      <c r="BN818" s="8">
        <v>0</v>
      </c>
    </row>
    <row r="819" spans="2:66" ht="26">
      <c r="B819" s="56"/>
      <c r="C819" s="11" t="s">
        <v>40</v>
      </c>
      <c r="D819" s="8">
        <v>0</v>
      </c>
      <c r="E819" s="8">
        <v>0</v>
      </c>
      <c r="F819" s="8">
        <v>0</v>
      </c>
      <c r="G819" s="8">
        <v>0</v>
      </c>
      <c r="H819" s="8">
        <v>4</v>
      </c>
      <c r="I819" s="40">
        <v>11</v>
      </c>
      <c r="J819" s="40">
        <v>10</v>
      </c>
      <c r="K819" s="8">
        <v>3</v>
      </c>
      <c r="L819" s="8">
        <v>4</v>
      </c>
      <c r="M819" s="8">
        <v>8</v>
      </c>
      <c r="N819" s="8">
        <v>6</v>
      </c>
      <c r="O819" s="8">
        <v>0</v>
      </c>
      <c r="P819" s="8">
        <v>3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3</v>
      </c>
      <c r="AD819" s="44">
        <v>4</v>
      </c>
      <c r="AE819" s="44">
        <v>7</v>
      </c>
      <c r="AF819" s="8">
        <v>0</v>
      </c>
      <c r="AG819" s="8">
        <v>5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5</v>
      </c>
      <c r="AY819" s="8">
        <v>16</v>
      </c>
      <c r="AZ819" s="8">
        <v>20</v>
      </c>
      <c r="BA819" s="8">
        <v>9</v>
      </c>
      <c r="BB819" s="8">
        <v>7</v>
      </c>
      <c r="BC819" s="8">
        <v>10</v>
      </c>
      <c r="BD819" s="8">
        <v>7</v>
      </c>
      <c r="BE819" s="8">
        <v>4</v>
      </c>
      <c r="BF819" s="8">
        <v>3</v>
      </c>
      <c r="BG819" s="8">
        <v>0</v>
      </c>
      <c r="BH819" s="8">
        <v>0</v>
      </c>
      <c r="BI819" s="8">
        <v>0</v>
      </c>
      <c r="BJ819" s="8">
        <v>0</v>
      </c>
      <c r="BK819" s="8">
        <v>0</v>
      </c>
      <c r="BL819" s="8">
        <v>0</v>
      </c>
      <c r="BM819" s="8">
        <v>0</v>
      </c>
      <c r="BN819" s="8">
        <v>0</v>
      </c>
    </row>
    <row r="820" spans="2:66" ht="39">
      <c r="B820" s="56"/>
      <c r="C820" s="11" t="s">
        <v>41</v>
      </c>
      <c r="D820" s="8">
        <v>0</v>
      </c>
      <c r="E820" s="8">
        <v>0</v>
      </c>
      <c r="F820" s="8">
        <v>0</v>
      </c>
      <c r="G820" s="8">
        <v>0</v>
      </c>
      <c r="H820" s="8">
        <v>4</v>
      </c>
      <c r="I820" s="40">
        <v>8</v>
      </c>
      <c r="J820" s="40">
        <v>15</v>
      </c>
      <c r="K820" s="8">
        <v>9</v>
      </c>
      <c r="L820" s="8">
        <v>7</v>
      </c>
      <c r="M820" s="8">
        <v>8</v>
      </c>
      <c r="N820" s="8">
        <v>4</v>
      </c>
      <c r="O820" s="8">
        <v>0</v>
      </c>
      <c r="P820" s="8">
        <v>4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5</v>
      </c>
      <c r="AD820" s="44">
        <v>5</v>
      </c>
      <c r="AE820" s="44">
        <v>5</v>
      </c>
      <c r="AF820" s="8">
        <v>3</v>
      </c>
      <c r="AG820" s="8">
        <v>11</v>
      </c>
      <c r="AH820" s="8">
        <v>0</v>
      </c>
      <c r="AI820" s="8">
        <v>0</v>
      </c>
      <c r="AJ820" s="8">
        <v>3</v>
      </c>
      <c r="AK820" s="8">
        <v>3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9</v>
      </c>
      <c r="AY820" s="8">
        <v>13</v>
      </c>
      <c r="AZ820" s="8">
        <v>18</v>
      </c>
      <c r="BA820" s="8">
        <v>8</v>
      </c>
      <c r="BB820" s="8">
        <v>21</v>
      </c>
      <c r="BC820" s="8">
        <v>14</v>
      </c>
      <c r="BD820" s="8">
        <v>3</v>
      </c>
      <c r="BE820" s="8">
        <v>4</v>
      </c>
      <c r="BF820" s="8">
        <v>3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8">
        <v>0</v>
      </c>
      <c r="BM820" s="8">
        <v>0</v>
      </c>
      <c r="BN820" s="8">
        <v>0</v>
      </c>
    </row>
    <row r="821" spans="2:66" ht="39">
      <c r="B821" s="56"/>
      <c r="C821" s="11" t="s">
        <v>42</v>
      </c>
      <c r="D821" s="8">
        <v>0</v>
      </c>
      <c r="E821" s="8">
        <v>0</v>
      </c>
      <c r="F821" s="8">
        <v>0</v>
      </c>
      <c r="G821" s="8">
        <v>0</v>
      </c>
      <c r="H821" s="8">
        <v>22</v>
      </c>
      <c r="I821" s="40">
        <v>77</v>
      </c>
      <c r="J821" s="40">
        <v>74</v>
      </c>
      <c r="K821" s="8">
        <v>35</v>
      </c>
      <c r="L821" s="8">
        <v>39</v>
      </c>
      <c r="M821" s="8">
        <v>43</v>
      </c>
      <c r="N821" s="8">
        <v>17</v>
      </c>
      <c r="O821" s="8">
        <v>18</v>
      </c>
      <c r="P821" s="8">
        <v>12</v>
      </c>
      <c r="Q821" s="8">
        <v>6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18</v>
      </c>
      <c r="AD821" s="44">
        <v>47</v>
      </c>
      <c r="AE821" s="44">
        <v>43</v>
      </c>
      <c r="AF821" s="8">
        <v>32</v>
      </c>
      <c r="AG821" s="8">
        <v>46</v>
      </c>
      <c r="AH821" s="8">
        <v>28</v>
      </c>
      <c r="AI821" s="8">
        <v>22</v>
      </c>
      <c r="AJ821" s="8">
        <v>10</v>
      </c>
      <c r="AK821" s="8">
        <v>5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40</v>
      </c>
      <c r="AY821" s="8">
        <v>120</v>
      </c>
      <c r="AZ821" s="8">
        <v>121</v>
      </c>
      <c r="BA821" s="8">
        <v>72</v>
      </c>
      <c r="BB821" s="8">
        <v>89</v>
      </c>
      <c r="BC821" s="8">
        <v>68</v>
      </c>
      <c r="BD821" s="8">
        <v>38</v>
      </c>
      <c r="BE821" s="8">
        <v>31</v>
      </c>
      <c r="BF821" s="8">
        <v>20</v>
      </c>
      <c r="BG821" s="8">
        <v>12</v>
      </c>
      <c r="BH821" s="8">
        <v>0</v>
      </c>
      <c r="BI821" s="8">
        <v>0</v>
      </c>
      <c r="BJ821" s="8">
        <v>0</v>
      </c>
      <c r="BK821" s="8">
        <v>0</v>
      </c>
      <c r="BL821" s="8">
        <v>0</v>
      </c>
      <c r="BM821" s="8">
        <v>0</v>
      </c>
      <c r="BN821" s="8">
        <v>0</v>
      </c>
    </row>
    <row r="822" spans="2:66">
      <c r="B822" s="56"/>
      <c r="C822" s="11" t="s">
        <v>43</v>
      </c>
      <c r="D822" s="8">
        <v>0</v>
      </c>
      <c r="E822" s="8">
        <v>0</v>
      </c>
      <c r="F822" s="8">
        <v>0</v>
      </c>
      <c r="G822" s="8">
        <v>0</v>
      </c>
      <c r="H822" s="8">
        <v>24</v>
      </c>
      <c r="I822" s="40">
        <v>62</v>
      </c>
      <c r="J822" s="40">
        <v>52</v>
      </c>
      <c r="K822" s="8">
        <v>50</v>
      </c>
      <c r="L822" s="8">
        <v>45</v>
      </c>
      <c r="M822" s="8">
        <v>51</v>
      </c>
      <c r="N822" s="8">
        <v>22</v>
      </c>
      <c r="O822" s="8">
        <v>25</v>
      </c>
      <c r="P822" s="8">
        <v>13</v>
      </c>
      <c r="Q822" s="8">
        <v>6</v>
      </c>
      <c r="R822" s="8">
        <v>4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16</v>
      </c>
      <c r="AD822" s="44">
        <v>27</v>
      </c>
      <c r="AE822" s="44">
        <v>28</v>
      </c>
      <c r="AF822" s="8">
        <v>14</v>
      </c>
      <c r="AG822" s="8">
        <v>26</v>
      </c>
      <c r="AH822" s="8">
        <v>15</v>
      </c>
      <c r="AI822" s="8">
        <v>4</v>
      </c>
      <c r="AJ822" s="8">
        <v>3</v>
      </c>
      <c r="AK822" s="8">
        <v>4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40</v>
      </c>
      <c r="AY822" s="8">
        <v>85</v>
      </c>
      <c r="AZ822" s="8">
        <v>81</v>
      </c>
      <c r="BA822" s="8">
        <v>63</v>
      </c>
      <c r="BB822" s="8">
        <v>70</v>
      </c>
      <c r="BC822" s="8">
        <v>62</v>
      </c>
      <c r="BD822" s="8">
        <v>28</v>
      </c>
      <c r="BE822" s="8">
        <v>28</v>
      </c>
      <c r="BF822" s="8">
        <v>20</v>
      </c>
      <c r="BG822" s="8">
        <v>6</v>
      </c>
      <c r="BH822" s="8">
        <v>4</v>
      </c>
      <c r="BI822" s="8">
        <v>0</v>
      </c>
      <c r="BJ822" s="8">
        <v>0</v>
      </c>
      <c r="BK822" s="8">
        <v>0</v>
      </c>
      <c r="BL822" s="8">
        <v>0</v>
      </c>
      <c r="BM822" s="8">
        <v>0</v>
      </c>
      <c r="BN822" s="8">
        <v>0</v>
      </c>
    </row>
    <row r="823" spans="2:66" ht="39">
      <c r="B823" s="56"/>
      <c r="C823" s="11" t="s">
        <v>44</v>
      </c>
      <c r="D823" s="8">
        <v>0</v>
      </c>
      <c r="E823" s="8">
        <v>0</v>
      </c>
      <c r="F823" s="8">
        <v>0</v>
      </c>
      <c r="G823" s="8">
        <v>0</v>
      </c>
      <c r="H823" s="8">
        <v>4</v>
      </c>
      <c r="I823" s="40">
        <v>10</v>
      </c>
      <c r="J823" s="40">
        <v>14</v>
      </c>
      <c r="K823" s="8">
        <v>5</v>
      </c>
      <c r="L823" s="8">
        <v>13</v>
      </c>
      <c r="M823" s="8">
        <v>11</v>
      </c>
      <c r="N823" s="8">
        <v>6</v>
      </c>
      <c r="O823" s="8">
        <v>9</v>
      </c>
      <c r="P823" s="8">
        <v>0</v>
      </c>
      <c r="Q823" s="8">
        <v>4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44">
        <v>0</v>
      </c>
      <c r="AE823" s="44">
        <v>4</v>
      </c>
      <c r="AF823" s="8">
        <v>0</v>
      </c>
      <c r="AG823" s="8">
        <v>0</v>
      </c>
      <c r="AH823" s="8">
        <v>6</v>
      </c>
      <c r="AI823" s="8">
        <v>6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4</v>
      </c>
      <c r="AY823" s="8">
        <v>10</v>
      </c>
      <c r="AZ823" s="8">
        <v>19</v>
      </c>
      <c r="BA823" s="8">
        <v>7</v>
      </c>
      <c r="BB823" s="8">
        <v>11</v>
      </c>
      <c r="BC823" s="8">
        <v>10</v>
      </c>
      <c r="BD823" s="8">
        <v>12</v>
      </c>
      <c r="BE823" s="8">
        <v>9</v>
      </c>
      <c r="BF823" s="8">
        <v>0</v>
      </c>
      <c r="BG823" s="8">
        <v>4</v>
      </c>
      <c r="BH823" s="8">
        <v>0</v>
      </c>
      <c r="BI823" s="8">
        <v>0</v>
      </c>
      <c r="BJ823" s="8">
        <v>0</v>
      </c>
      <c r="BK823" s="8">
        <v>0</v>
      </c>
      <c r="BL823" s="8">
        <v>0</v>
      </c>
      <c r="BM823" s="8">
        <v>0</v>
      </c>
      <c r="BN823" s="8">
        <v>0</v>
      </c>
    </row>
    <row r="824" spans="2:66">
      <c r="B824" s="56"/>
      <c r="C824" s="11" t="s">
        <v>45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40">
        <v>4</v>
      </c>
      <c r="J824" s="40">
        <v>12</v>
      </c>
      <c r="K824" s="8">
        <v>5</v>
      </c>
      <c r="L824" s="8">
        <v>7</v>
      </c>
      <c r="M824" s="8">
        <v>8</v>
      </c>
      <c r="N824" s="8">
        <v>8</v>
      </c>
      <c r="O824" s="8">
        <v>3</v>
      </c>
      <c r="P824" s="8">
        <v>3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4</v>
      </c>
      <c r="AD824" s="44">
        <v>6</v>
      </c>
      <c r="AE824" s="44">
        <v>0</v>
      </c>
      <c r="AF824" s="8">
        <v>3</v>
      </c>
      <c r="AG824" s="8">
        <v>0</v>
      </c>
      <c r="AH824" s="8">
        <v>3</v>
      </c>
      <c r="AI824" s="8">
        <v>3</v>
      </c>
      <c r="AJ824" s="8">
        <v>0</v>
      </c>
      <c r="AK824" s="8">
        <v>5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10</v>
      </c>
      <c r="AY824" s="8">
        <v>10</v>
      </c>
      <c r="AZ824" s="8">
        <v>13</v>
      </c>
      <c r="BA824" s="8">
        <v>7</v>
      </c>
      <c r="BB824" s="8">
        <v>10</v>
      </c>
      <c r="BC824" s="8">
        <v>8</v>
      </c>
      <c r="BD824" s="8">
        <v>11</v>
      </c>
      <c r="BE824" s="8">
        <v>6</v>
      </c>
      <c r="BF824" s="8">
        <v>3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8">
        <v>0</v>
      </c>
      <c r="BM824" s="8">
        <v>0</v>
      </c>
      <c r="BN824" s="8">
        <v>0</v>
      </c>
    </row>
    <row r="825" spans="2:66" ht="26">
      <c r="B825" s="56"/>
      <c r="C825" s="11" t="s">
        <v>46</v>
      </c>
      <c r="D825" s="8">
        <v>0</v>
      </c>
      <c r="E825" s="8">
        <v>0</v>
      </c>
      <c r="F825" s="8">
        <v>0</v>
      </c>
      <c r="G825" s="8">
        <v>0</v>
      </c>
      <c r="H825" s="8">
        <v>3</v>
      </c>
      <c r="I825" s="40">
        <v>3</v>
      </c>
      <c r="J825" s="40">
        <v>8</v>
      </c>
      <c r="K825" s="8">
        <v>5</v>
      </c>
      <c r="L825" s="8">
        <v>8</v>
      </c>
      <c r="M825" s="8">
        <v>4</v>
      </c>
      <c r="N825" s="8">
        <v>0</v>
      </c>
      <c r="O825" s="8">
        <v>0</v>
      </c>
      <c r="P825" s="8">
        <v>0</v>
      </c>
      <c r="Q825" s="8">
        <v>4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44">
        <v>0</v>
      </c>
      <c r="AE825" s="44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3</v>
      </c>
      <c r="AY825" s="8">
        <v>9</v>
      </c>
      <c r="AZ825" s="8">
        <v>11</v>
      </c>
      <c r="BA825" s="8">
        <v>7</v>
      </c>
      <c r="BB825" s="8">
        <v>10</v>
      </c>
      <c r="BC825" s="8">
        <v>4</v>
      </c>
      <c r="BD825" s="8">
        <v>5</v>
      </c>
      <c r="BE825" s="8">
        <v>0</v>
      </c>
      <c r="BF825" s="8">
        <v>0</v>
      </c>
      <c r="BG825" s="8">
        <v>4</v>
      </c>
      <c r="BH825" s="8">
        <v>0</v>
      </c>
      <c r="BI825" s="8">
        <v>0</v>
      </c>
      <c r="BJ825" s="8">
        <v>0</v>
      </c>
      <c r="BK825" s="8">
        <v>0</v>
      </c>
      <c r="BL825" s="8">
        <v>0</v>
      </c>
      <c r="BM825" s="8">
        <v>0</v>
      </c>
      <c r="BN825" s="8">
        <v>0</v>
      </c>
    </row>
    <row r="826" spans="2:66">
      <c r="B826" s="56"/>
      <c r="C826" s="11" t="s">
        <v>47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40">
        <v>0</v>
      </c>
      <c r="J826" s="40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44">
        <v>0</v>
      </c>
      <c r="AE826" s="44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4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8">
        <v>0</v>
      </c>
      <c r="BM826" s="8">
        <v>0</v>
      </c>
      <c r="BN826" s="8">
        <v>0</v>
      </c>
    </row>
    <row r="827" spans="2:66">
      <c r="B827" s="56"/>
      <c r="C827" s="11" t="s">
        <v>11</v>
      </c>
      <c r="D827" s="8">
        <v>0</v>
      </c>
      <c r="E827" s="8">
        <v>0</v>
      </c>
      <c r="F827" s="8">
        <v>0</v>
      </c>
      <c r="G827" s="8">
        <v>0</v>
      </c>
      <c r="H827" s="8">
        <v>32</v>
      </c>
      <c r="I827" s="40">
        <v>26</v>
      </c>
      <c r="J827" s="40">
        <v>26</v>
      </c>
      <c r="K827" s="8">
        <v>18</v>
      </c>
      <c r="L827" s="8">
        <v>22</v>
      </c>
      <c r="M827" s="8">
        <v>32</v>
      </c>
      <c r="N827" s="8">
        <v>32</v>
      </c>
      <c r="O827" s="8">
        <v>21</v>
      </c>
      <c r="P827" s="8">
        <v>67</v>
      </c>
      <c r="Q827" s="8">
        <v>76</v>
      </c>
      <c r="R827" s="8">
        <v>53</v>
      </c>
      <c r="S827" s="8">
        <v>27</v>
      </c>
      <c r="T827" s="8">
        <v>16</v>
      </c>
      <c r="U827" s="8">
        <v>10</v>
      </c>
      <c r="V827" s="8">
        <v>3</v>
      </c>
      <c r="W827" s="8">
        <v>5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14</v>
      </c>
      <c r="AD827" s="44">
        <v>19</v>
      </c>
      <c r="AE827" s="44">
        <v>41</v>
      </c>
      <c r="AF827" s="8">
        <v>34</v>
      </c>
      <c r="AG827" s="8">
        <v>37</v>
      </c>
      <c r="AH827" s="8">
        <v>30</v>
      </c>
      <c r="AI827" s="8">
        <v>22</v>
      </c>
      <c r="AJ827" s="8">
        <v>10</v>
      </c>
      <c r="AK827" s="8">
        <v>8</v>
      </c>
      <c r="AL827" s="8">
        <v>17</v>
      </c>
      <c r="AM827" s="8">
        <v>6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48</v>
      </c>
      <c r="AY827" s="8">
        <v>44</v>
      </c>
      <c r="AZ827" s="8">
        <v>65</v>
      </c>
      <c r="BA827" s="8">
        <v>51</v>
      </c>
      <c r="BB827" s="8">
        <v>58</v>
      </c>
      <c r="BC827" s="8">
        <v>65</v>
      </c>
      <c r="BD827" s="8">
        <v>58</v>
      </c>
      <c r="BE827" s="8">
        <v>37</v>
      </c>
      <c r="BF827" s="8">
        <v>73</v>
      </c>
      <c r="BG827" s="8">
        <v>89</v>
      </c>
      <c r="BH827" s="8">
        <v>60</v>
      </c>
      <c r="BI827" s="8">
        <v>27</v>
      </c>
      <c r="BJ827" s="8">
        <v>18</v>
      </c>
      <c r="BK827" s="8">
        <v>10</v>
      </c>
      <c r="BL827" s="8">
        <v>3</v>
      </c>
      <c r="BM827" s="8">
        <v>5</v>
      </c>
      <c r="BN827" s="8">
        <v>0</v>
      </c>
    </row>
    <row r="828" spans="2:66">
      <c r="B828" s="65" t="s">
        <v>144</v>
      </c>
      <c r="C828" s="11" t="s">
        <v>38</v>
      </c>
      <c r="D828" s="8">
        <v>0</v>
      </c>
      <c r="E828" s="8">
        <v>0</v>
      </c>
      <c r="F828" s="8">
        <v>0</v>
      </c>
      <c r="G828" s="8">
        <v>0</v>
      </c>
      <c r="H828" s="8">
        <v>38</v>
      </c>
      <c r="I828" s="40">
        <v>137</v>
      </c>
      <c r="J828" s="40">
        <v>152</v>
      </c>
      <c r="K828" s="8">
        <v>191</v>
      </c>
      <c r="L828" s="8">
        <v>250</v>
      </c>
      <c r="M828" s="8">
        <v>243</v>
      </c>
      <c r="N828" s="8">
        <v>175</v>
      </c>
      <c r="O828" s="8">
        <v>153</v>
      </c>
      <c r="P828" s="8">
        <v>124</v>
      </c>
      <c r="Q828" s="8">
        <v>73</v>
      </c>
      <c r="R828" s="8">
        <v>27</v>
      </c>
      <c r="S828" s="8">
        <v>11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88</v>
      </c>
      <c r="AD828" s="44">
        <v>203</v>
      </c>
      <c r="AE828" s="44">
        <v>319</v>
      </c>
      <c r="AF828" s="8">
        <v>346</v>
      </c>
      <c r="AG828" s="8">
        <v>386</v>
      </c>
      <c r="AH828" s="8">
        <v>343</v>
      </c>
      <c r="AI828" s="8">
        <v>268</v>
      </c>
      <c r="AJ828" s="8">
        <v>209</v>
      </c>
      <c r="AK828" s="8">
        <v>140</v>
      </c>
      <c r="AL828" s="8">
        <v>52</v>
      </c>
      <c r="AM828" s="8">
        <v>21</v>
      </c>
      <c r="AN828" s="8">
        <v>6</v>
      </c>
      <c r="AO828" s="8">
        <v>4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122</v>
      </c>
      <c r="AY828" s="8">
        <v>338</v>
      </c>
      <c r="AZ828" s="8">
        <v>477</v>
      </c>
      <c r="BA828" s="8">
        <v>541</v>
      </c>
      <c r="BB828" s="8">
        <v>634</v>
      </c>
      <c r="BC828" s="8">
        <v>583</v>
      </c>
      <c r="BD828" s="8">
        <v>437</v>
      </c>
      <c r="BE828" s="8">
        <v>367</v>
      </c>
      <c r="BF828" s="8">
        <v>262</v>
      </c>
      <c r="BG828" s="8">
        <v>123</v>
      </c>
      <c r="BH828" s="8">
        <v>46</v>
      </c>
      <c r="BI828" s="8">
        <v>16</v>
      </c>
      <c r="BJ828" s="8">
        <v>4</v>
      </c>
      <c r="BK828" s="8">
        <v>0</v>
      </c>
      <c r="BL828" s="8">
        <v>0</v>
      </c>
      <c r="BM828" s="8">
        <v>0</v>
      </c>
      <c r="BN828" s="8">
        <v>0</v>
      </c>
    </row>
    <row r="829" spans="2:66">
      <c r="B829" s="56"/>
      <c r="C829" s="11" t="s">
        <v>39</v>
      </c>
      <c r="D829" s="8">
        <v>0</v>
      </c>
      <c r="E829" s="8">
        <v>0</v>
      </c>
      <c r="F829" s="8">
        <v>0</v>
      </c>
      <c r="G829" s="8">
        <v>0</v>
      </c>
      <c r="H829" s="8">
        <v>136</v>
      </c>
      <c r="I829" s="40">
        <v>319</v>
      </c>
      <c r="J829" s="40">
        <v>325</v>
      </c>
      <c r="K829" s="8">
        <v>278</v>
      </c>
      <c r="L829" s="8">
        <v>314</v>
      </c>
      <c r="M829" s="8">
        <v>314</v>
      </c>
      <c r="N829" s="8">
        <v>249</v>
      </c>
      <c r="O829" s="8">
        <v>287</v>
      </c>
      <c r="P829" s="8">
        <v>243</v>
      </c>
      <c r="Q829" s="8">
        <v>108</v>
      </c>
      <c r="R829" s="8">
        <v>42</v>
      </c>
      <c r="S829" s="8">
        <v>20</v>
      </c>
      <c r="T829" s="8">
        <v>9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297</v>
      </c>
      <c r="AD829" s="44">
        <v>781</v>
      </c>
      <c r="AE829" s="44">
        <v>724</v>
      </c>
      <c r="AF829" s="8">
        <v>660</v>
      </c>
      <c r="AG829" s="8">
        <v>665</v>
      </c>
      <c r="AH829" s="8">
        <v>518</v>
      </c>
      <c r="AI829" s="8">
        <v>503</v>
      </c>
      <c r="AJ829" s="8">
        <v>450</v>
      </c>
      <c r="AK829" s="8">
        <v>332</v>
      </c>
      <c r="AL829" s="8">
        <v>157</v>
      </c>
      <c r="AM829" s="8">
        <v>54</v>
      </c>
      <c r="AN829" s="8">
        <v>11</v>
      </c>
      <c r="AO829" s="8">
        <v>10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428</v>
      </c>
      <c r="AY829" s="8">
        <v>1103</v>
      </c>
      <c r="AZ829" s="8">
        <v>1051</v>
      </c>
      <c r="BA829" s="8">
        <v>933</v>
      </c>
      <c r="BB829" s="8">
        <v>976</v>
      </c>
      <c r="BC829" s="8">
        <v>832</v>
      </c>
      <c r="BD829" s="8">
        <v>756</v>
      </c>
      <c r="BE829" s="8">
        <v>738</v>
      </c>
      <c r="BF829" s="8">
        <v>580</v>
      </c>
      <c r="BG829" s="8">
        <v>265</v>
      </c>
      <c r="BH829" s="8">
        <v>94</v>
      </c>
      <c r="BI829" s="8">
        <v>20</v>
      </c>
      <c r="BJ829" s="8">
        <v>13</v>
      </c>
      <c r="BK829" s="8">
        <v>8</v>
      </c>
      <c r="BL829" s="8">
        <v>0</v>
      </c>
      <c r="BM829" s="8">
        <v>0</v>
      </c>
      <c r="BN829" s="8">
        <v>0</v>
      </c>
    </row>
    <row r="830" spans="2:66" ht="26">
      <c r="B830" s="56"/>
      <c r="C830" s="11" t="s">
        <v>40</v>
      </c>
      <c r="D830" s="8">
        <v>0</v>
      </c>
      <c r="E830" s="8">
        <v>0</v>
      </c>
      <c r="F830" s="8">
        <v>0</v>
      </c>
      <c r="G830" s="8">
        <v>0</v>
      </c>
      <c r="H830" s="8">
        <v>19</v>
      </c>
      <c r="I830" s="40">
        <v>41</v>
      </c>
      <c r="J830" s="40">
        <v>38</v>
      </c>
      <c r="K830" s="8">
        <v>43</v>
      </c>
      <c r="L830" s="8">
        <v>43</v>
      </c>
      <c r="M830" s="8">
        <v>42</v>
      </c>
      <c r="N830" s="8">
        <v>33</v>
      </c>
      <c r="O830" s="8">
        <v>23</v>
      </c>
      <c r="P830" s="8">
        <v>27</v>
      </c>
      <c r="Q830" s="8">
        <v>10</v>
      </c>
      <c r="R830" s="8">
        <v>3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23</v>
      </c>
      <c r="AD830" s="44">
        <v>33</v>
      </c>
      <c r="AE830" s="44">
        <v>42</v>
      </c>
      <c r="AF830" s="8">
        <v>50</v>
      </c>
      <c r="AG830" s="8">
        <v>34</v>
      </c>
      <c r="AH830" s="8">
        <v>31</v>
      </c>
      <c r="AI830" s="8">
        <v>15</v>
      </c>
      <c r="AJ830" s="8">
        <v>21</v>
      </c>
      <c r="AK830" s="8">
        <v>13</v>
      </c>
      <c r="AL830" s="8">
        <v>11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37</v>
      </c>
      <c r="AY830" s="8">
        <v>78</v>
      </c>
      <c r="AZ830" s="8">
        <v>76</v>
      </c>
      <c r="BA830" s="8">
        <v>93</v>
      </c>
      <c r="BB830" s="8">
        <v>78</v>
      </c>
      <c r="BC830" s="8">
        <v>72</v>
      </c>
      <c r="BD830" s="8">
        <v>53</v>
      </c>
      <c r="BE830" s="8">
        <v>42</v>
      </c>
      <c r="BF830" s="8">
        <v>39</v>
      </c>
      <c r="BG830" s="8">
        <v>19</v>
      </c>
      <c r="BH830" s="8">
        <v>8</v>
      </c>
      <c r="BI830" s="8">
        <v>0</v>
      </c>
      <c r="BJ830" s="8">
        <v>0</v>
      </c>
      <c r="BK830" s="8">
        <v>0</v>
      </c>
      <c r="BL830" s="8">
        <v>0</v>
      </c>
      <c r="BM830" s="8">
        <v>0</v>
      </c>
      <c r="BN830" s="8">
        <v>0</v>
      </c>
    </row>
    <row r="831" spans="2:66" ht="39">
      <c r="B831" s="56"/>
      <c r="C831" s="11" t="s">
        <v>41</v>
      </c>
      <c r="D831" s="8">
        <v>0</v>
      </c>
      <c r="E831" s="8">
        <v>0</v>
      </c>
      <c r="F831" s="8">
        <v>0</v>
      </c>
      <c r="G831" s="8">
        <v>0</v>
      </c>
      <c r="H831" s="8">
        <v>120</v>
      </c>
      <c r="I831" s="40">
        <v>164</v>
      </c>
      <c r="J831" s="40">
        <v>154</v>
      </c>
      <c r="K831" s="8">
        <v>122</v>
      </c>
      <c r="L831" s="8">
        <v>129</v>
      </c>
      <c r="M831" s="8">
        <v>107</v>
      </c>
      <c r="N831" s="8">
        <v>89</v>
      </c>
      <c r="O831" s="8">
        <v>67</v>
      </c>
      <c r="P831" s="8">
        <v>36</v>
      </c>
      <c r="Q831" s="8">
        <v>18</v>
      </c>
      <c r="R831" s="8">
        <v>11</v>
      </c>
      <c r="S831" s="8">
        <v>0</v>
      </c>
      <c r="T831" s="8">
        <v>3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355</v>
      </c>
      <c r="AD831" s="44">
        <v>398</v>
      </c>
      <c r="AE831" s="44">
        <v>347</v>
      </c>
      <c r="AF831" s="8">
        <v>284</v>
      </c>
      <c r="AG831" s="8">
        <v>324</v>
      </c>
      <c r="AH831" s="8">
        <v>239</v>
      </c>
      <c r="AI831" s="8">
        <v>272</v>
      </c>
      <c r="AJ831" s="8">
        <v>174</v>
      </c>
      <c r="AK831" s="8">
        <v>121</v>
      </c>
      <c r="AL831" s="8">
        <v>51</v>
      </c>
      <c r="AM831" s="8">
        <v>16</v>
      </c>
      <c r="AN831" s="8">
        <v>3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472</v>
      </c>
      <c r="AY831" s="8">
        <v>567</v>
      </c>
      <c r="AZ831" s="8">
        <v>498</v>
      </c>
      <c r="BA831" s="8">
        <v>399</v>
      </c>
      <c r="BB831" s="8">
        <v>451</v>
      </c>
      <c r="BC831" s="8">
        <v>349</v>
      </c>
      <c r="BD831" s="8">
        <v>362</v>
      </c>
      <c r="BE831" s="8">
        <v>237</v>
      </c>
      <c r="BF831" s="8">
        <v>161</v>
      </c>
      <c r="BG831" s="8">
        <v>66</v>
      </c>
      <c r="BH831" s="8">
        <v>27</v>
      </c>
      <c r="BI831" s="8">
        <v>7</v>
      </c>
      <c r="BJ831" s="8">
        <v>0</v>
      </c>
      <c r="BK831" s="8">
        <v>0</v>
      </c>
      <c r="BL831" s="8">
        <v>0</v>
      </c>
      <c r="BM831" s="8">
        <v>0</v>
      </c>
      <c r="BN831" s="8">
        <v>0</v>
      </c>
    </row>
    <row r="832" spans="2:66" ht="39">
      <c r="B832" s="56"/>
      <c r="C832" s="11" t="s">
        <v>42</v>
      </c>
      <c r="D832" s="8">
        <v>0</v>
      </c>
      <c r="E832" s="8">
        <v>0</v>
      </c>
      <c r="F832" s="8">
        <v>0</v>
      </c>
      <c r="G832" s="8">
        <v>0</v>
      </c>
      <c r="H832" s="8">
        <v>102</v>
      </c>
      <c r="I832" s="40">
        <v>154</v>
      </c>
      <c r="J832" s="40">
        <v>137</v>
      </c>
      <c r="K832" s="8">
        <v>110</v>
      </c>
      <c r="L832" s="8">
        <v>117</v>
      </c>
      <c r="M832" s="8">
        <v>111</v>
      </c>
      <c r="N832" s="8">
        <v>101</v>
      </c>
      <c r="O832" s="8">
        <v>65</v>
      </c>
      <c r="P832" s="8">
        <v>52</v>
      </c>
      <c r="Q832" s="8">
        <v>21</v>
      </c>
      <c r="R832" s="8">
        <v>6</v>
      </c>
      <c r="S832" s="8">
        <v>5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460</v>
      </c>
      <c r="AD832" s="44">
        <v>566</v>
      </c>
      <c r="AE832" s="44">
        <v>509</v>
      </c>
      <c r="AF832" s="8">
        <v>483</v>
      </c>
      <c r="AG832" s="8">
        <v>537</v>
      </c>
      <c r="AH832" s="8">
        <v>448</v>
      </c>
      <c r="AI832" s="8">
        <v>367</v>
      </c>
      <c r="AJ832" s="8">
        <v>304</v>
      </c>
      <c r="AK832" s="8">
        <v>193</v>
      </c>
      <c r="AL832" s="8">
        <v>88</v>
      </c>
      <c r="AM832" s="8">
        <v>37</v>
      </c>
      <c r="AN832" s="8">
        <v>7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558</v>
      </c>
      <c r="AY832" s="8">
        <v>724</v>
      </c>
      <c r="AZ832" s="8">
        <v>646</v>
      </c>
      <c r="BA832" s="8">
        <v>599</v>
      </c>
      <c r="BB832" s="8">
        <v>652</v>
      </c>
      <c r="BC832" s="8">
        <v>556</v>
      </c>
      <c r="BD832" s="8">
        <v>466</v>
      </c>
      <c r="BE832" s="8">
        <v>373</v>
      </c>
      <c r="BF832" s="8">
        <v>237</v>
      </c>
      <c r="BG832" s="8">
        <v>109</v>
      </c>
      <c r="BH832" s="8">
        <v>48</v>
      </c>
      <c r="BI832" s="8">
        <v>7</v>
      </c>
      <c r="BJ832" s="8">
        <v>0</v>
      </c>
      <c r="BK832" s="8">
        <v>0</v>
      </c>
      <c r="BL832" s="8">
        <v>0</v>
      </c>
      <c r="BM832" s="8">
        <v>0</v>
      </c>
      <c r="BN832" s="8">
        <v>0</v>
      </c>
    </row>
    <row r="833" spans="2:66">
      <c r="B833" s="56"/>
      <c r="C833" s="11" t="s">
        <v>43</v>
      </c>
      <c r="D833" s="8">
        <v>0</v>
      </c>
      <c r="E833" s="8">
        <v>0</v>
      </c>
      <c r="F833" s="8">
        <v>0</v>
      </c>
      <c r="G833" s="8">
        <v>0</v>
      </c>
      <c r="H833" s="8">
        <v>113</v>
      </c>
      <c r="I833" s="40">
        <v>100</v>
      </c>
      <c r="J833" s="40">
        <v>34</v>
      </c>
      <c r="K833" s="8">
        <v>46</v>
      </c>
      <c r="L833" s="8">
        <v>50</v>
      </c>
      <c r="M833" s="8">
        <v>36</v>
      </c>
      <c r="N833" s="8">
        <v>22</v>
      </c>
      <c r="O833" s="8">
        <v>27</v>
      </c>
      <c r="P833" s="8">
        <v>18</v>
      </c>
      <c r="Q833" s="8">
        <v>17</v>
      </c>
      <c r="R833" s="8">
        <v>11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319</v>
      </c>
      <c r="AD833" s="44">
        <v>168</v>
      </c>
      <c r="AE833" s="44">
        <v>93</v>
      </c>
      <c r="AF833" s="8">
        <v>98</v>
      </c>
      <c r="AG833" s="8">
        <v>85</v>
      </c>
      <c r="AH833" s="8">
        <v>76</v>
      </c>
      <c r="AI833" s="8">
        <v>51</v>
      </c>
      <c r="AJ833" s="8">
        <v>55</v>
      </c>
      <c r="AK833" s="8">
        <v>31</v>
      </c>
      <c r="AL833" s="8">
        <v>16</v>
      </c>
      <c r="AM833" s="8">
        <v>7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428</v>
      </c>
      <c r="AY833" s="8">
        <v>268</v>
      </c>
      <c r="AZ833" s="8">
        <v>133</v>
      </c>
      <c r="BA833" s="8">
        <v>144</v>
      </c>
      <c r="BB833" s="8">
        <v>136</v>
      </c>
      <c r="BC833" s="8">
        <v>111</v>
      </c>
      <c r="BD833" s="8">
        <v>71</v>
      </c>
      <c r="BE833" s="8">
        <v>88</v>
      </c>
      <c r="BF833" s="8">
        <v>48</v>
      </c>
      <c r="BG833" s="8">
        <v>32</v>
      </c>
      <c r="BH833" s="8">
        <v>17</v>
      </c>
      <c r="BI833" s="8">
        <v>0</v>
      </c>
      <c r="BJ833" s="8">
        <v>0</v>
      </c>
      <c r="BK833" s="8">
        <v>0</v>
      </c>
      <c r="BL833" s="8">
        <v>0</v>
      </c>
      <c r="BM833" s="8">
        <v>0</v>
      </c>
      <c r="BN833" s="8">
        <v>0</v>
      </c>
    </row>
    <row r="834" spans="2:66" ht="39">
      <c r="B834" s="56"/>
      <c r="C834" s="11" t="s">
        <v>44</v>
      </c>
      <c r="D834" s="8">
        <v>0</v>
      </c>
      <c r="E834" s="8">
        <v>0</v>
      </c>
      <c r="F834" s="8">
        <v>0</v>
      </c>
      <c r="G834" s="8">
        <v>0</v>
      </c>
      <c r="H834" s="8">
        <v>21</v>
      </c>
      <c r="I834" s="40">
        <v>19</v>
      </c>
      <c r="J834" s="40">
        <v>35</v>
      </c>
      <c r="K834" s="8">
        <v>33</v>
      </c>
      <c r="L834" s="8">
        <v>24</v>
      </c>
      <c r="M834" s="8">
        <v>26</v>
      </c>
      <c r="N834" s="8">
        <v>28</v>
      </c>
      <c r="O834" s="8">
        <v>20</v>
      </c>
      <c r="P834" s="8">
        <v>21</v>
      </c>
      <c r="Q834" s="8">
        <v>12</v>
      </c>
      <c r="R834" s="8">
        <v>5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6</v>
      </c>
      <c r="AD834" s="44">
        <v>14</v>
      </c>
      <c r="AE834" s="44">
        <v>5</v>
      </c>
      <c r="AF834" s="8">
        <v>12</v>
      </c>
      <c r="AG834" s="8">
        <v>8</v>
      </c>
      <c r="AH834" s="8">
        <v>10</v>
      </c>
      <c r="AI834" s="8">
        <v>4</v>
      </c>
      <c r="AJ834" s="8">
        <v>4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24</v>
      </c>
      <c r="AY834" s="8">
        <v>27</v>
      </c>
      <c r="AZ834" s="8">
        <v>38</v>
      </c>
      <c r="BA834" s="8">
        <v>41</v>
      </c>
      <c r="BB834" s="8">
        <v>36</v>
      </c>
      <c r="BC834" s="8">
        <v>39</v>
      </c>
      <c r="BD834" s="8">
        <v>28</v>
      </c>
      <c r="BE834" s="8">
        <v>24</v>
      </c>
      <c r="BF834" s="8">
        <v>22</v>
      </c>
      <c r="BG834" s="8">
        <v>11</v>
      </c>
      <c r="BH834" s="8">
        <v>5</v>
      </c>
      <c r="BI834" s="8">
        <v>0</v>
      </c>
      <c r="BJ834" s="8">
        <v>0</v>
      </c>
      <c r="BK834" s="8">
        <v>0</v>
      </c>
      <c r="BL834" s="8">
        <v>0</v>
      </c>
      <c r="BM834" s="8">
        <v>0</v>
      </c>
      <c r="BN834" s="8">
        <v>0</v>
      </c>
    </row>
    <row r="835" spans="2:66">
      <c r="B835" s="56"/>
      <c r="C835" s="11" t="s">
        <v>45</v>
      </c>
      <c r="D835" s="8">
        <v>0</v>
      </c>
      <c r="E835" s="8">
        <v>0</v>
      </c>
      <c r="F835" s="8">
        <v>0</v>
      </c>
      <c r="G835" s="8">
        <v>0</v>
      </c>
      <c r="H835" s="8">
        <v>46</v>
      </c>
      <c r="I835" s="40">
        <v>33</v>
      </c>
      <c r="J835" s="40">
        <v>27</v>
      </c>
      <c r="K835" s="8">
        <v>30</v>
      </c>
      <c r="L835" s="8">
        <v>28</v>
      </c>
      <c r="M835" s="8">
        <v>27</v>
      </c>
      <c r="N835" s="8">
        <v>14</v>
      </c>
      <c r="O835" s="8">
        <v>26</v>
      </c>
      <c r="P835" s="8">
        <v>14</v>
      </c>
      <c r="Q835" s="8">
        <v>14</v>
      </c>
      <c r="R835" s="8">
        <v>5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38</v>
      </c>
      <c r="AD835" s="44">
        <v>27</v>
      </c>
      <c r="AE835" s="44">
        <v>26</v>
      </c>
      <c r="AF835" s="8">
        <v>13</v>
      </c>
      <c r="AG835" s="8">
        <v>13</v>
      </c>
      <c r="AH835" s="8">
        <v>31</v>
      </c>
      <c r="AI835" s="8">
        <v>17</v>
      </c>
      <c r="AJ835" s="8">
        <v>29</v>
      </c>
      <c r="AK835" s="8">
        <v>5</v>
      </c>
      <c r="AL835" s="8">
        <v>12</v>
      </c>
      <c r="AM835" s="8">
        <v>5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86</v>
      </c>
      <c r="AY835" s="8">
        <v>55</v>
      </c>
      <c r="AZ835" s="8">
        <v>51</v>
      </c>
      <c r="BA835" s="8">
        <v>47</v>
      </c>
      <c r="BB835" s="8">
        <v>40</v>
      </c>
      <c r="BC835" s="8">
        <v>56</v>
      </c>
      <c r="BD835" s="8">
        <v>39</v>
      </c>
      <c r="BE835" s="8">
        <v>50</v>
      </c>
      <c r="BF835" s="8">
        <v>24</v>
      </c>
      <c r="BG835" s="8">
        <v>20</v>
      </c>
      <c r="BH835" s="8">
        <v>8</v>
      </c>
      <c r="BI835" s="8">
        <v>0</v>
      </c>
      <c r="BJ835" s="8">
        <v>0</v>
      </c>
      <c r="BK835" s="8">
        <v>0</v>
      </c>
      <c r="BL835" s="8">
        <v>0</v>
      </c>
      <c r="BM835" s="8">
        <v>0</v>
      </c>
      <c r="BN835" s="8">
        <v>0</v>
      </c>
    </row>
    <row r="836" spans="2:66" ht="26">
      <c r="B836" s="56"/>
      <c r="C836" s="11" t="s">
        <v>46</v>
      </c>
      <c r="D836" s="8">
        <v>0</v>
      </c>
      <c r="E836" s="8">
        <v>0</v>
      </c>
      <c r="F836" s="8">
        <v>0</v>
      </c>
      <c r="G836" s="8">
        <v>0</v>
      </c>
      <c r="H836" s="8">
        <v>11</v>
      </c>
      <c r="I836" s="40">
        <v>17</v>
      </c>
      <c r="J836" s="40">
        <v>12</v>
      </c>
      <c r="K836" s="8">
        <v>12</v>
      </c>
      <c r="L836" s="8">
        <v>12</v>
      </c>
      <c r="M836" s="8">
        <v>12</v>
      </c>
      <c r="N836" s="8">
        <v>18</v>
      </c>
      <c r="O836" s="8">
        <v>10</v>
      </c>
      <c r="P836" s="8">
        <v>10</v>
      </c>
      <c r="Q836" s="8">
        <v>15</v>
      </c>
      <c r="R836" s="8">
        <v>0</v>
      </c>
      <c r="S836" s="8">
        <v>6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6</v>
      </c>
      <c r="AD836" s="44">
        <v>31</v>
      </c>
      <c r="AE836" s="44">
        <v>37</v>
      </c>
      <c r="AF836" s="8">
        <v>32</v>
      </c>
      <c r="AG836" s="8">
        <v>28</v>
      </c>
      <c r="AH836" s="8">
        <v>22</v>
      </c>
      <c r="AI836" s="8">
        <v>28</v>
      </c>
      <c r="AJ836" s="8">
        <v>16</v>
      </c>
      <c r="AK836" s="8">
        <v>10</v>
      </c>
      <c r="AL836" s="8">
        <v>3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12</v>
      </c>
      <c r="AY836" s="8">
        <v>53</v>
      </c>
      <c r="AZ836" s="8">
        <v>51</v>
      </c>
      <c r="BA836" s="8">
        <v>44</v>
      </c>
      <c r="BB836" s="8">
        <v>39</v>
      </c>
      <c r="BC836" s="8">
        <v>33</v>
      </c>
      <c r="BD836" s="8">
        <v>43</v>
      </c>
      <c r="BE836" s="8">
        <v>27</v>
      </c>
      <c r="BF836" s="8">
        <v>19</v>
      </c>
      <c r="BG836" s="8">
        <v>18</v>
      </c>
      <c r="BH836" s="8">
        <v>0</v>
      </c>
      <c r="BI836" s="8">
        <v>4</v>
      </c>
      <c r="BJ836" s="8">
        <v>0</v>
      </c>
      <c r="BK836" s="8">
        <v>0</v>
      </c>
      <c r="BL836" s="8">
        <v>0</v>
      </c>
      <c r="BM836" s="8">
        <v>0</v>
      </c>
      <c r="BN836" s="8">
        <v>0</v>
      </c>
    </row>
    <row r="837" spans="2:66">
      <c r="B837" s="56"/>
      <c r="C837" s="11" t="s">
        <v>47</v>
      </c>
      <c r="D837" s="8">
        <v>0</v>
      </c>
      <c r="E837" s="8">
        <v>0</v>
      </c>
      <c r="F837" s="8">
        <v>0</v>
      </c>
      <c r="G837" s="8">
        <v>0</v>
      </c>
      <c r="H837" s="8">
        <v>4</v>
      </c>
      <c r="I837" s="40">
        <v>7</v>
      </c>
      <c r="J837" s="40">
        <v>3</v>
      </c>
      <c r="K837" s="8">
        <v>0</v>
      </c>
      <c r="L837" s="8">
        <v>0</v>
      </c>
      <c r="M837" s="8">
        <v>0</v>
      </c>
      <c r="N837" s="8">
        <v>4</v>
      </c>
      <c r="O837" s="8">
        <v>0</v>
      </c>
      <c r="P837" s="8">
        <v>0</v>
      </c>
      <c r="Q837" s="8">
        <v>3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8</v>
      </c>
      <c r="AD837" s="44">
        <v>3</v>
      </c>
      <c r="AE837" s="44">
        <v>8</v>
      </c>
      <c r="AF837" s="8">
        <v>3</v>
      </c>
      <c r="AG837" s="8">
        <v>3</v>
      </c>
      <c r="AH837" s="8">
        <v>4</v>
      </c>
      <c r="AI837" s="8">
        <v>9</v>
      </c>
      <c r="AJ837" s="8">
        <v>7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3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7</v>
      </c>
      <c r="AY837" s="8">
        <v>10</v>
      </c>
      <c r="AZ837" s="8">
        <v>6</v>
      </c>
      <c r="BA837" s="8">
        <v>3</v>
      </c>
      <c r="BB837" s="8">
        <v>3</v>
      </c>
      <c r="BC837" s="8">
        <v>5</v>
      </c>
      <c r="BD837" s="8">
        <v>8</v>
      </c>
      <c r="BE837" s="8">
        <v>4</v>
      </c>
      <c r="BF837" s="8">
        <v>0</v>
      </c>
      <c r="BG837" s="8">
        <v>3</v>
      </c>
      <c r="BH837" s="8">
        <v>0</v>
      </c>
      <c r="BI837" s="8">
        <v>0</v>
      </c>
      <c r="BJ837" s="8">
        <v>0</v>
      </c>
      <c r="BK837" s="8">
        <v>3</v>
      </c>
      <c r="BL837" s="8">
        <v>0</v>
      </c>
      <c r="BM837" s="8">
        <v>0</v>
      </c>
      <c r="BN837" s="8">
        <v>0</v>
      </c>
    </row>
    <row r="838" spans="2:66">
      <c r="B838" s="56"/>
      <c r="C838" s="11" t="s">
        <v>11</v>
      </c>
      <c r="D838" s="8">
        <v>0</v>
      </c>
      <c r="E838" s="8">
        <v>0</v>
      </c>
      <c r="F838" s="8">
        <v>0</v>
      </c>
      <c r="G838" s="8">
        <v>0</v>
      </c>
      <c r="H838" s="8">
        <v>169</v>
      </c>
      <c r="I838" s="40">
        <v>133</v>
      </c>
      <c r="J838" s="40">
        <v>91</v>
      </c>
      <c r="K838" s="8">
        <v>87</v>
      </c>
      <c r="L838" s="8">
        <v>118</v>
      </c>
      <c r="M838" s="8">
        <v>138</v>
      </c>
      <c r="N838" s="8">
        <v>134</v>
      </c>
      <c r="O838" s="8">
        <v>251</v>
      </c>
      <c r="P838" s="8">
        <v>371</v>
      </c>
      <c r="Q838" s="8">
        <v>514</v>
      </c>
      <c r="R838" s="8">
        <v>416</v>
      </c>
      <c r="S838" s="8">
        <v>264</v>
      </c>
      <c r="T838" s="8">
        <v>135</v>
      </c>
      <c r="U838" s="8">
        <v>60</v>
      </c>
      <c r="V838" s="8">
        <v>14</v>
      </c>
      <c r="W838" s="8">
        <v>3</v>
      </c>
      <c r="X838" s="8">
        <v>0</v>
      </c>
      <c r="Y838" s="8">
        <v>0</v>
      </c>
      <c r="Z838" s="8">
        <v>0</v>
      </c>
      <c r="AA838" s="8">
        <v>0</v>
      </c>
      <c r="AB838" s="8">
        <v>3</v>
      </c>
      <c r="AC838" s="8">
        <v>338</v>
      </c>
      <c r="AD838" s="44">
        <v>355</v>
      </c>
      <c r="AE838" s="44">
        <v>454</v>
      </c>
      <c r="AF838" s="8">
        <v>528</v>
      </c>
      <c r="AG838" s="8">
        <v>525</v>
      </c>
      <c r="AH838" s="8">
        <v>457</v>
      </c>
      <c r="AI838" s="8">
        <v>419</v>
      </c>
      <c r="AJ838" s="8">
        <v>525</v>
      </c>
      <c r="AK838" s="8">
        <v>718</v>
      </c>
      <c r="AL838" s="8">
        <v>1000</v>
      </c>
      <c r="AM838" s="8">
        <v>825</v>
      </c>
      <c r="AN838" s="8">
        <v>391</v>
      </c>
      <c r="AO838" s="8">
        <v>222</v>
      </c>
      <c r="AP838" s="8">
        <v>145</v>
      </c>
      <c r="AQ838" s="8">
        <v>35</v>
      </c>
      <c r="AR838" s="8">
        <v>14</v>
      </c>
      <c r="AS838" s="8">
        <v>0</v>
      </c>
      <c r="AT838" s="8">
        <v>0</v>
      </c>
      <c r="AU838" s="8">
        <v>0</v>
      </c>
      <c r="AV838" s="8">
        <v>0</v>
      </c>
      <c r="AW838" s="8">
        <v>8</v>
      </c>
      <c r="AX838" s="8">
        <v>509</v>
      </c>
      <c r="AY838" s="8">
        <v>489</v>
      </c>
      <c r="AZ838" s="8">
        <v>542</v>
      </c>
      <c r="BA838" s="8">
        <v>618</v>
      </c>
      <c r="BB838" s="8">
        <v>641</v>
      </c>
      <c r="BC838" s="8">
        <v>596</v>
      </c>
      <c r="BD838" s="8">
        <v>550</v>
      </c>
      <c r="BE838" s="8">
        <v>773</v>
      </c>
      <c r="BF838" s="8">
        <v>1090</v>
      </c>
      <c r="BG838" s="8">
        <v>1515</v>
      </c>
      <c r="BH838" s="8">
        <v>1241</v>
      </c>
      <c r="BI838" s="8">
        <v>657</v>
      </c>
      <c r="BJ838" s="8">
        <v>358</v>
      </c>
      <c r="BK838" s="8">
        <v>205</v>
      </c>
      <c r="BL838" s="8">
        <v>49</v>
      </c>
      <c r="BM838" s="8">
        <v>13</v>
      </c>
      <c r="BN838" s="8">
        <v>0</v>
      </c>
    </row>
    <row r="839" spans="2:66">
      <c r="B839" s="65" t="s">
        <v>145</v>
      </c>
      <c r="C839" s="11" t="s">
        <v>38</v>
      </c>
      <c r="D839" s="8">
        <v>0</v>
      </c>
      <c r="E839" s="8">
        <v>0</v>
      </c>
      <c r="F839" s="8">
        <v>0</v>
      </c>
      <c r="G839" s="8">
        <v>0</v>
      </c>
      <c r="H839" s="8">
        <v>41</v>
      </c>
      <c r="I839" s="40">
        <v>101</v>
      </c>
      <c r="J839" s="40">
        <v>147</v>
      </c>
      <c r="K839" s="8">
        <v>135</v>
      </c>
      <c r="L839" s="8">
        <v>149</v>
      </c>
      <c r="M839" s="8">
        <v>149</v>
      </c>
      <c r="N839" s="8">
        <v>111</v>
      </c>
      <c r="O839" s="8">
        <v>69</v>
      </c>
      <c r="P839" s="8">
        <v>64</v>
      </c>
      <c r="Q839" s="8">
        <v>33</v>
      </c>
      <c r="R839" s="8">
        <v>8</v>
      </c>
      <c r="S839" s="8">
        <v>6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60</v>
      </c>
      <c r="AD839" s="44">
        <v>123</v>
      </c>
      <c r="AE839" s="44">
        <v>149</v>
      </c>
      <c r="AF839" s="8">
        <v>160</v>
      </c>
      <c r="AG839" s="8">
        <v>154</v>
      </c>
      <c r="AH839" s="8">
        <v>134</v>
      </c>
      <c r="AI839" s="8">
        <v>93</v>
      </c>
      <c r="AJ839" s="8">
        <v>56</v>
      </c>
      <c r="AK839" s="8">
        <v>25</v>
      </c>
      <c r="AL839" s="8">
        <v>11</v>
      </c>
      <c r="AM839" s="8">
        <v>3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100</v>
      </c>
      <c r="AY839" s="8">
        <v>223</v>
      </c>
      <c r="AZ839" s="8">
        <v>297</v>
      </c>
      <c r="BA839" s="8">
        <v>290</v>
      </c>
      <c r="BB839" s="8">
        <v>304</v>
      </c>
      <c r="BC839" s="8">
        <v>286</v>
      </c>
      <c r="BD839" s="8">
        <v>209</v>
      </c>
      <c r="BE839" s="8">
        <v>126</v>
      </c>
      <c r="BF839" s="8">
        <v>87</v>
      </c>
      <c r="BG839" s="8">
        <v>44</v>
      </c>
      <c r="BH839" s="8">
        <v>13</v>
      </c>
      <c r="BI839" s="8">
        <v>4</v>
      </c>
      <c r="BJ839" s="8">
        <v>0</v>
      </c>
      <c r="BK839" s="8">
        <v>0</v>
      </c>
      <c r="BL839" s="8">
        <v>0</v>
      </c>
      <c r="BM839" s="8">
        <v>0</v>
      </c>
      <c r="BN839" s="8">
        <v>0</v>
      </c>
    </row>
    <row r="840" spans="2:66">
      <c r="B840" s="56"/>
      <c r="C840" s="11" t="s">
        <v>39</v>
      </c>
      <c r="D840" s="8">
        <v>0</v>
      </c>
      <c r="E840" s="8">
        <v>0</v>
      </c>
      <c r="F840" s="8">
        <v>0</v>
      </c>
      <c r="G840" s="8">
        <v>4</v>
      </c>
      <c r="H840" s="8">
        <v>108</v>
      </c>
      <c r="I840" s="40">
        <v>264</v>
      </c>
      <c r="J840" s="40">
        <v>224</v>
      </c>
      <c r="K840" s="8">
        <v>147</v>
      </c>
      <c r="L840" s="8">
        <v>160</v>
      </c>
      <c r="M840" s="8">
        <v>140</v>
      </c>
      <c r="N840" s="8">
        <v>108</v>
      </c>
      <c r="O840" s="8">
        <v>86</v>
      </c>
      <c r="P840" s="8">
        <v>58</v>
      </c>
      <c r="Q840" s="8">
        <v>42</v>
      </c>
      <c r="R840" s="8">
        <v>21</v>
      </c>
      <c r="S840" s="8">
        <v>10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191</v>
      </c>
      <c r="AD840" s="44">
        <v>326</v>
      </c>
      <c r="AE840" s="44">
        <v>229</v>
      </c>
      <c r="AF840" s="8">
        <v>179</v>
      </c>
      <c r="AG840" s="8">
        <v>161</v>
      </c>
      <c r="AH840" s="8">
        <v>165</v>
      </c>
      <c r="AI840" s="8">
        <v>96</v>
      </c>
      <c r="AJ840" s="8">
        <v>72</v>
      </c>
      <c r="AK840" s="8">
        <v>39</v>
      </c>
      <c r="AL840" s="8">
        <v>22</v>
      </c>
      <c r="AM840" s="8">
        <v>5</v>
      </c>
      <c r="AN840" s="8">
        <v>3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5</v>
      </c>
      <c r="AX840" s="8">
        <v>299</v>
      </c>
      <c r="AY840" s="8">
        <v>592</v>
      </c>
      <c r="AZ840" s="8">
        <v>453</v>
      </c>
      <c r="BA840" s="8">
        <v>325</v>
      </c>
      <c r="BB840" s="8">
        <v>318</v>
      </c>
      <c r="BC840" s="8">
        <v>300</v>
      </c>
      <c r="BD840" s="8">
        <v>202</v>
      </c>
      <c r="BE840" s="8">
        <v>152</v>
      </c>
      <c r="BF840" s="8">
        <v>104</v>
      </c>
      <c r="BG840" s="8">
        <v>63</v>
      </c>
      <c r="BH840" s="8">
        <v>24</v>
      </c>
      <c r="BI840" s="8">
        <v>10</v>
      </c>
      <c r="BJ840" s="8">
        <v>0</v>
      </c>
      <c r="BK840" s="8">
        <v>0</v>
      </c>
      <c r="BL840" s="8">
        <v>0</v>
      </c>
      <c r="BM840" s="8">
        <v>0</v>
      </c>
      <c r="BN840" s="8">
        <v>0</v>
      </c>
    </row>
    <row r="841" spans="2:66" ht="26">
      <c r="B841" s="56"/>
      <c r="C841" s="11" t="s">
        <v>40</v>
      </c>
      <c r="D841" s="8">
        <v>0</v>
      </c>
      <c r="E841" s="8">
        <v>0</v>
      </c>
      <c r="F841" s="8">
        <v>0</v>
      </c>
      <c r="G841" s="8">
        <v>0</v>
      </c>
      <c r="H841" s="8">
        <v>15</v>
      </c>
      <c r="I841" s="40">
        <v>25</v>
      </c>
      <c r="J841" s="40">
        <v>21</v>
      </c>
      <c r="K841" s="8">
        <v>20</v>
      </c>
      <c r="L841" s="8">
        <v>30</v>
      </c>
      <c r="M841" s="8">
        <v>19</v>
      </c>
      <c r="N841" s="8">
        <v>15</v>
      </c>
      <c r="O841" s="8">
        <v>8</v>
      </c>
      <c r="P841" s="8">
        <v>8</v>
      </c>
      <c r="Q841" s="8">
        <v>3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8">
        <v>9</v>
      </c>
      <c r="AD841" s="44">
        <v>20</v>
      </c>
      <c r="AE841" s="44">
        <v>6</v>
      </c>
      <c r="AF841" s="8">
        <v>14</v>
      </c>
      <c r="AG841" s="8">
        <v>9</v>
      </c>
      <c r="AH841" s="8">
        <v>11</v>
      </c>
      <c r="AI841" s="8">
        <v>10</v>
      </c>
      <c r="AJ841" s="8">
        <v>8</v>
      </c>
      <c r="AK841" s="8">
        <v>8</v>
      </c>
      <c r="AL841" s="8">
        <v>4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23</v>
      </c>
      <c r="AY841" s="8">
        <v>44</v>
      </c>
      <c r="AZ841" s="8">
        <v>29</v>
      </c>
      <c r="BA841" s="8">
        <v>31</v>
      </c>
      <c r="BB841" s="8">
        <v>41</v>
      </c>
      <c r="BC841" s="8">
        <v>29</v>
      </c>
      <c r="BD841" s="8">
        <v>30</v>
      </c>
      <c r="BE841" s="8">
        <v>15</v>
      </c>
      <c r="BF841" s="8">
        <v>8</v>
      </c>
      <c r="BG841" s="8">
        <v>5</v>
      </c>
      <c r="BH841" s="8">
        <v>0</v>
      </c>
      <c r="BI841" s="8">
        <v>0</v>
      </c>
      <c r="BJ841" s="8">
        <v>0</v>
      </c>
      <c r="BK841" s="8">
        <v>0</v>
      </c>
      <c r="BL841" s="8">
        <v>0</v>
      </c>
      <c r="BM841" s="8">
        <v>0</v>
      </c>
      <c r="BN841" s="8">
        <v>0</v>
      </c>
    </row>
    <row r="842" spans="2:66" ht="39">
      <c r="B842" s="56"/>
      <c r="C842" s="11" t="s">
        <v>41</v>
      </c>
      <c r="D842" s="8">
        <v>0</v>
      </c>
      <c r="E842" s="8">
        <v>0</v>
      </c>
      <c r="F842" s="8">
        <v>0</v>
      </c>
      <c r="G842" s="8">
        <v>0</v>
      </c>
      <c r="H842" s="8">
        <v>61</v>
      </c>
      <c r="I842" s="40">
        <v>104</v>
      </c>
      <c r="J842" s="40">
        <v>67</v>
      </c>
      <c r="K842" s="8">
        <v>38</v>
      </c>
      <c r="L842" s="8">
        <v>41</v>
      </c>
      <c r="M842" s="8">
        <v>41</v>
      </c>
      <c r="N842" s="8">
        <v>22</v>
      </c>
      <c r="O842" s="8">
        <v>24</v>
      </c>
      <c r="P842" s="8">
        <v>9</v>
      </c>
      <c r="Q842" s="8">
        <v>6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103</v>
      </c>
      <c r="AD842" s="44">
        <v>65</v>
      </c>
      <c r="AE842" s="44">
        <v>56</v>
      </c>
      <c r="AF842" s="8">
        <v>53</v>
      </c>
      <c r="AG842" s="8">
        <v>49</v>
      </c>
      <c r="AH842" s="8">
        <v>43</v>
      </c>
      <c r="AI842" s="8">
        <v>34</v>
      </c>
      <c r="AJ842" s="8">
        <v>24</v>
      </c>
      <c r="AK842" s="8">
        <v>17</v>
      </c>
      <c r="AL842" s="8">
        <v>3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166</v>
      </c>
      <c r="AY842" s="8">
        <v>163</v>
      </c>
      <c r="AZ842" s="8">
        <v>124</v>
      </c>
      <c r="BA842" s="8">
        <v>92</v>
      </c>
      <c r="BB842" s="8">
        <v>89</v>
      </c>
      <c r="BC842" s="8">
        <v>85</v>
      </c>
      <c r="BD842" s="8">
        <v>57</v>
      </c>
      <c r="BE842" s="8">
        <v>53</v>
      </c>
      <c r="BF842" s="8">
        <v>28</v>
      </c>
      <c r="BG842" s="8">
        <v>7</v>
      </c>
      <c r="BH842" s="8">
        <v>4</v>
      </c>
      <c r="BI842" s="8">
        <v>0</v>
      </c>
      <c r="BJ842" s="8">
        <v>0</v>
      </c>
      <c r="BK842" s="8">
        <v>0</v>
      </c>
      <c r="BL842" s="8">
        <v>0</v>
      </c>
      <c r="BM842" s="8">
        <v>0</v>
      </c>
      <c r="BN842" s="8">
        <v>0</v>
      </c>
    </row>
    <row r="843" spans="2:66" ht="39">
      <c r="B843" s="56"/>
      <c r="C843" s="11" t="s">
        <v>42</v>
      </c>
      <c r="D843" s="8">
        <v>0</v>
      </c>
      <c r="E843" s="8">
        <v>0</v>
      </c>
      <c r="F843" s="8">
        <v>0</v>
      </c>
      <c r="G843" s="8">
        <v>0</v>
      </c>
      <c r="H843" s="8">
        <v>101</v>
      </c>
      <c r="I843" s="40">
        <v>152</v>
      </c>
      <c r="J843" s="40">
        <v>106</v>
      </c>
      <c r="K843" s="8">
        <v>95</v>
      </c>
      <c r="L843" s="8">
        <v>88</v>
      </c>
      <c r="M843" s="8">
        <v>62</v>
      </c>
      <c r="N843" s="8">
        <v>59</v>
      </c>
      <c r="O843" s="8">
        <v>51</v>
      </c>
      <c r="P843" s="8">
        <v>14</v>
      </c>
      <c r="Q843" s="8">
        <v>12</v>
      </c>
      <c r="R843" s="8">
        <v>7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215</v>
      </c>
      <c r="AD843" s="44">
        <v>278</v>
      </c>
      <c r="AE843" s="44">
        <v>191</v>
      </c>
      <c r="AF843" s="8">
        <v>150</v>
      </c>
      <c r="AG843" s="8">
        <v>170</v>
      </c>
      <c r="AH843" s="8">
        <v>120</v>
      </c>
      <c r="AI843" s="8">
        <v>90</v>
      </c>
      <c r="AJ843" s="8">
        <v>71</v>
      </c>
      <c r="AK843" s="8">
        <v>40</v>
      </c>
      <c r="AL843" s="8">
        <v>22</v>
      </c>
      <c r="AM843" s="8">
        <v>0</v>
      </c>
      <c r="AN843" s="8">
        <v>6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314</v>
      </c>
      <c r="AY843" s="8">
        <v>433</v>
      </c>
      <c r="AZ843" s="8">
        <v>295</v>
      </c>
      <c r="BA843" s="8">
        <v>248</v>
      </c>
      <c r="BB843" s="8">
        <v>258</v>
      </c>
      <c r="BC843" s="8">
        <v>183</v>
      </c>
      <c r="BD843" s="8">
        <v>148</v>
      </c>
      <c r="BE843" s="8">
        <v>121</v>
      </c>
      <c r="BF843" s="8">
        <v>54</v>
      </c>
      <c r="BG843" s="8">
        <v>35</v>
      </c>
      <c r="BH843" s="8">
        <v>5</v>
      </c>
      <c r="BI843" s="8">
        <v>3</v>
      </c>
      <c r="BJ843" s="8">
        <v>0</v>
      </c>
      <c r="BK843" s="8">
        <v>0</v>
      </c>
      <c r="BL843" s="8">
        <v>0</v>
      </c>
      <c r="BM843" s="8">
        <v>0</v>
      </c>
      <c r="BN843" s="8">
        <v>0</v>
      </c>
    </row>
    <row r="844" spans="2:66">
      <c r="B844" s="56"/>
      <c r="C844" s="11" t="s">
        <v>43</v>
      </c>
      <c r="D844" s="8">
        <v>0</v>
      </c>
      <c r="E844" s="8">
        <v>0</v>
      </c>
      <c r="F844" s="8">
        <v>0</v>
      </c>
      <c r="G844" s="8">
        <v>0</v>
      </c>
      <c r="H844" s="8">
        <v>71</v>
      </c>
      <c r="I844" s="40">
        <v>50</v>
      </c>
      <c r="J844" s="40">
        <v>27</v>
      </c>
      <c r="K844" s="8">
        <v>28</v>
      </c>
      <c r="L844" s="8">
        <v>27</v>
      </c>
      <c r="M844" s="8">
        <v>24</v>
      </c>
      <c r="N844" s="8">
        <v>22</v>
      </c>
      <c r="O844" s="8">
        <v>15</v>
      </c>
      <c r="P844" s="8">
        <v>5</v>
      </c>
      <c r="Q844" s="8">
        <v>4</v>
      </c>
      <c r="R844" s="8">
        <v>3</v>
      </c>
      <c r="S844" s="8">
        <v>4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112</v>
      </c>
      <c r="AD844" s="44">
        <v>64</v>
      </c>
      <c r="AE844" s="44">
        <v>27</v>
      </c>
      <c r="AF844" s="8">
        <v>27</v>
      </c>
      <c r="AG844" s="8">
        <v>34</v>
      </c>
      <c r="AH844" s="8">
        <v>30</v>
      </c>
      <c r="AI844" s="8">
        <v>16</v>
      </c>
      <c r="AJ844" s="8">
        <v>5</v>
      </c>
      <c r="AK844" s="8">
        <v>9</v>
      </c>
      <c r="AL844" s="8">
        <v>7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177</v>
      </c>
      <c r="AY844" s="8">
        <v>114</v>
      </c>
      <c r="AZ844" s="8">
        <v>57</v>
      </c>
      <c r="BA844" s="8">
        <v>57</v>
      </c>
      <c r="BB844" s="8">
        <v>52</v>
      </c>
      <c r="BC844" s="8">
        <v>53</v>
      </c>
      <c r="BD844" s="8">
        <v>42</v>
      </c>
      <c r="BE844" s="8">
        <v>23</v>
      </c>
      <c r="BF844" s="8">
        <v>8</v>
      </c>
      <c r="BG844" s="8">
        <v>15</v>
      </c>
      <c r="BH844" s="8">
        <v>0</v>
      </c>
      <c r="BI844" s="8">
        <v>4</v>
      </c>
      <c r="BJ844" s="8">
        <v>0</v>
      </c>
      <c r="BK844" s="8">
        <v>0</v>
      </c>
      <c r="BL844" s="8">
        <v>0</v>
      </c>
      <c r="BM844" s="8">
        <v>0</v>
      </c>
      <c r="BN844" s="8">
        <v>0</v>
      </c>
    </row>
    <row r="845" spans="2:66" ht="39">
      <c r="B845" s="56"/>
      <c r="C845" s="11" t="s">
        <v>44</v>
      </c>
      <c r="D845" s="8">
        <v>0</v>
      </c>
      <c r="E845" s="8">
        <v>0</v>
      </c>
      <c r="F845" s="8">
        <v>0</v>
      </c>
      <c r="G845" s="8">
        <v>0</v>
      </c>
      <c r="H845" s="8">
        <v>5</v>
      </c>
      <c r="I845" s="40">
        <v>13</v>
      </c>
      <c r="J845" s="40">
        <v>12</v>
      </c>
      <c r="K845" s="8">
        <v>19</v>
      </c>
      <c r="L845" s="8">
        <v>15</v>
      </c>
      <c r="M845" s="8">
        <v>19</v>
      </c>
      <c r="N845" s="8">
        <v>13</v>
      </c>
      <c r="O845" s="8">
        <v>13</v>
      </c>
      <c r="P845" s="8">
        <v>16</v>
      </c>
      <c r="Q845" s="8">
        <v>7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44">
        <v>0</v>
      </c>
      <c r="AE845" s="44">
        <v>3</v>
      </c>
      <c r="AF845" s="8">
        <v>0</v>
      </c>
      <c r="AG845" s="8">
        <v>0</v>
      </c>
      <c r="AH845" s="8">
        <v>4</v>
      </c>
      <c r="AI845" s="8">
        <v>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6</v>
      </c>
      <c r="AY845" s="8">
        <v>12</v>
      </c>
      <c r="AZ845" s="8">
        <v>10</v>
      </c>
      <c r="BA845" s="8">
        <v>19</v>
      </c>
      <c r="BB845" s="8">
        <v>15</v>
      </c>
      <c r="BC845" s="8">
        <v>23</v>
      </c>
      <c r="BD845" s="8">
        <v>13</v>
      </c>
      <c r="BE845" s="8">
        <v>13</v>
      </c>
      <c r="BF845" s="8">
        <v>16</v>
      </c>
      <c r="BG845" s="8">
        <v>8</v>
      </c>
      <c r="BH845" s="8">
        <v>0</v>
      </c>
      <c r="BI845" s="8">
        <v>0</v>
      </c>
      <c r="BJ845" s="8">
        <v>0</v>
      </c>
      <c r="BK845" s="8">
        <v>0</v>
      </c>
      <c r="BL845" s="8">
        <v>0</v>
      </c>
      <c r="BM845" s="8">
        <v>0</v>
      </c>
      <c r="BN845" s="8">
        <v>0</v>
      </c>
    </row>
    <row r="846" spans="2:66">
      <c r="B846" s="56"/>
      <c r="C846" s="11" t="s">
        <v>45</v>
      </c>
      <c r="D846" s="8">
        <v>0</v>
      </c>
      <c r="E846" s="8">
        <v>0</v>
      </c>
      <c r="F846" s="8">
        <v>0</v>
      </c>
      <c r="G846" s="8">
        <v>0</v>
      </c>
      <c r="H846" s="8">
        <v>29</v>
      </c>
      <c r="I846" s="40">
        <v>23</v>
      </c>
      <c r="J846" s="40">
        <v>25</v>
      </c>
      <c r="K846" s="8">
        <v>16</v>
      </c>
      <c r="L846" s="8">
        <v>14</v>
      </c>
      <c r="M846" s="8">
        <v>22</v>
      </c>
      <c r="N846" s="8">
        <v>10</v>
      </c>
      <c r="O846" s="8">
        <v>6</v>
      </c>
      <c r="P846" s="8">
        <v>5</v>
      </c>
      <c r="Q846" s="8">
        <v>3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4</v>
      </c>
      <c r="AD846" s="44">
        <v>6</v>
      </c>
      <c r="AE846" s="44">
        <v>9</v>
      </c>
      <c r="AF846" s="8">
        <v>13</v>
      </c>
      <c r="AG846" s="8">
        <v>12</v>
      </c>
      <c r="AH846" s="8">
        <v>15</v>
      </c>
      <c r="AI846" s="8">
        <v>4</v>
      </c>
      <c r="AJ846" s="8">
        <v>8</v>
      </c>
      <c r="AK846" s="8">
        <v>3</v>
      </c>
      <c r="AL846" s="8">
        <v>3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37</v>
      </c>
      <c r="AY846" s="8">
        <v>34</v>
      </c>
      <c r="AZ846" s="8">
        <v>33</v>
      </c>
      <c r="BA846" s="8">
        <v>29</v>
      </c>
      <c r="BB846" s="8">
        <v>26</v>
      </c>
      <c r="BC846" s="8">
        <v>37</v>
      </c>
      <c r="BD846" s="8">
        <v>15</v>
      </c>
      <c r="BE846" s="8">
        <v>18</v>
      </c>
      <c r="BF846" s="8">
        <v>12</v>
      </c>
      <c r="BG846" s="8">
        <v>8</v>
      </c>
      <c r="BH846" s="8">
        <v>0</v>
      </c>
      <c r="BI846" s="8">
        <v>0</v>
      </c>
      <c r="BJ846" s="8">
        <v>0</v>
      </c>
      <c r="BK846" s="8">
        <v>0</v>
      </c>
      <c r="BL846" s="8">
        <v>0</v>
      </c>
      <c r="BM846" s="8">
        <v>0</v>
      </c>
      <c r="BN846" s="8">
        <v>0</v>
      </c>
    </row>
    <row r="847" spans="2:66" ht="26">
      <c r="B847" s="56"/>
      <c r="C847" s="11" t="s">
        <v>46</v>
      </c>
      <c r="D847" s="8">
        <v>0</v>
      </c>
      <c r="E847" s="8">
        <v>0</v>
      </c>
      <c r="F847" s="8">
        <v>0</v>
      </c>
      <c r="G847" s="8">
        <v>0</v>
      </c>
      <c r="H847" s="8">
        <v>8</v>
      </c>
      <c r="I847" s="40">
        <v>24</v>
      </c>
      <c r="J847" s="40">
        <v>19</v>
      </c>
      <c r="K847" s="8">
        <v>11</v>
      </c>
      <c r="L847" s="8">
        <v>12</v>
      </c>
      <c r="M847" s="8">
        <v>13</v>
      </c>
      <c r="N847" s="8">
        <v>8</v>
      </c>
      <c r="O847" s="8">
        <v>3</v>
      </c>
      <c r="P847" s="8">
        <v>3</v>
      </c>
      <c r="Q847" s="8">
        <v>4</v>
      </c>
      <c r="R847" s="8">
        <v>4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8</v>
      </c>
      <c r="AD847" s="44">
        <v>14</v>
      </c>
      <c r="AE847" s="44">
        <v>17</v>
      </c>
      <c r="AF847" s="8">
        <v>15</v>
      </c>
      <c r="AG847" s="8">
        <v>9</v>
      </c>
      <c r="AH847" s="8">
        <v>3</v>
      </c>
      <c r="AI847" s="8">
        <v>8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16</v>
      </c>
      <c r="AY847" s="8">
        <v>33</v>
      </c>
      <c r="AZ847" s="8">
        <v>35</v>
      </c>
      <c r="BA847" s="8">
        <v>19</v>
      </c>
      <c r="BB847" s="8">
        <v>15</v>
      </c>
      <c r="BC847" s="8">
        <v>14</v>
      </c>
      <c r="BD847" s="8">
        <v>17</v>
      </c>
      <c r="BE847" s="8">
        <v>10</v>
      </c>
      <c r="BF847" s="8">
        <v>4</v>
      </c>
      <c r="BG847" s="8">
        <v>4</v>
      </c>
      <c r="BH847" s="8">
        <v>4</v>
      </c>
      <c r="BI847" s="8">
        <v>0</v>
      </c>
      <c r="BJ847" s="8">
        <v>0</v>
      </c>
      <c r="BK847" s="8">
        <v>0</v>
      </c>
      <c r="BL847" s="8">
        <v>0</v>
      </c>
      <c r="BM847" s="8">
        <v>0</v>
      </c>
      <c r="BN847" s="8">
        <v>0</v>
      </c>
    </row>
    <row r="848" spans="2:66">
      <c r="B848" s="56"/>
      <c r="C848" s="11" t="s">
        <v>47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40">
        <v>3</v>
      </c>
      <c r="J848" s="40">
        <v>3</v>
      </c>
      <c r="K848" s="8">
        <v>0</v>
      </c>
      <c r="L848" s="8">
        <v>4</v>
      </c>
      <c r="M848" s="8">
        <v>4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44">
        <v>0</v>
      </c>
      <c r="AE848" s="44">
        <v>0</v>
      </c>
      <c r="AF848" s="8">
        <v>0</v>
      </c>
      <c r="AG848" s="8">
        <v>4</v>
      </c>
      <c r="AH848" s="8">
        <v>0</v>
      </c>
      <c r="AI848" s="8">
        <v>3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4</v>
      </c>
      <c r="AY848" s="8">
        <v>4</v>
      </c>
      <c r="AZ848" s="8">
        <v>4</v>
      </c>
      <c r="BA848" s="8">
        <v>3</v>
      </c>
      <c r="BB848" s="8">
        <v>8</v>
      </c>
      <c r="BC848" s="8">
        <v>3</v>
      </c>
      <c r="BD848" s="8">
        <v>7</v>
      </c>
      <c r="BE848" s="8">
        <v>0</v>
      </c>
      <c r="BF848" s="8">
        <v>0</v>
      </c>
      <c r="BG848" s="8">
        <v>0</v>
      </c>
      <c r="BH848" s="8">
        <v>3</v>
      </c>
      <c r="BI848" s="8">
        <v>0</v>
      </c>
      <c r="BJ848" s="8">
        <v>0</v>
      </c>
      <c r="BK848" s="8">
        <v>0</v>
      </c>
      <c r="BL848" s="8">
        <v>0</v>
      </c>
      <c r="BM848" s="8">
        <v>0</v>
      </c>
      <c r="BN848" s="8">
        <v>0</v>
      </c>
    </row>
    <row r="849" spans="2:66">
      <c r="B849" s="56"/>
      <c r="C849" s="11" t="s">
        <v>11</v>
      </c>
      <c r="D849" s="8">
        <v>0</v>
      </c>
      <c r="E849" s="8">
        <v>0</v>
      </c>
      <c r="F849" s="8">
        <v>0</v>
      </c>
      <c r="G849" s="8">
        <v>0</v>
      </c>
      <c r="H849" s="8">
        <v>151</v>
      </c>
      <c r="I849" s="40">
        <v>112</v>
      </c>
      <c r="J849" s="40">
        <v>72</v>
      </c>
      <c r="K849" s="8">
        <v>56</v>
      </c>
      <c r="L849" s="8">
        <v>59</v>
      </c>
      <c r="M849" s="8">
        <v>54</v>
      </c>
      <c r="N849" s="8">
        <v>50</v>
      </c>
      <c r="O849" s="8">
        <v>96</v>
      </c>
      <c r="P849" s="8">
        <v>153</v>
      </c>
      <c r="Q849" s="8">
        <v>218</v>
      </c>
      <c r="R849" s="8">
        <v>152</v>
      </c>
      <c r="S849" s="8">
        <v>98</v>
      </c>
      <c r="T849" s="8">
        <v>60</v>
      </c>
      <c r="U849" s="8">
        <v>23</v>
      </c>
      <c r="V849" s="8">
        <v>3</v>
      </c>
      <c r="W849" s="8">
        <v>4</v>
      </c>
      <c r="X849" s="8">
        <v>0</v>
      </c>
      <c r="Y849" s="8">
        <v>0</v>
      </c>
      <c r="Z849" s="8">
        <v>0</v>
      </c>
      <c r="AA849" s="8">
        <v>0</v>
      </c>
      <c r="AB849" s="8">
        <v>5</v>
      </c>
      <c r="AC849" s="8">
        <v>146</v>
      </c>
      <c r="AD849" s="44">
        <v>139</v>
      </c>
      <c r="AE849" s="44">
        <v>113</v>
      </c>
      <c r="AF849" s="8">
        <v>126</v>
      </c>
      <c r="AG849" s="8">
        <v>132</v>
      </c>
      <c r="AH849" s="8">
        <v>97</v>
      </c>
      <c r="AI849" s="8">
        <v>87</v>
      </c>
      <c r="AJ849" s="8">
        <v>129</v>
      </c>
      <c r="AK849" s="8">
        <v>134</v>
      </c>
      <c r="AL849" s="8">
        <v>169</v>
      </c>
      <c r="AM849" s="8">
        <v>137</v>
      </c>
      <c r="AN849" s="8">
        <v>54</v>
      </c>
      <c r="AO849" s="8">
        <v>32</v>
      </c>
      <c r="AP849" s="8">
        <v>19</v>
      </c>
      <c r="AQ849" s="8">
        <v>5</v>
      </c>
      <c r="AR849" s="8">
        <v>6</v>
      </c>
      <c r="AS849" s="8">
        <v>0</v>
      </c>
      <c r="AT849" s="8">
        <v>0</v>
      </c>
      <c r="AU849" s="8">
        <v>0</v>
      </c>
      <c r="AV849" s="8">
        <v>0</v>
      </c>
      <c r="AW849" s="8">
        <v>4</v>
      </c>
      <c r="AX849" s="8">
        <v>294</v>
      </c>
      <c r="AY849" s="8">
        <v>249</v>
      </c>
      <c r="AZ849" s="8">
        <v>183</v>
      </c>
      <c r="BA849" s="8">
        <v>179</v>
      </c>
      <c r="BB849" s="8">
        <v>194</v>
      </c>
      <c r="BC849" s="8">
        <v>150</v>
      </c>
      <c r="BD849" s="8">
        <v>140</v>
      </c>
      <c r="BE849" s="8">
        <v>227</v>
      </c>
      <c r="BF849" s="8">
        <v>288</v>
      </c>
      <c r="BG849" s="8">
        <v>387</v>
      </c>
      <c r="BH849" s="8">
        <v>288</v>
      </c>
      <c r="BI849" s="8">
        <v>155</v>
      </c>
      <c r="BJ849" s="8">
        <v>91</v>
      </c>
      <c r="BK849" s="8">
        <v>44</v>
      </c>
      <c r="BL849" s="8">
        <v>12</v>
      </c>
      <c r="BM849" s="8">
        <v>3</v>
      </c>
      <c r="BN849" s="8">
        <v>0</v>
      </c>
    </row>
    <row r="850" spans="2:66">
      <c r="B850" s="65" t="s">
        <v>146</v>
      </c>
      <c r="C850" s="11" t="s">
        <v>38</v>
      </c>
      <c r="D850" s="8">
        <v>0</v>
      </c>
      <c r="E850" s="8">
        <v>0</v>
      </c>
      <c r="F850" s="8">
        <v>0</v>
      </c>
      <c r="G850" s="8">
        <v>0</v>
      </c>
      <c r="H850" s="8">
        <v>73</v>
      </c>
      <c r="I850" s="40">
        <v>129</v>
      </c>
      <c r="J850" s="40">
        <v>200</v>
      </c>
      <c r="K850" s="8">
        <v>217</v>
      </c>
      <c r="L850" s="8">
        <v>352</v>
      </c>
      <c r="M850" s="8">
        <v>311</v>
      </c>
      <c r="N850" s="8">
        <v>213</v>
      </c>
      <c r="O850" s="8">
        <v>217</v>
      </c>
      <c r="P850" s="8">
        <v>170</v>
      </c>
      <c r="Q850" s="8">
        <v>89</v>
      </c>
      <c r="R850" s="8">
        <v>34</v>
      </c>
      <c r="S850" s="8">
        <v>7</v>
      </c>
      <c r="T850" s="8">
        <v>6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83</v>
      </c>
      <c r="AD850" s="44">
        <v>248</v>
      </c>
      <c r="AE850" s="44">
        <v>269</v>
      </c>
      <c r="AF850" s="8">
        <v>341</v>
      </c>
      <c r="AG850" s="8">
        <v>373</v>
      </c>
      <c r="AH850" s="8">
        <v>310</v>
      </c>
      <c r="AI850" s="8">
        <v>244</v>
      </c>
      <c r="AJ850" s="8">
        <v>218</v>
      </c>
      <c r="AK850" s="8">
        <v>148</v>
      </c>
      <c r="AL850" s="8">
        <v>71</v>
      </c>
      <c r="AM850" s="8">
        <v>27</v>
      </c>
      <c r="AN850" s="8">
        <v>10</v>
      </c>
      <c r="AO850" s="8">
        <v>0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157</v>
      </c>
      <c r="AY850" s="8">
        <v>375</v>
      </c>
      <c r="AZ850" s="8">
        <v>463</v>
      </c>
      <c r="BA850" s="8">
        <v>560</v>
      </c>
      <c r="BB850" s="8">
        <v>728</v>
      </c>
      <c r="BC850" s="8">
        <v>616</v>
      </c>
      <c r="BD850" s="8">
        <v>457</v>
      </c>
      <c r="BE850" s="8">
        <v>432</v>
      </c>
      <c r="BF850" s="8">
        <v>313</v>
      </c>
      <c r="BG850" s="8">
        <v>161</v>
      </c>
      <c r="BH850" s="8">
        <v>59</v>
      </c>
      <c r="BI850" s="8">
        <v>21</v>
      </c>
      <c r="BJ850" s="8">
        <v>10</v>
      </c>
      <c r="BK850" s="8">
        <v>0</v>
      </c>
      <c r="BL850" s="8">
        <v>0</v>
      </c>
      <c r="BM850" s="8">
        <v>0</v>
      </c>
      <c r="BN850" s="8">
        <v>0</v>
      </c>
    </row>
    <row r="851" spans="2:66">
      <c r="B851" s="56"/>
      <c r="C851" s="11" t="s">
        <v>39</v>
      </c>
      <c r="D851" s="8">
        <v>0</v>
      </c>
      <c r="E851" s="8">
        <v>0</v>
      </c>
      <c r="F851" s="8">
        <v>0</v>
      </c>
      <c r="G851" s="8">
        <v>0</v>
      </c>
      <c r="H851" s="8">
        <v>146</v>
      </c>
      <c r="I851" s="40">
        <v>323</v>
      </c>
      <c r="J851" s="40">
        <v>375</v>
      </c>
      <c r="K851" s="8">
        <v>365</v>
      </c>
      <c r="L851" s="8">
        <v>437</v>
      </c>
      <c r="M851" s="8">
        <v>359</v>
      </c>
      <c r="N851" s="8">
        <v>333</v>
      </c>
      <c r="O851" s="8">
        <v>363</v>
      </c>
      <c r="P851" s="8">
        <v>308</v>
      </c>
      <c r="Q851" s="8">
        <v>179</v>
      </c>
      <c r="R851" s="8">
        <v>66</v>
      </c>
      <c r="S851" s="8">
        <v>13</v>
      </c>
      <c r="T851" s="8">
        <v>0</v>
      </c>
      <c r="U851" s="8">
        <v>4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0</v>
      </c>
      <c r="AC851" s="8">
        <v>324</v>
      </c>
      <c r="AD851" s="44">
        <v>674</v>
      </c>
      <c r="AE851" s="44">
        <v>596</v>
      </c>
      <c r="AF851" s="8">
        <v>554</v>
      </c>
      <c r="AG851" s="8">
        <v>604</v>
      </c>
      <c r="AH851" s="8">
        <v>492</v>
      </c>
      <c r="AI851" s="8">
        <v>496</v>
      </c>
      <c r="AJ851" s="8">
        <v>432</v>
      </c>
      <c r="AK851" s="8">
        <v>379</v>
      </c>
      <c r="AL851" s="8">
        <v>192</v>
      </c>
      <c r="AM851" s="8">
        <v>72</v>
      </c>
      <c r="AN851" s="8">
        <v>24</v>
      </c>
      <c r="AO851" s="8">
        <v>10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464</v>
      </c>
      <c r="AY851" s="8">
        <v>998</v>
      </c>
      <c r="AZ851" s="8">
        <v>969</v>
      </c>
      <c r="BA851" s="8">
        <v>920</v>
      </c>
      <c r="BB851" s="8">
        <v>1042</v>
      </c>
      <c r="BC851" s="8">
        <v>853</v>
      </c>
      <c r="BD851" s="8">
        <v>828</v>
      </c>
      <c r="BE851" s="8">
        <v>787</v>
      </c>
      <c r="BF851" s="8">
        <v>692</v>
      </c>
      <c r="BG851" s="8">
        <v>368</v>
      </c>
      <c r="BH851" s="8">
        <v>137</v>
      </c>
      <c r="BI851" s="8">
        <v>35</v>
      </c>
      <c r="BJ851" s="8">
        <v>13</v>
      </c>
      <c r="BK851" s="8">
        <v>4</v>
      </c>
      <c r="BL851" s="8">
        <v>0</v>
      </c>
      <c r="BM851" s="8">
        <v>3</v>
      </c>
      <c r="BN851" s="8">
        <v>0</v>
      </c>
    </row>
    <row r="852" spans="2:66" ht="26">
      <c r="B852" s="56"/>
      <c r="C852" s="11" t="s">
        <v>40</v>
      </c>
      <c r="D852" s="8">
        <v>0</v>
      </c>
      <c r="E852" s="8">
        <v>0</v>
      </c>
      <c r="F852" s="8">
        <v>0</v>
      </c>
      <c r="G852" s="8">
        <v>0</v>
      </c>
      <c r="H852" s="8">
        <v>25</v>
      </c>
      <c r="I852" s="40">
        <v>40</v>
      </c>
      <c r="J852" s="40">
        <v>63</v>
      </c>
      <c r="K852" s="8">
        <v>60</v>
      </c>
      <c r="L852" s="8">
        <v>69</v>
      </c>
      <c r="M852" s="8">
        <v>67</v>
      </c>
      <c r="N852" s="8">
        <v>48</v>
      </c>
      <c r="O852" s="8">
        <v>55</v>
      </c>
      <c r="P852" s="8">
        <v>38</v>
      </c>
      <c r="Q852" s="8">
        <v>24</v>
      </c>
      <c r="R852" s="8">
        <v>7</v>
      </c>
      <c r="S852" s="8">
        <v>4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36</v>
      </c>
      <c r="AD852" s="44">
        <v>60</v>
      </c>
      <c r="AE852" s="44">
        <v>52</v>
      </c>
      <c r="AF852" s="8">
        <v>52</v>
      </c>
      <c r="AG852" s="8">
        <v>50</v>
      </c>
      <c r="AH852" s="8">
        <v>41</v>
      </c>
      <c r="AI852" s="8">
        <v>48</v>
      </c>
      <c r="AJ852" s="8">
        <v>27</v>
      </c>
      <c r="AK852" s="8">
        <v>31</v>
      </c>
      <c r="AL852" s="8">
        <v>5</v>
      </c>
      <c r="AM852" s="8">
        <v>9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61</v>
      </c>
      <c r="AY852" s="8">
        <v>102</v>
      </c>
      <c r="AZ852" s="8">
        <v>115</v>
      </c>
      <c r="BA852" s="8">
        <v>117</v>
      </c>
      <c r="BB852" s="8">
        <v>120</v>
      </c>
      <c r="BC852" s="8">
        <v>113</v>
      </c>
      <c r="BD852" s="8">
        <v>91</v>
      </c>
      <c r="BE852" s="8">
        <v>85</v>
      </c>
      <c r="BF852" s="8">
        <v>72</v>
      </c>
      <c r="BG852" s="8">
        <v>35</v>
      </c>
      <c r="BH852" s="8">
        <v>13</v>
      </c>
      <c r="BI852" s="8">
        <v>4</v>
      </c>
      <c r="BJ852" s="8">
        <v>0</v>
      </c>
      <c r="BK852" s="8">
        <v>0</v>
      </c>
      <c r="BL852" s="8">
        <v>0</v>
      </c>
      <c r="BM852" s="8">
        <v>0</v>
      </c>
      <c r="BN852" s="8">
        <v>0</v>
      </c>
    </row>
    <row r="853" spans="2:66" ht="39">
      <c r="B853" s="56"/>
      <c r="C853" s="11" t="s">
        <v>41</v>
      </c>
      <c r="D853" s="8">
        <v>0</v>
      </c>
      <c r="E853" s="8">
        <v>0</v>
      </c>
      <c r="F853" s="8">
        <v>0</v>
      </c>
      <c r="G853" s="8">
        <v>3</v>
      </c>
      <c r="H853" s="8">
        <v>130</v>
      </c>
      <c r="I853" s="40">
        <v>151</v>
      </c>
      <c r="J853" s="40">
        <v>120</v>
      </c>
      <c r="K853" s="8">
        <v>97</v>
      </c>
      <c r="L853" s="8">
        <v>120</v>
      </c>
      <c r="M853" s="8">
        <v>101</v>
      </c>
      <c r="N853" s="8">
        <v>81</v>
      </c>
      <c r="O853" s="8">
        <v>60</v>
      </c>
      <c r="P853" s="8">
        <v>48</v>
      </c>
      <c r="Q853" s="8">
        <v>29</v>
      </c>
      <c r="R853" s="8">
        <v>12</v>
      </c>
      <c r="S853" s="8">
        <v>5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287</v>
      </c>
      <c r="AD853" s="44">
        <v>327</v>
      </c>
      <c r="AE853" s="44">
        <v>205</v>
      </c>
      <c r="AF853" s="8">
        <v>187</v>
      </c>
      <c r="AG853" s="8">
        <v>234</v>
      </c>
      <c r="AH853" s="8">
        <v>201</v>
      </c>
      <c r="AI853" s="8">
        <v>179</v>
      </c>
      <c r="AJ853" s="8">
        <v>151</v>
      </c>
      <c r="AK853" s="8">
        <v>105</v>
      </c>
      <c r="AL853" s="8">
        <v>52</v>
      </c>
      <c r="AM853" s="8">
        <v>18</v>
      </c>
      <c r="AN853" s="8">
        <v>5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7</v>
      </c>
      <c r="AX853" s="8">
        <v>420</v>
      </c>
      <c r="AY853" s="8">
        <v>481</v>
      </c>
      <c r="AZ853" s="8">
        <v>317</v>
      </c>
      <c r="BA853" s="8">
        <v>288</v>
      </c>
      <c r="BB853" s="8">
        <v>356</v>
      </c>
      <c r="BC853" s="8">
        <v>302</v>
      </c>
      <c r="BD853" s="8">
        <v>255</v>
      </c>
      <c r="BE853" s="8">
        <v>212</v>
      </c>
      <c r="BF853" s="8">
        <v>154</v>
      </c>
      <c r="BG853" s="8">
        <v>79</v>
      </c>
      <c r="BH853" s="8">
        <v>28</v>
      </c>
      <c r="BI853" s="8">
        <v>14</v>
      </c>
      <c r="BJ853" s="8">
        <v>0</v>
      </c>
      <c r="BK853" s="8">
        <v>0</v>
      </c>
      <c r="BL853" s="8">
        <v>0</v>
      </c>
      <c r="BM853" s="8">
        <v>0</v>
      </c>
      <c r="BN853" s="8">
        <v>0</v>
      </c>
    </row>
    <row r="854" spans="2:66" ht="39">
      <c r="B854" s="56"/>
      <c r="C854" s="11" t="s">
        <v>42</v>
      </c>
      <c r="D854" s="8">
        <v>0</v>
      </c>
      <c r="E854" s="8">
        <v>0</v>
      </c>
      <c r="F854" s="8">
        <v>0</v>
      </c>
      <c r="G854" s="8">
        <v>0</v>
      </c>
      <c r="H854" s="8">
        <v>138</v>
      </c>
      <c r="I854" s="40">
        <v>187</v>
      </c>
      <c r="J854" s="40">
        <v>183</v>
      </c>
      <c r="K854" s="8">
        <v>139</v>
      </c>
      <c r="L854" s="8">
        <v>167</v>
      </c>
      <c r="M854" s="8">
        <v>172</v>
      </c>
      <c r="N854" s="8">
        <v>130</v>
      </c>
      <c r="O854" s="8">
        <v>101</v>
      </c>
      <c r="P854" s="8">
        <v>89</v>
      </c>
      <c r="Q854" s="8">
        <v>42</v>
      </c>
      <c r="R854" s="8">
        <v>17</v>
      </c>
      <c r="S854" s="8">
        <v>9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467</v>
      </c>
      <c r="AD854" s="44">
        <v>581</v>
      </c>
      <c r="AE854" s="44">
        <v>471</v>
      </c>
      <c r="AF854" s="8">
        <v>486</v>
      </c>
      <c r="AG854" s="8">
        <v>540</v>
      </c>
      <c r="AH854" s="8">
        <v>450</v>
      </c>
      <c r="AI854" s="8">
        <v>422</v>
      </c>
      <c r="AJ854" s="8">
        <v>384</v>
      </c>
      <c r="AK854" s="8">
        <v>240</v>
      </c>
      <c r="AL854" s="8">
        <v>148</v>
      </c>
      <c r="AM854" s="8">
        <v>34</v>
      </c>
      <c r="AN854" s="8">
        <v>10</v>
      </c>
      <c r="AO854" s="8">
        <v>3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607</v>
      </c>
      <c r="AY854" s="8">
        <v>769</v>
      </c>
      <c r="AZ854" s="8">
        <v>654</v>
      </c>
      <c r="BA854" s="8">
        <v>625</v>
      </c>
      <c r="BB854" s="8">
        <v>702</v>
      </c>
      <c r="BC854" s="8">
        <v>615</v>
      </c>
      <c r="BD854" s="8">
        <v>547</v>
      </c>
      <c r="BE854" s="8">
        <v>492</v>
      </c>
      <c r="BF854" s="8">
        <v>327</v>
      </c>
      <c r="BG854" s="8">
        <v>187</v>
      </c>
      <c r="BH854" s="8">
        <v>52</v>
      </c>
      <c r="BI854" s="8">
        <v>14</v>
      </c>
      <c r="BJ854" s="8">
        <v>3</v>
      </c>
      <c r="BK854" s="8">
        <v>0</v>
      </c>
      <c r="BL854" s="8">
        <v>0</v>
      </c>
      <c r="BM854" s="8">
        <v>0</v>
      </c>
      <c r="BN854" s="8">
        <v>0</v>
      </c>
    </row>
    <row r="855" spans="2:66">
      <c r="B855" s="56"/>
      <c r="C855" s="11" t="s">
        <v>43</v>
      </c>
      <c r="D855" s="8">
        <v>0</v>
      </c>
      <c r="E855" s="8">
        <v>0</v>
      </c>
      <c r="F855" s="8">
        <v>0</v>
      </c>
      <c r="G855" s="8">
        <v>0</v>
      </c>
      <c r="H855" s="8">
        <v>124</v>
      </c>
      <c r="I855" s="40">
        <v>117</v>
      </c>
      <c r="J855" s="40">
        <v>76</v>
      </c>
      <c r="K855" s="8">
        <v>57</v>
      </c>
      <c r="L855" s="8">
        <v>47</v>
      </c>
      <c r="M855" s="8">
        <v>52</v>
      </c>
      <c r="N855" s="8">
        <v>41</v>
      </c>
      <c r="O855" s="8">
        <v>45</v>
      </c>
      <c r="P855" s="8">
        <v>25</v>
      </c>
      <c r="Q855" s="8">
        <v>16</v>
      </c>
      <c r="R855" s="8">
        <v>6</v>
      </c>
      <c r="S855" s="8">
        <v>5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8">
        <v>410</v>
      </c>
      <c r="AD855" s="44">
        <v>243</v>
      </c>
      <c r="AE855" s="44">
        <v>121</v>
      </c>
      <c r="AF855" s="8">
        <v>108</v>
      </c>
      <c r="AG855" s="8">
        <v>111</v>
      </c>
      <c r="AH855" s="8">
        <v>100</v>
      </c>
      <c r="AI855" s="8">
        <v>81</v>
      </c>
      <c r="AJ855" s="8">
        <v>60</v>
      </c>
      <c r="AK855" s="8">
        <v>45</v>
      </c>
      <c r="AL855" s="8">
        <v>28</v>
      </c>
      <c r="AM855" s="8">
        <v>14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534</v>
      </c>
      <c r="AY855" s="8">
        <v>365</v>
      </c>
      <c r="AZ855" s="8">
        <v>197</v>
      </c>
      <c r="BA855" s="8">
        <v>169</v>
      </c>
      <c r="BB855" s="8">
        <v>163</v>
      </c>
      <c r="BC855" s="8">
        <v>151</v>
      </c>
      <c r="BD855" s="8">
        <v>127</v>
      </c>
      <c r="BE855" s="8">
        <v>104</v>
      </c>
      <c r="BF855" s="8">
        <v>71</v>
      </c>
      <c r="BG855" s="8">
        <v>46</v>
      </c>
      <c r="BH855" s="8">
        <v>15</v>
      </c>
      <c r="BI855" s="8">
        <v>9</v>
      </c>
      <c r="BJ855" s="8">
        <v>0</v>
      </c>
      <c r="BK855" s="8">
        <v>0</v>
      </c>
      <c r="BL855" s="8">
        <v>0</v>
      </c>
      <c r="BM855" s="8">
        <v>0</v>
      </c>
      <c r="BN855" s="8">
        <v>0</v>
      </c>
    </row>
    <row r="856" spans="2:66" ht="39">
      <c r="B856" s="56"/>
      <c r="C856" s="11" t="s">
        <v>44</v>
      </c>
      <c r="D856" s="8">
        <v>0</v>
      </c>
      <c r="E856" s="8">
        <v>0</v>
      </c>
      <c r="F856" s="8">
        <v>0</v>
      </c>
      <c r="G856" s="8">
        <v>0</v>
      </c>
      <c r="H856" s="8">
        <v>22</v>
      </c>
      <c r="I856" s="40">
        <v>27</v>
      </c>
      <c r="J856" s="40">
        <v>52</v>
      </c>
      <c r="K856" s="8">
        <v>54</v>
      </c>
      <c r="L856" s="8">
        <v>50</v>
      </c>
      <c r="M856" s="8">
        <v>45</v>
      </c>
      <c r="N856" s="8">
        <v>48</v>
      </c>
      <c r="O856" s="8">
        <v>41</v>
      </c>
      <c r="P856" s="8">
        <v>50</v>
      </c>
      <c r="Q856" s="8">
        <v>23</v>
      </c>
      <c r="R856" s="8">
        <v>5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6</v>
      </c>
      <c r="AD856" s="44">
        <v>11</v>
      </c>
      <c r="AE856" s="44">
        <v>11</v>
      </c>
      <c r="AF856" s="8">
        <v>6</v>
      </c>
      <c r="AG856" s="8">
        <v>13</v>
      </c>
      <c r="AH856" s="8">
        <v>12</v>
      </c>
      <c r="AI856" s="8">
        <v>4</v>
      </c>
      <c r="AJ856" s="8">
        <v>10</v>
      </c>
      <c r="AK856" s="8">
        <v>13</v>
      </c>
      <c r="AL856" s="8">
        <v>6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29</v>
      </c>
      <c r="AY856" s="8">
        <v>36</v>
      </c>
      <c r="AZ856" s="8">
        <v>62</v>
      </c>
      <c r="BA856" s="8">
        <v>61</v>
      </c>
      <c r="BB856" s="8">
        <v>62</v>
      </c>
      <c r="BC856" s="8">
        <v>56</v>
      </c>
      <c r="BD856" s="8">
        <v>53</v>
      </c>
      <c r="BE856" s="8">
        <v>49</v>
      </c>
      <c r="BF856" s="8">
        <v>56</v>
      </c>
      <c r="BG856" s="8">
        <v>30</v>
      </c>
      <c r="BH856" s="8">
        <v>5</v>
      </c>
      <c r="BI856" s="8">
        <v>0</v>
      </c>
      <c r="BJ856" s="8">
        <v>0</v>
      </c>
      <c r="BK856" s="8">
        <v>0</v>
      </c>
      <c r="BL856" s="8">
        <v>0</v>
      </c>
      <c r="BM856" s="8">
        <v>0</v>
      </c>
      <c r="BN856" s="8">
        <v>0</v>
      </c>
    </row>
    <row r="857" spans="2:66">
      <c r="B857" s="56"/>
      <c r="C857" s="11" t="s">
        <v>45</v>
      </c>
      <c r="D857" s="8">
        <v>0</v>
      </c>
      <c r="E857" s="8">
        <v>0</v>
      </c>
      <c r="F857" s="8">
        <v>0</v>
      </c>
      <c r="G857" s="8">
        <v>0</v>
      </c>
      <c r="H857" s="8">
        <v>66</v>
      </c>
      <c r="I857" s="40">
        <v>62</v>
      </c>
      <c r="J857" s="40">
        <v>48</v>
      </c>
      <c r="K857" s="8">
        <v>34</v>
      </c>
      <c r="L857" s="8">
        <v>52</v>
      </c>
      <c r="M857" s="8">
        <v>33</v>
      </c>
      <c r="N857" s="8">
        <v>32</v>
      </c>
      <c r="O857" s="8">
        <v>39</v>
      </c>
      <c r="P857" s="8">
        <v>42</v>
      </c>
      <c r="Q857" s="8">
        <v>22</v>
      </c>
      <c r="R857" s="8">
        <v>9</v>
      </c>
      <c r="S857" s="8">
        <v>4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51</v>
      </c>
      <c r="AD857" s="44">
        <v>36</v>
      </c>
      <c r="AE857" s="44">
        <v>30</v>
      </c>
      <c r="AF857" s="8">
        <v>39</v>
      </c>
      <c r="AG857" s="8">
        <v>28</v>
      </c>
      <c r="AH857" s="8">
        <v>39</v>
      </c>
      <c r="AI857" s="8">
        <v>51</v>
      </c>
      <c r="AJ857" s="8">
        <v>34</v>
      </c>
      <c r="AK857" s="8">
        <v>15</v>
      </c>
      <c r="AL857" s="8">
        <v>13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117</v>
      </c>
      <c r="AY857" s="8">
        <v>102</v>
      </c>
      <c r="AZ857" s="8">
        <v>82</v>
      </c>
      <c r="BA857" s="8">
        <v>72</v>
      </c>
      <c r="BB857" s="8">
        <v>79</v>
      </c>
      <c r="BC857" s="8">
        <v>68</v>
      </c>
      <c r="BD857" s="8">
        <v>87</v>
      </c>
      <c r="BE857" s="8">
        <v>73</v>
      </c>
      <c r="BF857" s="8">
        <v>57</v>
      </c>
      <c r="BG857" s="8">
        <v>30</v>
      </c>
      <c r="BH857" s="8">
        <v>9</v>
      </c>
      <c r="BI857" s="8">
        <v>6</v>
      </c>
      <c r="BJ857" s="8">
        <v>0</v>
      </c>
      <c r="BK857" s="8">
        <v>0</v>
      </c>
      <c r="BL857" s="8">
        <v>0</v>
      </c>
      <c r="BM857" s="8">
        <v>0</v>
      </c>
      <c r="BN857" s="8">
        <v>0</v>
      </c>
    </row>
    <row r="858" spans="2:66" ht="26">
      <c r="B858" s="56"/>
      <c r="C858" s="11" t="s">
        <v>46</v>
      </c>
      <c r="D858" s="8">
        <v>0</v>
      </c>
      <c r="E858" s="8">
        <v>0</v>
      </c>
      <c r="F858" s="8">
        <v>0</v>
      </c>
      <c r="G858" s="8">
        <v>0</v>
      </c>
      <c r="H858" s="8">
        <v>6</v>
      </c>
      <c r="I858" s="40">
        <v>14</v>
      </c>
      <c r="J858" s="40">
        <v>20</v>
      </c>
      <c r="K858" s="8">
        <v>17</v>
      </c>
      <c r="L858" s="8">
        <v>25</v>
      </c>
      <c r="M858" s="8">
        <v>24</v>
      </c>
      <c r="N858" s="8">
        <v>16</v>
      </c>
      <c r="O858" s="8">
        <v>16</v>
      </c>
      <c r="P858" s="8">
        <v>10</v>
      </c>
      <c r="Q858" s="8">
        <v>7</v>
      </c>
      <c r="R858" s="8">
        <v>0</v>
      </c>
      <c r="S858" s="8">
        <v>4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5</v>
      </c>
      <c r="AD858" s="44">
        <v>25</v>
      </c>
      <c r="AE858" s="44">
        <v>16</v>
      </c>
      <c r="AF858" s="8">
        <v>17</v>
      </c>
      <c r="AG858" s="8">
        <v>25</v>
      </c>
      <c r="AH858" s="8">
        <v>19</v>
      </c>
      <c r="AI858" s="8">
        <v>15</v>
      </c>
      <c r="AJ858" s="8">
        <v>10</v>
      </c>
      <c r="AK858" s="8">
        <v>10</v>
      </c>
      <c r="AL858" s="8">
        <v>10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18</v>
      </c>
      <c r="AY858" s="8">
        <v>41</v>
      </c>
      <c r="AZ858" s="8">
        <v>37</v>
      </c>
      <c r="BA858" s="8">
        <v>33</v>
      </c>
      <c r="BB858" s="8">
        <v>46</v>
      </c>
      <c r="BC858" s="8">
        <v>42</v>
      </c>
      <c r="BD858" s="8">
        <v>32</v>
      </c>
      <c r="BE858" s="8">
        <v>26</v>
      </c>
      <c r="BF858" s="8">
        <v>17</v>
      </c>
      <c r="BG858" s="8">
        <v>14</v>
      </c>
      <c r="BH858" s="8">
        <v>0</v>
      </c>
      <c r="BI858" s="8">
        <v>3</v>
      </c>
      <c r="BJ858" s="8">
        <v>0</v>
      </c>
      <c r="BK858" s="8">
        <v>0</v>
      </c>
      <c r="BL858" s="8">
        <v>0</v>
      </c>
      <c r="BM858" s="8">
        <v>0</v>
      </c>
      <c r="BN858" s="8">
        <v>0</v>
      </c>
    </row>
    <row r="859" spans="2:66">
      <c r="B859" s="56"/>
      <c r="C859" s="11" t="s">
        <v>47</v>
      </c>
      <c r="D859" s="8">
        <v>0</v>
      </c>
      <c r="E859" s="8">
        <v>0</v>
      </c>
      <c r="F859" s="8">
        <v>0</v>
      </c>
      <c r="G859" s="8">
        <v>0</v>
      </c>
      <c r="H859" s="8">
        <v>3</v>
      </c>
      <c r="I859" s="40">
        <v>6</v>
      </c>
      <c r="J859" s="40">
        <v>3</v>
      </c>
      <c r="K859" s="8">
        <v>0</v>
      </c>
      <c r="L859" s="8">
        <v>6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6</v>
      </c>
      <c r="AD859" s="44">
        <v>0</v>
      </c>
      <c r="AE859" s="44">
        <v>4</v>
      </c>
      <c r="AF859" s="8">
        <v>3</v>
      </c>
      <c r="AG859" s="8">
        <v>8</v>
      </c>
      <c r="AH859" s="8">
        <v>4</v>
      </c>
      <c r="AI859" s="8">
        <v>6</v>
      </c>
      <c r="AJ859" s="8">
        <v>9</v>
      </c>
      <c r="AK859" s="8">
        <v>4</v>
      </c>
      <c r="AL859" s="8">
        <v>0</v>
      </c>
      <c r="AM859" s="8">
        <v>0</v>
      </c>
      <c r="AN859" s="8">
        <v>4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3</v>
      </c>
      <c r="AY859" s="8">
        <v>8</v>
      </c>
      <c r="AZ859" s="8">
        <v>14</v>
      </c>
      <c r="BA859" s="8">
        <v>9</v>
      </c>
      <c r="BB859" s="8">
        <v>6</v>
      </c>
      <c r="BC859" s="8">
        <v>7</v>
      </c>
      <c r="BD859" s="8">
        <v>6</v>
      </c>
      <c r="BE859" s="8">
        <v>4</v>
      </c>
      <c r="BF859" s="8">
        <v>4</v>
      </c>
      <c r="BG859" s="8">
        <v>0</v>
      </c>
      <c r="BH859" s="8">
        <v>3</v>
      </c>
      <c r="BI859" s="8">
        <v>0</v>
      </c>
      <c r="BJ859" s="8">
        <v>0</v>
      </c>
      <c r="BK859" s="8">
        <v>0</v>
      </c>
      <c r="BL859" s="8">
        <v>0</v>
      </c>
      <c r="BM859" s="8">
        <v>0</v>
      </c>
      <c r="BN859" s="8">
        <v>0</v>
      </c>
    </row>
    <row r="860" spans="2:66">
      <c r="B860" s="56"/>
      <c r="C860" s="11" t="s">
        <v>11</v>
      </c>
      <c r="D860" s="8">
        <v>0</v>
      </c>
      <c r="E860" s="8">
        <v>0</v>
      </c>
      <c r="F860" s="8">
        <v>0</v>
      </c>
      <c r="G860" s="8">
        <v>0</v>
      </c>
      <c r="H860" s="8">
        <v>236</v>
      </c>
      <c r="I860" s="40">
        <v>257</v>
      </c>
      <c r="J860" s="40">
        <v>168</v>
      </c>
      <c r="K860" s="8">
        <v>160</v>
      </c>
      <c r="L860" s="8">
        <v>170</v>
      </c>
      <c r="M860" s="8">
        <v>188</v>
      </c>
      <c r="N860" s="8">
        <v>232</v>
      </c>
      <c r="O860" s="8">
        <v>352</v>
      </c>
      <c r="P860" s="8">
        <v>687</v>
      </c>
      <c r="Q860" s="8">
        <v>954</v>
      </c>
      <c r="R860" s="8">
        <v>767</v>
      </c>
      <c r="S860" s="8">
        <v>458</v>
      </c>
      <c r="T860" s="8">
        <v>273</v>
      </c>
      <c r="U860" s="8">
        <v>125</v>
      </c>
      <c r="V860" s="8">
        <v>44</v>
      </c>
      <c r="W860" s="8">
        <v>5</v>
      </c>
      <c r="X860" s="8">
        <v>3</v>
      </c>
      <c r="Y860" s="8">
        <v>0</v>
      </c>
      <c r="Z860" s="8">
        <v>0</v>
      </c>
      <c r="AA860" s="8">
        <v>0</v>
      </c>
      <c r="AB860" s="8">
        <v>0</v>
      </c>
      <c r="AC860" s="8">
        <v>423</v>
      </c>
      <c r="AD860" s="44">
        <v>472</v>
      </c>
      <c r="AE860" s="44">
        <v>478</v>
      </c>
      <c r="AF860" s="8">
        <v>565</v>
      </c>
      <c r="AG860" s="8">
        <v>581</v>
      </c>
      <c r="AH860" s="8">
        <v>507</v>
      </c>
      <c r="AI860" s="8">
        <v>437</v>
      </c>
      <c r="AJ860" s="8">
        <v>664</v>
      </c>
      <c r="AK860" s="8">
        <v>1079</v>
      </c>
      <c r="AL860" s="8">
        <v>1536</v>
      </c>
      <c r="AM860" s="8">
        <v>1192</v>
      </c>
      <c r="AN860" s="8">
        <v>758</v>
      </c>
      <c r="AO860" s="8">
        <v>434</v>
      </c>
      <c r="AP860" s="8">
        <v>263</v>
      </c>
      <c r="AQ860" s="8">
        <v>84</v>
      </c>
      <c r="AR860" s="8">
        <v>14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659</v>
      </c>
      <c r="AY860" s="8">
        <v>727</v>
      </c>
      <c r="AZ860" s="8">
        <v>642</v>
      </c>
      <c r="BA860" s="8">
        <v>728</v>
      </c>
      <c r="BB860" s="8">
        <v>745</v>
      </c>
      <c r="BC860" s="8">
        <v>688</v>
      </c>
      <c r="BD860" s="8">
        <v>668</v>
      </c>
      <c r="BE860" s="8">
        <v>1016</v>
      </c>
      <c r="BF860" s="8">
        <v>1768</v>
      </c>
      <c r="BG860" s="8">
        <v>2492</v>
      </c>
      <c r="BH860" s="8">
        <v>1953</v>
      </c>
      <c r="BI860" s="8">
        <v>1215</v>
      </c>
      <c r="BJ860" s="8">
        <v>705</v>
      </c>
      <c r="BK860" s="8">
        <v>391</v>
      </c>
      <c r="BL860" s="8">
        <v>131</v>
      </c>
      <c r="BM860" s="8">
        <v>20</v>
      </c>
      <c r="BN860" s="8">
        <v>0</v>
      </c>
    </row>
    <row r="861" spans="2:66">
      <c r="B861" s="65" t="s">
        <v>147</v>
      </c>
      <c r="C861" s="11" t="s">
        <v>38</v>
      </c>
      <c r="D861" s="8">
        <v>0</v>
      </c>
      <c r="E861" s="8">
        <v>0</v>
      </c>
      <c r="F861" s="8">
        <v>0</v>
      </c>
      <c r="G861" s="8">
        <v>0</v>
      </c>
      <c r="H861" s="8">
        <v>0</v>
      </c>
      <c r="I861" s="40">
        <v>21</v>
      </c>
      <c r="J861" s="40">
        <v>49</v>
      </c>
      <c r="K861" s="8">
        <v>71</v>
      </c>
      <c r="L861" s="8">
        <v>84</v>
      </c>
      <c r="M861" s="8">
        <v>73</v>
      </c>
      <c r="N861" s="8">
        <v>87</v>
      </c>
      <c r="O861" s="8">
        <v>104</v>
      </c>
      <c r="P861" s="8">
        <v>77</v>
      </c>
      <c r="Q861" s="8">
        <v>29</v>
      </c>
      <c r="R861" s="8">
        <v>12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22</v>
      </c>
      <c r="AD861" s="44">
        <v>123</v>
      </c>
      <c r="AE861" s="44">
        <v>227</v>
      </c>
      <c r="AF861" s="8">
        <v>360</v>
      </c>
      <c r="AG861" s="8">
        <v>419</v>
      </c>
      <c r="AH861" s="8">
        <v>397</v>
      </c>
      <c r="AI861" s="8">
        <v>358</v>
      </c>
      <c r="AJ861" s="8">
        <v>366</v>
      </c>
      <c r="AK861" s="8">
        <v>224</v>
      </c>
      <c r="AL861" s="8">
        <v>66</v>
      </c>
      <c r="AM861" s="8">
        <v>19</v>
      </c>
      <c r="AN861" s="8">
        <v>9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22</v>
      </c>
      <c r="AY861" s="8">
        <v>147</v>
      </c>
      <c r="AZ861" s="8">
        <v>272</v>
      </c>
      <c r="BA861" s="8">
        <v>430</v>
      </c>
      <c r="BB861" s="8">
        <v>503</v>
      </c>
      <c r="BC861" s="8">
        <v>469</v>
      </c>
      <c r="BD861" s="8">
        <v>449</v>
      </c>
      <c r="BE861" s="8">
        <v>475</v>
      </c>
      <c r="BF861" s="8">
        <v>300</v>
      </c>
      <c r="BG861" s="8">
        <v>101</v>
      </c>
      <c r="BH861" s="8">
        <v>26</v>
      </c>
      <c r="BI861" s="8">
        <v>9</v>
      </c>
      <c r="BJ861" s="8">
        <v>0</v>
      </c>
      <c r="BK861" s="8">
        <v>3</v>
      </c>
      <c r="BL861" s="8">
        <v>0</v>
      </c>
      <c r="BM861" s="8">
        <v>0</v>
      </c>
      <c r="BN861" s="8">
        <v>0</v>
      </c>
    </row>
    <row r="862" spans="2:66">
      <c r="B862" s="56"/>
      <c r="C862" s="11" t="s">
        <v>39</v>
      </c>
      <c r="D862" s="8">
        <v>0</v>
      </c>
      <c r="E862" s="8">
        <v>0</v>
      </c>
      <c r="F862" s="8">
        <v>0</v>
      </c>
      <c r="G862" s="8">
        <v>3</v>
      </c>
      <c r="H862" s="8">
        <v>58</v>
      </c>
      <c r="I862" s="40">
        <v>203</v>
      </c>
      <c r="J862" s="40">
        <v>251</v>
      </c>
      <c r="K862" s="8">
        <v>234</v>
      </c>
      <c r="L862" s="8">
        <v>277</v>
      </c>
      <c r="M862" s="8">
        <v>281</v>
      </c>
      <c r="N862" s="8">
        <v>253</v>
      </c>
      <c r="O862" s="8">
        <v>287</v>
      </c>
      <c r="P862" s="8">
        <v>234</v>
      </c>
      <c r="Q862" s="8">
        <v>100</v>
      </c>
      <c r="R862" s="8">
        <v>28</v>
      </c>
      <c r="S862" s="8">
        <v>4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603</v>
      </c>
      <c r="AD862" s="44">
        <v>1738</v>
      </c>
      <c r="AE862" s="44">
        <v>2228</v>
      </c>
      <c r="AF862" s="8">
        <v>2124</v>
      </c>
      <c r="AG862" s="8">
        <v>2009</v>
      </c>
      <c r="AH862" s="8">
        <v>1649</v>
      </c>
      <c r="AI862" s="8">
        <v>1496</v>
      </c>
      <c r="AJ862" s="8">
        <v>1472</v>
      </c>
      <c r="AK862" s="8">
        <v>1026</v>
      </c>
      <c r="AL862" s="8">
        <v>394</v>
      </c>
      <c r="AM862" s="8">
        <v>100</v>
      </c>
      <c r="AN862" s="8">
        <v>20</v>
      </c>
      <c r="AO862" s="8">
        <v>5</v>
      </c>
      <c r="AP862" s="8">
        <v>5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3</v>
      </c>
      <c r="AX862" s="8">
        <v>668</v>
      </c>
      <c r="AY862" s="8">
        <v>1945</v>
      </c>
      <c r="AZ862" s="8">
        <v>2475</v>
      </c>
      <c r="BA862" s="8">
        <v>2362</v>
      </c>
      <c r="BB862" s="8">
        <v>2286</v>
      </c>
      <c r="BC862" s="8">
        <v>1940</v>
      </c>
      <c r="BD862" s="8">
        <v>1752</v>
      </c>
      <c r="BE862" s="8">
        <v>1763</v>
      </c>
      <c r="BF862" s="8">
        <v>1263</v>
      </c>
      <c r="BG862" s="8">
        <v>495</v>
      </c>
      <c r="BH862" s="8">
        <v>129</v>
      </c>
      <c r="BI862" s="8">
        <v>27</v>
      </c>
      <c r="BJ862" s="8">
        <v>4</v>
      </c>
      <c r="BK862" s="8">
        <v>5</v>
      </c>
      <c r="BL862" s="8">
        <v>0</v>
      </c>
      <c r="BM862" s="8">
        <v>0</v>
      </c>
      <c r="BN862" s="8">
        <v>0</v>
      </c>
    </row>
    <row r="863" spans="2:66" ht="26">
      <c r="B863" s="56"/>
      <c r="C863" s="11" t="s">
        <v>40</v>
      </c>
      <c r="D863" s="8">
        <v>0</v>
      </c>
      <c r="E863" s="8">
        <v>0</v>
      </c>
      <c r="F863" s="8">
        <v>0</v>
      </c>
      <c r="G863" s="8">
        <v>0</v>
      </c>
      <c r="H863" s="8">
        <v>0</v>
      </c>
      <c r="I863" s="40">
        <v>3</v>
      </c>
      <c r="J863" s="40">
        <v>9</v>
      </c>
      <c r="K863" s="8">
        <v>13</v>
      </c>
      <c r="L863" s="8">
        <v>8</v>
      </c>
      <c r="M863" s="8">
        <v>14</v>
      </c>
      <c r="N863" s="8">
        <v>10</v>
      </c>
      <c r="O863" s="8">
        <v>14</v>
      </c>
      <c r="P863" s="8">
        <v>10</v>
      </c>
      <c r="Q863" s="8">
        <v>5</v>
      </c>
      <c r="R863" s="8">
        <v>4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4</v>
      </c>
      <c r="AD863" s="44">
        <v>18</v>
      </c>
      <c r="AE863" s="44">
        <v>25</v>
      </c>
      <c r="AF863" s="8">
        <v>28</v>
      </c>
      <c r="AG863" s="8">
        <v>32</v>
      </c>
      <c r="AH863" s="8">
        <v>16</v>
      </c>
      <c r="AI863" s="8">
        <v>27</v>
      </c>
      <c r="AJ863" s="8">
        <v>12</v>
      </c>
      <c r="AK863" s="8">
        <v>12</v>
      </c>
      <c r="AL863" s="8">
        <v>3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3</v>
      </c>
      <c r="AY863" s="8">
        <v>19</v>
      </c>
      <c r="AZ863" s="8">
        <v>31</v>
      </c>
      <c r="BA863" s="8">
        <v>37</v>
      </c>
      <c r="BB863" s="8">
        <v>39</v>
      </c>
      <c r="BC863" s="8">
        <v>31</v>
      </c>
      <c r="BD863" s="8">
        <v>36</v>
      </c>
      <c r="BE863" s="8">
        <v>27</v>
      </c>
      <c r="BF863" s="8">
        <v>18</v>
      </c>
      <c r="BG863" s="8">
        <v>15</v>
      </c>
      <c r="BH863" s="8">
        <v>3</v>
      </c>
      <c r="BI863" s="8">
        <v>0</v>
      </c>
      <c r="BJ863" s="8">
        <v>0</v>
      </c>
      <c r="BK863" s="8">
        <v>0</v>
      </c>
      <c r="BL863" s="8">
        <v>0</v>
      </c>
      <c r="BM863" s="8">
        <v>0</v>
      </c>
      <c r="BN863" s="8">
        <v>0</v>
      </c>
    </row>
    <row r="864" spans="2:66" ht="39">
      <c r="B864" s="56"/>
      <c r="C864" s="11" t="s">
        <v>41</v>
      </c>
      <c r="D864" s="8">
        <v>0</v>
      </c>
      <c r="E864" s="8">
        <v>0</v>
      </c>
      <c r="F864" s="8">
        <v>0</v>
      </c>
      <c r="G864" s="8">
        <v>0</v>
      </c>
      <c r="H864" s="8">
        <v>30</v>
      </c>
      <c r="I864" s="40">
        <v>108</v>
      </c>
      <c r="J864" s="40">
        <v>143</v>
      </c>
      <c r="K864" s="8">
        <v>121</v>
      </c>
      <c r="L864" s="8">
        <v>117</v>
      </c>
      <c r="M864" s="8">
        <v>108</v>
      </c>
      <c r="N864" s="8">
        <v>84</v>
      </c>
      <c r="O864" s="8">
        <v>101</v>
      </c>
      <c r="P864" s="8">
        <v>91</v>
      </c>
      <c r="Q864" s="8">
        <v>32</v>
      </c>
      <c r="R864" s="8">
        <v>8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4</v>
      </c>
      <c r="AC864" s="8">
        <v>332</v>
      </c>
      <c r="AD864" s="44">
        <v>711</v>
      </c>
      <c r="AE864" s="44">
        <v>757</v>
      </c>
      <c r="AF864" s="8">
        <v>733</v>
      </c>
      <c r="AG864" s="8">
        <v>759</v>
      </c>
      <c r="AH864" s="8">
        <v>624</v>
      </c>
      <c r="AI864" s="8">
        <v>549</v>
      </c>
      <c r="AJ864" s="8">
        <v>443</v>
      </c>
      <c r="AK864" s="8">
        <v>271</v>
      </c>
      <c r="AL864" s="8">
        <v>92</v>
      </c>
      <c r="AM864" s="8">
        <v>20</v>
      </c>
      <c r="AN864" s="8">
        <v>12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4</v>
      </c>
      <c r="AX864" s="8">
        <v>362</v>
      </c>
      <c r="AY864" s="8">
        <v>819</v>
      </c>
      <c r="AZ864" s="8">
        <v>902</v>
      </c>
      <c r="BA864" s="8">
        <v>856</v>
      </c>
      <c r="BB864" s="8">
        <v>873</v>
      </c>
      <c r="BC864" s="8">
        <v>729</v>
      </c>
      <c r="BD864" s="8">
        <v>633</v>
      </c>
      <c r="BE864" s="8">
        <v>545</v>
      </c>
      <c r="BF864" s="8">
        <v>361</v>
      </c>
      <c r="BG864" s="8">
        <v>126</v>
      </c>
      <c r="BH864" s="8">
        <v>23</v>
      </c>
      <c r="BI864" s="8">
        <v>12</v>
      </c>
      <c r="BJ864" s="8">
        <v>0</v>
      </c>
      <c r="BK864" s="8">
        <v>0</v>
      </c>
      <c r="BL864" s="8">
        <v>0</v>
      </c>
      <c r="BM864" s="8">
        <v>0</v>
      </c>
      <c r="BN864" s="8">
        <v>0</v>
      </c>
    </row>
    <row r="865" spans="2:66" ht="39">
      <c r="B865" s="56"/>
      <c r="C865" s="11" t="s">
        <v>42</v>
      </c>
      <c r="D865" s="8">
        <v>0</v>
      </c>
      <c r="E865" s="8">
        <v>0</v>
      </c>
      <c r="F865" s="8">
        <v>0</v>
      </c>
      <c r="G865" s="8">
        <v>0</v>
      </c>
      <c r="H865" s="8">
        <v>13</v>
      </c>
      <c r="I865" s="40">
        <v>19</v>
      </c>
      <c r="J865" s="40">
        <v>31</v>
      </c>
      <c r="K865" s="8">
        <v>42</v>
      </c>
      <c r="L865" s="8">
        <v>38</v>
      </c>
      <c r="M865" s="8">
        <v>44</v>
      </c>
      <c r="N865" s="8">
        <v>31</v>
      </c>
      <c r="O865" s="8">
        <v>35</v>
      </c>
      <c r="P865" s="8">
        <v>39</v>
      </c>
      <c r="Q865" s="8">
        <v>22</v>
      </c>
      <c r="R865" s="8">
        <v>6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84</v>
      </c>
      <c r="AD865" s="44">
        <v>182</v>
      </c>
      <c r="AE865" s="44">
        <v>306</v>
      </c>
      <c r="AF865" s="8">
        <v>367</v>
      </c>
      <c r="AG865" s="8">
        <v>424</v>
      </c>
      <c r="AH865" s="8">
        <v>291</v>
      </c>
      <c r="AI865" s="8">
        <v>232</v>
      </c>
      <c r="AJ865" s="8">
        <v>270</v>
      </c>
      <c r="AK865" s="8">
        <v>182</v>
      </c>
      <c r="AL865" s="8">
        <v>69</v>
      </c>
      <c r="AM865" s="8">
        <v>18</v>
      </c>
      <c r="AN865" s="8">
        <v>0</v>
      </c>
      <c r="AO865" s="8">
        <v>5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95</v>
      </c>
      <c r="AY865" s="8">
        <v>209</v>
      </c>
      <c r="AZ865" s="8">
        <v>337</v>
      </c>
      <c r="BA865" s="8">
        <v>410</v>
      </c>
      <c r="BB865" s="8">
        <v>466</v>
      </c>
      <c r="BC865" s="8">
        <v>337</v>
      </c>
      <c r="BD865" s="8">
        <v>261</v>
      </c>
      <c r="BE865" s="8">
        <v>306</v>
      </c>
      <c r="BF865" s="8">
        <v>221</v>
      </c>
      <c r="BG865" s="8">
        <v>90</v>
      </c>
      <c r="BH865" s="8">
        <v>20</v>
      </c>
      <c r="BI865" s="8">
        <v>0</v>
      </c>
      <c r="BJ865" s="8">
        <v>7</v>
      </c>
      <c r="BK865" s="8">
        <v>0</v>
      </c>
      <c r="BL865" s="8">
        <v>0</v>
      </c>
      <c r="BM865" s="8">
        <v>0</v>
      </c>
      <c r="BN865" s="8">
        <v>0</v>
      </c>
    </row>
    <row r="866" spans="2:66">
      <c r="B866" s="56"/>
      <c r="C866" s="11" t="s">
        <v>43</v>
      </c>
      <c r="D866" s="8">
        <v>0</v>
      </c>
      <c r="E866" s="8">
        <v>0</v>
      </c>
      <c r="F866" s="8">
        <v>0</v>
      </c>
      <c r="G866" s="8">
        <v>0</v>
      </c>
      <c r="H866" s="8">
        <v>7</v>
      </c>
      <c r="I866" s="40">
        <v>18</v>
      </c>
      <c r="J866" s="40">
        <v>6</v>
      </c>
      <c r="K866" s="8">
        <v>6</v>
      </c>
      <c r="L866" s="8">
        <v>12</v>
      </c>
      <c r="M866" s="8">
        <v>4</v>
      </c>
      <c r="N866" s="8">
        <v>8</v>
      </c>
      <c r="O866" s="8">
        <v>9</v>
      </c>
      <c r="P866" s="8">
        <v>6</v>
      </c>
      <c r="Q866" s="8">
        <v>5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85</v>
      </c>
      <c r="AD866" s="44">
        <v>82</v>
      </c>
      <c r="AE866" s="44">
        <v>56</v>
      </c>
      <c r="AF866" s="8">
        <v>61</v>
      </c>
      <c r="AG866" s="8">
        <v>71</v>
      </c>
      <c r="AH866" s="8">
        <v>56</v>
      </c>
      <c r="AI866" s="8">
        <v>44</v>
      </c>
      <c r="AJ866" s="8">
        <v>39</v>
      </c>
      <c r="AK866" s="8">
        <v>13</v>
      </c>
      <c r="AL866" s="8">
        <v>3</v>
      </c>
      <c r="AM866" s="8">
        <v>3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88</v>
      </c>
      <c r="AY866" s="8">
        <v>95</v>
      </c>
      <c r="AZ866" s="8">
        <v>62</v>
      </c>
      <c r="BA866" s="8">
        <v>69</v>
      </c>
      <c r="BB866" s="8">
        <v>80</v>
      </c>
      <c r="BC866" s="8">
        <v>60</v>
      </c>
      <c r="BD866" s="8">
        <v>47</v>
      </c>
      <c r="BE866" s="8">
        <v>50</v>
      </c>
      <c r="BF866" s="8">
        <v>23</v>
      </c>
      <c r="BG866" s="8">
        <v>15</v>
      </c>
      <c r="BH866" s="8">
        <v>6</v>
      </c>
      <c r="BI866" s="8">
        <v>0</v>
      </c>
      <c r="BJ866" s="8">
        <v>0</v>
      </c>
      <c r="BK866" s="8">
        <v>0</v>
      </c>
      <c r="BL866" s="8">
        <v>0</v>
      </c>
      <c r="BM866" s="8">
        <v>0</v>
      </c>
      <c r="BN866" s="8">
        <v>0</v>
      </c>
    </row>
    <row r="867" spans="2:66" ht="39">
      <c r="B867" s="56"/>
      <c r="C867" s="11" t="s">
        <v>44</v>
      </c>
      <c r="D867" s="8">
        <v>0</v>
      </c>
      <c r="E867" s="8">
        <v>0</v>
      </c>
      <c r="F867" s="8">
        <v>0</v>
      </c>
      <c r="G867" s="8">
        <v>0</v>
      </c>
      <c r="H867" s="8">
        <v>4</v>
      </c>
      <c r="I867" s="40">
        <v>4</v>
      </c>
      <c r="J867" s="40">
        <v>12</v>
      </c>
      <c r="K867" s="8">
        <v>14</v>
      </c>
      <c r="L867" s="8">
        <v>10</v>
      </c>
      <c r="M867" s="8">
        <v>15</v>
      </c>
      <c r="N867" s="8">
        <v>15</v>
      </c>
      <c r="O867" s="8">
        <v>8</v>
      </c>
      <c r="P867" s="8">
        <v>17</v>
      </c>
      <c r="Q867" s="8">
        <v>7</v>
      </c>
      <c r="R867" s="8">
        <v>4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6</v>
      </c>
      <c r="AD867" s="44">
        <v>3</v>
      </c>
      <c r="AE867" s="44">
        <v>8</v>
      </c>
      <c r="AF867" s="8">
        <v>5</v>
      </c>
      <c r="AG867" s="8">
        <v>8</v>
      </c>
      <c r="AH867" s="8">
        <v>7</v>
      </c>
      <c r="AI867" s="8">
        <v>0</v>
      </c>
      <c r="AJ867" s="8">
        <v>5</v>
      </c>
      <c r="AK867" s="8">
        <v>4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6</v>
      </c>
      <c r="AY867" s="8">
        <v>12</v>
      </c>
      <c r="AZ867" s="8">
        <v>15</v>
      </c>
      <c r="BA867" s="8">
        <v>19</v>
      </c>
      <c r="BB867" s="8">
        <v>15</v>
      </c>
      <c r="BC867" s="8">
        <v>19</v>
      </c>
      <c r="BD867" s="8">
        <v>22</v>
      </c>
      <c r="BE867" s="8">
        <v>22</v>
      </c>
      <c r="BF867" s="8">
        <v>19</v>
      </c>
      <c r="BG867" s="8">
        <v>7</v>
      </c>
      <c r="BH867" s="8">
        <v>4</v>
      </c>
      <c r="BI867" s="8">
        <v>0</v>
      </c>
      <c r="BJ867" s="8">
        <v>0</v>
      </c>
      <c r="BK867" s="8">
        <v>0</v>
      </c>
      <c r="BL867" s="8">
        <v>0</v>
      </c>
      <c r="BM867" s="8">
        <v>0</v>
      </c>
      <c r="BN867" s="8">
        <v>0</v>
      </c>
    </row>
    <row r="868" spans="2:66">
      <c r="B868" s="56"/>
      <c r="C868" s="11" t="s">
        <v>45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40">
        <v>12</v>
      </c>
      <c r="J868" s="40">
        <v>10</v>
      </c>
      <c r="K868" s="8">
        <v>12</v>
      </c>
      <c r="L868" s="8">
        <v>13</v>
      </c>
      <c r="M868" s="8">
        <v>12</v>
      </c>
      <c r="N868" s="8">
        <v>10</v>
      </c>
      <c r="O868" s="8">
        <v>14</v>
      </c>
      <c r="P868" s="8">
        <v>7</v>
      </c>
      <c r="Q868" s="8">
        <v>4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24</v>
      </c>
      <c r="AD868" s="44">
        <v>20</v>
      </c>
      <c r="AE868" s="44">
        <v>24</v>
      </c>
      <c r="AF868" s="8">
        <v>31</v>
      </c>
      <c r="AG868" s="8">
        <v>45</v>
      </c>
      <c r="AH868" s="8">
        <v>41</v>
      </c>
      <c r="AI868" s="8">
        <v>29</v>
      </c>
      <c r="AJ868" s="8">
        <v>27</v>
      </c>
      <c r="AK868" s="8">
        <v>31</v>
      </c>
      <c r="AL868" s="8">
        <v>16</v>
      </c>
      <c r="AM868" s="8">
        <v>10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22</v>
      </c>
      <c r="AY868" s="8">
        <v>32</v>
      </c>
      <c r="AZ868" s="8">
        <v>38</v>
      </c>
      <c r="BA868" s="8">
        <v>42</v>
      </c>
      <c r="BB868" s="8">
        <v>56</v>
      </c>
      <c r="BC868" s="8">
        <v>53</v>
      </c>
      <c r="BD868" s="8">
        <v>42</v>
      </c>
      <c r="BE868" s="8">
        <v>39</v>
      </c>
      <c r="BF868" s="8">
        <v>38</v>
      </c>
      <c r="BG868" s="8">
        <v>22</v>
      </c>
      <c r="BH868" s="8">
        <v>8</v>
      </c>
      <c r="BI868" s="8">
        <v>0</v>
      </c>
      <c r="BJ868" s="8">
        <v>0</v>
      </c>
      <c r="BK868" s="8">
        <v>0</v>
      </c>
      <c r="BL868" s="8">
        <v>0</v>
      </c>
      <c r="BM868" s="8">
        <v>0</v>
      </c>
      <c r="BN868" s="8">
        <v>0</v>
      </c>
    </row>
    <row r="869" spans="2:66" ht="26">
      <c r="B869" s="56"/>
      <c r="C869" s="11" t="s">
        <v>46</v>
      </c>
      <c r="D869" s="8">
        <v>0</v>
      </c>
      <c r="E869" s="8">
        <v>0</v>
      </c>
      <c r="F869" s="8">
        <v>0</v>
      </c>
      <c r="G869" s="8">
        <v>0</v>
      </c>
      <c r="H869" s="8">
        <v>4</v>
      </c>
      <c r="I869" s="40">
        <v>10</v>
      </c>
      <c r="J869" s="40">
        <v>7</v>
      </c>
      <c r="K869" s="8">
        <v>3</v>
      </c>
      <c r="L869" s="8">
        <v>11</v>
      </c>
      <c r="M869" s="8">
        <v>9</v>
      </c>
      <c r="N869" s="8">
        <v>8</v>
      </c>
      <c r="O869" s="8">
        <v>8</v>
      </c>
      <c r="P869" s="8">
        <v>4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10</v>
      </c>
      <c r="AD869" s="44">
        <v>33</v>
      </c>
      <c r="AE869" s="44">
        <v>65</v>
      </c>
      <c r="AF869" s="8">
        <v>66</v>
      </c>
      <c r="AG869" s="8">
        <v>38</v>
      </c>
      <c r="AH869" s="8">
        <v>43</v>
      </c>
      <c r="AI869" s="8">
        <v>38</v>
      </c>
      <c r="AJ869" s="8">
        <v>27</v>
      </c>
      <c r="AK869" s="8">
        <v>13</v>
      </c>
      <c r="AL869" s="8">
        <v>12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11</v>
      </c>
      <c r="AY869" s="8">
        <v>48</v>
      </c>
      <c r="AZ869" s="8">
        <v>69</v>
      </c>
      <c r="BA869" s="8">
        <v>74</v>
      </c>
      <c r="BB869" s="8">
        <v>47</v>
      </c>
      <c r="BC869" s="8">
        <v>48</v>
      </c>
      <c r="BD869" s="8">
        <v>46</v>
      </c>
      <c r="BE869" s="8">
        <v>31</v>
      </c>
      <c r="BF869" s="8">
        <v>13</v>
      </c>
      <c r="BG869" s="8">
        <v>12</v>
      </c>
      <c r="BH869" s="8">
        <v>4</v>
      </c>
      <c r="BI869" s="8">
        <v>0</v>
      </c>
      <c r="BJ869" s="8">
        <v>0</v>
      </c>
      <c r="BK869" s="8">
        <v>0</v>
      </c>
      <c r="BL869" s="8">
        <v>0</v>
      </c>
      <c r="BM869" s="8">
        <v>0</v>
      </c>
      <c r="BN869" s="8">
        <v>0</v>
      </c>
    </row>
    <row r="870" spans="2:66">
      <c r="B870" s="56"/>
      <c r="C870" s="11" t="s">
        <v>47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40">
        <v>3</v>
      </c>
      <c r="J870" s="40">
        <v>0</v>
      </c>
      <c r="K870" s="8">
        <v>0</v>
      </c>
      <c r="L870" s="8">
        <v>3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44">
        <v>12</v>
      </c>
      <c r="AE870" s="44">
        <v>4</v>
      </c>
      <c r="AF870" s="8">
        <v>7</v>
      </c>
      <c r="AG870" s="8">
        <v>7</v>
      </c>
      <c r="AH870" s="8">
        <v>6</v>
      </c>
      <c r="AI870" s="8">
        <v>8</v>
      </c>
      <c r="AJ870" s="8">
        <v>4</v>
      </c>
      <c r="AK870" s="8">
        <v>4</v>
      </c>
      <c r="AL870" s="8">
        <v>5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8</v>
      </c>
      <c r="AZ870" s="8">
        <v>8</v>
      </c>
      <c r="BA870" s="8">
        <v>3</v>
      </c>
      <c r="BB870" s="8">
        <v>4</v>
      </c>
      <c r="BC870" s="8">
        <v>6</v>
      </c>
      <c r="BD870" s="8">
        <v>8</v>
      </c>
      <c r="BE870" s="8">
        <v>4</v>
      </c>
      <c r="BF870" s="8">
        <v>4</v>
      </c>
      <c r="BG870" s="8">
        <v>8</v>
      </c>
      <c r="BH870" s="8">
        <v>0</v>
      </c>
      <c r="BI870" s="8">
        <v>0</v>
      </c>
      <c r="BJ870" s="8">
        <v>0</v>
      </c>
      <c r="BK870" s="8">
        <v>0</v>
      </c>
      <c r="BL870" s="8">
        <v>0</v>
      </c>
      <c r="BM870" s="8">
        <v>0</v>
      </c>
      <c r="BN870" s="8">
        <v>0</v>
      </c>
    </row>
    <row r="871" spans="2:66">
      <c r="B871" s="56"/>
      <c r="C871" s="11" t="s">
        <v>11</v>
      </c>
      <c r="D871" s="8">
        <v>0</v>
      </c>
      <c r="E871" s="8">
        <v>0</v>
      </c>
      <c r="F871" s="8">
        <v>0</v>
      </c>
      <c r="G871" s="8">
        <v>0</v>
      </c>
      <c r="H871" s="8">
        <v>23</v>
      </c>
      <c r="I871" s="40">
        <v>38</v>
      </c>
      <c r="J871" s="40">
        <v>48</v>
      </c>
      <c r="K871" s="8">
        <v>52</v>
      </c>
      <c r="L871" s="8">
        <v>66</v>
      </c>
      <c r="M871" s="8">
        <v>74</v>
      </c>
      <c r="N871" s="8">
        <v>97</v>
      </c>
      <c r="O871" s="8">
        <v>135</v>
      </c>
      <c r="P871" s="8">
        <v>222</v>
      </c>
      <c r="Q871" s="8">
        <v>308</v>
      </c>
      <c r="R871" s="8">
        <v>194</v>
      </c>
      <c r="S871" s="8">
        <v>105</v>
      </c>
      <c r="T871" s="8">
        <v>48</v>
      </c>
      <c r="U871" s="8">
        <v>21</v>
      </c>
      <c r="V871" s="8">
        <v>9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5</v>
      </c>
      <c r="AC871" s="8">
        <v>148</v>
      </c>
      <c r="AD871" s="44">
        <v>331</v>
      </c>
      <c r="AE871" s="44">
        <v>595</v>
      </c>
      <c r="AF871" s="8">
        <v>782</v>
      </c>
      <c r="AG871" s="8">
        <v>694</v>
      </c>
      <c r="AH871" s="8">
        <v>528</v>
      </c>
      <c r="AI871" s="8">
        <v>522</v>
      </c>
      <c r="AJ871" s="8">
        <v>726</v>
      </c>
      <c r="AK871" s="8">
        <v>1043</v>
      </c>
      <c r="AL871" s="8">
        <v>1378</v>
      </c>
      <c r="AM871" s="8">
        <v>837</v>
      </c>
      <c r="AN871" s="8">
        <v>417</v>
      </c>
      <c r="AO871" s="8">
        <v>181</v>
      </c>
      <c r="AP871" s="8">
        <v>106</v>
      </c>
      <c r="AQ871" s="8">
        <v>36</v>
      </c>
      <c r="AR871" s="8">
        <v>8</v>
      </c>
      <c r="AS871" s="8">
        <v>0</v>
      </c>
      <c r="AT871" s="8">
        <v>0</v>
      </c>
      <c r="AU871" s="8">
        <v>0</v>
      </c>
      <c r="AV871" s="8">
        <v>0</v>
      </c>
      <c r="AW871" s="8">
        <v>5</v>
      </c>
      <c r="AX871" s="8">
        <v>170</v>
      </c>
      <c r="AY871" s="8">
        <v>363</v>
      </c>
      <c r="AZ871" s="8">
        <v>649</v>
      </c>
      <c r="BA871" s="8">
        <v>836</v>
      </c>
      <c r="BB871" s="8">
        <v>765</v>
      </c>
      <c r="BC871" s="8">
        <v>600</v>
      </c>
      <c r="BD871" s="8">
        <v>617</v>
      </c>
      <c r="BE871" s="8">
        <v>863</v>
      </c>
      <c r="BF871" s="8">
        <v>1266</v>
      </c>
      <c r="BG871" s="8">
        <v>1678</v>
      </c>
      <c r="BH871" s="8">
        <v>1028</v>
      </c>
      <c r="BI871" s="8">
        <v>521</v>
      </c>
      <c r="BJ871" s="8">
        <v>230</v>
      </c>
      <c r="BK871" s="8">
        <v>123</v>
      </c>
      <c r="BL871" s="8">
        <v>36</v>
      </c>
      <c r="BM871" s="8">
        <v>8</v>
      </c>
      <c r="BN871" s="8">
        <v>0</v>
      </c>
    </row>
    <row r="872" spans="2:66">
      <c r="B872" s="65" t="s">
        <v>148</v>
      </c>
      <c r="C872" s="11" t="s">
        <v>38</v>
      </c>
      <c r="D872" s="8">
        <v>0</v>
      </c>
      <c r="E872" s="8">
        <v>0</v>
      </c>
      <c r="F872" s="8">
        <v>0</v>
      </c>
      <c r="G872" s="8">
        <v>0</v>
      </c>
      <c r="H872" s="8">
        <v>63</v>
      </c>
      <c r="I872" s="40">
        <v>151</v>
      </c>
      <c r="J872" s="40">
        <v>188</v>
      </c>
      <c r="K872" s="8">
        <v>206</v>
      </c>
      <c r="L872" s="8">
        <v>243</v>
      </c>
      <c r="M872" s="8">
        <v>205</v>
      </c>
      <c r="N872" s="8">
        <v>137</v>
      </c>
      <c r="O872" s="8">
        <v>147</v>
      </c>
      <c r="P872" s="8">
        <v>86</v>
      </c>
      <c r="Q872" s="8">
        <v>39</v>
      </c>
      <c r="R872" s="8">
        <v>23</v>
      </c>
      <c r="S872" s="8">
        <v>7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198</v>
      </c>
      <c r="AD872" s="44">
        <v>400</v>
      </c>
      <c r="AE872" s="44">
        <v>583</v>
      </c>
      <c r="AF872" s="8">
        <v>625</v>
      </c>
      <c r="AG872" s="8">
        <v>648</v>
      </c>
      <c r="AH872" s="8">
        <v>452</v>
      </c>
      <c r="AI872" s="8">
        <v>293</v>
      </c>
      <c r="AJ872" s="8">
        <v>230</v>
      </c>
      <c r="AK872" s="8">
        <v>102</v>
      </c>
      <c r="AL872" s="8">
        <v>57</v>
      </c>
      <c r="AM872" s="8">
        <v>14</v>
      </c>
      <c r="AN872" s="8">
        <v>4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261</v>
      </c>
      <c r="AY872" s="8">
        <v>546</v>
      </c>
      <c r="AZ872" s="8">
        <v>763</v>
      </c>
      <c r="BA872" s="8">
        <v>830</v>
      </c>
      <c r="BB872" s="8">
        <v>894</v>
      </c>
      <c r="BC872" s="8">
        <v>653</v>
      </c>
      <c r="BD872" s="8">
        <v>424</v>
      </c>
      <c r="BE872" s="8">
        <v>376</v>
      </c>
      <c r="BF872" s="8">
        <v>189</v>
      </c>
      <c r="BG872" s="8">
        <v>99</v>
      </c>
      <c r="BH872" s="8">
        <v>32</v>
      </c>
      <c r="BI872" s="8">
        <v>7</v>
      </c>
      <c r="BJ872" s="8">
        <v>0</v>
      </c>
      <c r="BK872" s="8">
        <v>0</v>
      </c>
      <c r="BL872" s="8">
        <v>0</v>
      </c>
      <c r="BM872" s="8">
        <v>0</v>
      </c>
      <c r="BN872" s="8">
        <v>0</v>
      </c>
    </row>
    <row r="873" spans="2:66">
      <c r="B873" s="56"/>
      <c r="C873" s="11" t="s">
        <v>39</v>
      </c>
      <c r="D873" s="8">
        <v>0</v>
      </c>
      <c r="E873" s="8">
        <v>0</v>
      </c>
      <c r="F873" s="8">
        <v>0</v>
      </c>
      <c r="G873" s="8">
        <v>5</v>
      </c>
      <c r="H873" s="8">
        <v>265</v>
      </c>
      <c r="I873" s="40">
        <v>600</v>
      </c>
      <c r="J873" s="40">
        <v>465</v>
      </c>
      <c r="K873" s="8">
        <v>387</v>
      </c>
      <c r="L873" s="8">
        <v>433</v>
      </c>
      <c r="M873" s="8">
        <v>305</v>
      </c>
      <c r="N873" s="8">
        <v>256</v>
      </c>
      <c r="O873" s="8">
        <v>268</v>
      </c>
      <c r="P873" s="8">
        <v>232</v>
      </c>
      <c r="Q873" s="8">
        <v>135</v>
      </c>
      <c r="R873" s="8">
        <v>59</v>
      </c>
      <c r="S873" s="8">
        <v>12</v>
      </c>
      <c r="T873" s="8">
        <v>5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1106</v>
      </c>
      <c r="AD873" s="44">
        <v>2229</v>
      </c>
      <c r="AE873" s="44">
        <v>1941</v>
      </c>
      <c r="AF873" s="8">
        <v>1547</v>
      </c>
      <c r="AG873" s="8">
        <v>1525</v>
      </c>
      <c r="AH873" s="8">
        <v>1087</v>
      </c>
      <c r="AI873" s="8">
        <v>884</v>
      </c>
      <c r="AJ873" s="8">
        <v>744</v>
      </c>
      <c r="AK873" s="8">
        <v>516</v>
      </c>
      <c r="AL873" s="8">
        <v>280</v>
      </c>
      <c r="AM873" s="8">
        <v>99</v>
      </c>
      <c r="AN873" s="8">
        <v>16</v>
      </c>
      <c r="AO873" s="8">
        <v>4</v>
      </c>
      <c r="AP873" s="8">
        <v>3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5</v>
      </c>
      <c r="AX873" s="8">
        <v>1373</v>
      </c>
      <c r="AY873" s="8">
        <v>2829</v>
      </c>
      <c r="AZ873" s="8">
        <v>2404</v>
      </c>
      <c r="BA873" s="8">
        <v>1929</v>
      </c>
      <c r="BB873" s="8">
        <v>1951</v>
      </c>
      <c r="BC873" s="8">
        <v>1386</v>
      </c>
      <c r="BD873" s="8">
        <v>1135</v>
      </c>
      <c r="BE873" s="8">
        <v>1017</v>
      </c>
      <c r="BF873" s="8">
        <v>745</v>
      </c>
      <c r="BG873" s="8">
        <v>421</v>
      </c>
      <c r="BH873" s="8">
        <v>156</v>
      </c>
      <c r="BI873" s="8">
        <v>29</v>
      </c>
      <c r="BJ873" s="8">
        <v>11</v>
      </c>
      <c r="BK873" s="8">
        <v>4</v>
      </c>
      <c r="BL873" s="8">
        <v>0</v>
      </c>
      <c r="BM873" s="8">
        <v>3</v>
      </c>
      <c r="BN873" s="8">
        <v>0</v>
      </c>
    </row>
    <row r="874" spans="2:66" ht="26">
      <c r="B874" s="56"/>
      <c r="C874" s="11" t="s">
        <v>40</v>
      </c>
      <c r="D874" s="8">
        <v>0</v>
      </c>
      <c r="E874" s="8">
        <v>0</v>
      </c>
      <c r="F874" s="8">
        <v>0</v>
      </c>
      <c r="G874" s="8">
        <v>0</v>
      </c>
      <c r="H874" s="8">
        <v>31</v>
      </c>
      <c r="I874" s="40">
        <v>62</v>
      </c>
      <c r="J874" s="40">
        <v>48</v>
      </c>
      <c r="K874" s="8">
        <v>48</v>
      </c>
      <c r="L874" s="8">
        <v>40</v>
      </c>
      <c r="M874" s="8">
        <v>33</v>
      </c>
      <c r="N874" s="8">
        <v>9</v>
      </c>
      <c r="O874" s="8">
        <v>35</v>
      </c>
      <c r="P874" s="8">
        <v>13</v>
      </c>
      <c r="Q874" s="8">
        <v>5</v>
      </c>
      <c r="R874" s="8">
        <v>5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73</v>
      </c>
      <c r="AD874" s="44">
        <v>79</v>
      </c>
      <c r="AE874" s="44">
        <v>48</v>
      </c>
      <c r="AF874" s="8">
        <v>64</v>
      </c>
      <c r="AG874" s="8">
        <v>53</v>
      </c>
      <c r="AH874" s="8">
        <v>48</v>
      </c>
      <c r="AI874" s="8">
        <v>36</v>
      </c>
      <c r="AJ874" s="8">
        <v>16</v>
      </c>
      <c r="AK874" s="8">
        <v>17</v>
      </c>
      <c r="AL874" s="8">
        <v>6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97</v>
      </c>
      <c r="AY874" s="8">
        <v>146</v>
      </c>
      <c r="AZ874" s="8">
        <v>99</v>
      </c>
      <c r="BA874" s="8">
        <v>117</v>
      </c>
      <c r="BB874" s="8">
        <v>97</v>
      </c>
      <c r="BC874" s="8">
        <v>77</v>
      </c>
      <c r="BD874" s="8">
        <v>49</v>
      </c>
      <c r="BE874" s="8">
        <v>51</v>
      </c>
      <c r="BF874" s="8">
        <v>31</v>
      </c>
      <c r="BG874" s="8">
        <v>12</v>
      </c>
      <c r="BH874" s="8">
        <v>5</v>
      </c>
      <c r="BI874" s="8">
        <v>0</v>
      </c>
      <c r="BJ874" s="8">
        <v>0</v>
      </c>
      <c r="BK874" s="8">
        <v>0</v>
      </c>
      <c r="BL874" s="8">
        <v>0</v>
      </c>
      <c r="BM874" s="8">
        <v>0</v>
      </c>
      <c r="BN874" s="8">
        <v>0</v>
      </c>
    </row>
    <row r="875" spans="2:66" ht="39">
      <c r="B875" s="56"/>
      <c r="C875" s="11" t="s">
        <v>41</v>
      </c>
      <c r="D875" s="8">
        <v>0</v>
      </c>
      <c r="E875" s="8">
        <v>0</v>
      </c>
      <c r="F875" s="8">
        <v>0</v>
      </c>
      <c r="G875" s="8">
        <v>0</v>
      </c>
      <c r="H875" s="8">
        <v>234</v>
      </c>
      <c r="I875" s="40">
        <v>259</v>
      </c>
      <c r="J875" s="40">
        <v>145</v>
      </c>
      <c r="K875" s="8">
        <v>127</v>
      </c>
      <c r="L875" s="8">
        <v>122</v>
      </c>
      <c r="M875" s="8">
        <v>87</v>
      </c>
      <c r="N875" s="8">
        <v>50</v>
      </c>
      <c r="O875" s="8">
        <v>42</v>
      </c>
      <c r="P875" s="8">
        <v>29</v>
      </c>
      <c r="Q875" s="8">
        <v>13</v>
      </c>
      <c r="R875" s="8">
        <v>11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968</v>
      </c>
      <c r="AD875" s="44">
        <v>828</v>
      </c>
      <c r="AE875" s="44">
        <v>487</v>
      </c>
      <c r="AF875" s="8">
        <v>435</v>
      </c>
      <c r="AG875" s="8">
        <v>419</v>
      </c>
      <c r="AH875" s="8">
        <v>335</v>
      </c>
      <c r="AI875" s="8">
        <v>226</v>
      </c>
      <c r="AJ875" s="8">
        <v>154</v>
      </c>
      <c r="AK875" s="8">
        <v>94</v>
      </c>
      <c r="AL875" s="8">
        <v>25</v>
      </c>
      <c r="AM875" s="8">
        <v>5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4</v>
      </c>
      <c r="AX875" s="8">
        <v>1199</v>
      </c>
      <c r="AY875" s="8">
        <v>1086</v>
      </c>
      <c r="AZ875" s="8">
        <v>633</v>
      </c>
      <c r="BA875" s="8">
        <v>558</v>
      </c>
      <c r="BB875" s="8">
        <v>533</v>
      </c>
      <c r="BC875" s="8">
        <v>420</v>
      </c>
      <c r="BD875" s="8">
        <v>274</v>
      </c>
      <c r="BE875" s="8">
        <v>199</v>
      </c>
      <c r="BF875" s="8">
        <v>125</v>
      </c>
      <c r="BG875" s="8">
        <v>45</v>
      </c>
      <c r="BH875" s="8">
        <v>13</v>
      </c>
      <c r="BI875" s="8">
        <v>3</v>
      </c>
      <c r="BJ875" s="8">
        <v>0</v>
      </c>
      <c r="BK875" s="8">
        <v>0</v>
      </c>
      <c r="BL875" s="8">
        <v>0</v>
      </c>
      <c r="BM875" s="8">
        <v>0</v>
      </c>
      <c r="BN875" s="8">
        <v>0</v>
      </c>
    </row>
    <row r="876" spans="2:66" ht="39">
      <c r="B876" s="56"/>
      <c r="C876" s="11" t="s">
        <v>42</v>
      </c>
      <c r="D876" s="8">
        <v>0</v>
      </c>
      <c r="E876" s="8">
        <v>0</v>
      </c>
      <c r="F876" s="8">
        <v>0</v>
      </c>
      <c r="G876" s="8">
        <v>0</v>
      </c>
      <c r="H876" s="8">
        <v>154</v>
      </c>
      <c r="I876" s="40">
        <v>230</v>
      </c>
      <c r="J876" s="40">
        <v>157</v>
      </c>
      <c r="K876" s="8">
        <v>107</v>
      </c>
      <c r="L876" s="8">
        <v>112</v>
      </c>
      <c r="M876" s="8">
        <v>78</v>
      </c>
      <c r="N876" s="8">
        <v>71</v>
      </c>
      <c r="O876" s="8">
        <v>56</v>
      </c>
      <c r="P876" s="8">
        <v>33</v>
      </c>
      <c r="Q876" s="8">
        <v>20</v>
      </c>
      <c r="R876" s="8">
        <v>5</v>
      </c>
      <c r="S876" s="8">
        <v>4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833</v>
      </c>
      <c r="AD876" s="44">
        <v>1017</v>
      </c>
      <c r="AE876" s="44">
        <v>746</v>
      </c>
      <c r="AF876" s="8">
        <v>751</v>
      </c>
      <c r="AG876" s="8">
        <v>697</v>
      </c>
      <c r="AH876" s="8">
        <v>559</v>
      </c>
      <c r="AI876" s="8">
        <v>388</v>
      </c>
      <c r="AJ876" s="8">
        <v>296</v>
      </c>
      <c r="AK876" s="8">
        <v>146</v>
      </c>
      <c r="AL876" s="8">
        <v>83</v>
      </c>
      <c r="AM876" s="8">
        <v>24</v>
      </c>
      <c r="AN876" s="8">
        <v>3</v>
      </c>
      <c r="AO876" s="8">
        <v>3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987</v>
      </c>
      <c r="AY876" s="8">
        <v>1248</v>
      </c>
      <c r="AZ876" s="8">
        <v>900</v>
      </c>
      <c r="BA876" s="8">
        <v>857</v>
      </c>
      <c r="BB876" s="8">
        <v>808</v>
      </c>
      <c r="BC876" s="8">
        <v>631</v>
      </c>
      <c r="BD876" s="8">
        <v>462</v>
      </c>
      <c r="BE876" s="8">
        <v>349</v>
      </c>
      <c r="BF876" s="8">
        <v>185</v>
      </c>
      <c r="BG876" s="8">
        <v>98</v>
      </c>
      <c r="BH876" s="8">
        <v>33</v>
      </c>
      <c r="BI876" s="8">
        <v>5</v>
      </c>
      <c r="BJ876" s="8">
        <v>3</v>
      </c>
      <c r="BK876" s="8">
        <v>0</v>
      </c>
      <c r="BL876" s="8">
        <v>0</v>
      </c>
      <c r="BM876" s="8">
        <v>0</v>
      </c>
      <c r="BN876" s="8">
        <v>0</v>
      </c>
    </row>
    <row r="877" spans="2:66">
      <c r="B877" s="56"/>
      <c r="C877" s="11" t="s">
        <v>43</v>
      </c>
      <c r="D877" s="8">
        <v>0</v>
      </c>
      <c r="E877" s="8">
        <v>0</v>
      </c>
      <c r="F877" s="8">
        <v>0</v>
      </c>
      <c r="G877" s="8">
        <v>0</v>
      </c>
      <c r="H877" s="8">
        <v>209</v>
      </c>
      <c r="I877" s="40">
        <v>154</v>
      </c>
      <c r="J877" s="40">
        <v>65</v>
      </c>
      <c r="K877" s="8">
        <v>39</v>
      </c>
      <c r="L877" s="8">
        <v>44</v>
      </c>
      <c r="M877" s="8">
        <v>22</v>
      </c>
      <c r="N877" s="8">
        <v>20</v>
      </c>
      <c r="O877" s="8">
        <v>19</v>
      </c>
      <c r="P877" s="8">
        <v>14</v>
      </c>
      <c r="Q877" s="8">
        <v>17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7</v>
      </c>
      <c r="AC877" s="8">
        <v>920</v>
      </c>
      <c r="AD877" s="44">
        <v>415</v>
      </c>
      <c r="AE877" s="44">
        <v>165</v>
      </c>
      <c r="AF877" s="8">
        <v>113</v>
      </c>
      <c r="AG877" s="8">
        <v>113</v>
      </c>
      <c r="AH877" s="8">
        <v>105</v>
      </c>
      <c r="AI877" s="8">
        <v>84</v>
      </c>
      <c r="AJ877" s="8">
        <v>60</v>
      </c>
      <c r="AK877" s="8">
        <v>35</v>
      </c>
      <c r="AL877" s="8">
        <v>15</v>
      </c>
      <c r="AM877" s="8">
        <v>5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6</v>
      </c>
      <c r="AX877" s="8">
        <v>1135</v>
      </c>
      <c r="AY877" s="8">
        <v>568</v>
      </c>
      <c r="AZ877" s="8">
        <v>231</v>
      </c>
      <c r="BA877" s="8">
        <v>156</v>
      </c>
      <c r="BB877" s="8">
        <v>154</v>
      </c>
      <c r="BC877" s="8">
        <v>123</v>
      </c>
      <c r="BD877" s="8">
        <v>104</v>
      </c>
      <c r="BE877" s="8">
        <v>84</v>
      </c>
      <c r="BF877" s="8">
        <v>46</v>
      </c>
      <c r="BG877" s="8">
        <v>30</v>
      </c>
      <c r="BH877" s="8">
        <v>12</v>
      </c>
      <c r="BI877" s="8">
        <v>0</v>
      </c>
      <c r="BJ877" s="8">
        <v>0</v>
      </c>
      <c r="BK877" s="8">
        <v>0</v>
      </c>
      <c r="BL877" s="8">
        <v>0</v>
      </c>
      <c r="BM877" s="8">
        <v>0</v>
      </c>
      <c r="BN877" s="8">
        <v>0</v>
      </c>
    </row>
    <row r="878" spans="2:66" ht="39">
      <c r="B878" s="56"/>
      <c r="C878" s="11" t="s">
        <v>44</v>
      </c>
      <c r="D878" s="8">
        <v>0</v>
      </c>
      <c r="E878" s="8">
        <v>0</v>
      </c>
      <c r="F878" s="8">
        <v>0</v>
      </c>
      <c r="G878" s="8">
        <v>0</v>
      </c>
      <c r="H878" s="8">
        <v>30</v>
      </c>
      <c r="I878" s="40">
        <v>24</v>
      </c>
      <c r="J878" s="40">
        <v>22</v>
      </c>
      <c r="K878" s="8">
        <v>17</v>
      </c>
      <c r="L878" s="8">
        <v>23</v>
      </c>
      <c r="M878" s="8">
        <v>17</v>
      </c>
      <c r="N878" s="8">
        <v>17</v>
      </c>
      <c r="O878" s="8">
        <v>19</v>
      </c>
      <c r="P878" s="8">
        <v>9</v>
      </c>
      <c r="Q878" s="8">
        <v>3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16</v>
      </c>
      <c r="AD878" s="44">
        <v>14</v>
      </c>
      <c r="AE878" s="44">
        <v>11</v>
      </c>
      <c r="AF878" s="8">
        <v>10</v>
      </c>
      <c r="AG878" s="8">
        <v>10</v>
      </c>
      <c r="AH878" s="8">
        <v>10</v>
      </c>
      <c r="AI878" s="8">
        <v>8</v>
      </c>
      <c r="AJ878" s="8">
        <v>4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46</v>
      </c>
      <c r="AY878" s="8">
        <v>37</v>
      </c>
      <c r="AZ878" s="8">
        <v>38</v>
      </c>
      <c r="BA878" s="8">
        <v>34</v>
      </c>
      <c r="BB878" s="8">
        <v>32</v>
      </c>
      <c r="BC878" s="8">
        <v>22</v>
      </c>
      <c r="BD878" s="8">
        <v>19</v>
      </c>
      <c r="BE878" s="8">
        <v>23</v>
      </c>
      <c r="BF878" s="8">
        <v>14</v>
      </c>
      <c r="BG878" s="8">
        <v>3</v>
      </c>
      <c r="BH878" s="8">
        <v>0</v>
      </c>
      <c r="BI878" s="8">
        <v>0</v>
      </c>
      <c r="BJ878" s="8">
        <v>0</v>
      </c>
      <c r="BK878" s="8">
        <v>0</v>
      </c>
      <c r="BL878" s="8">
        <v>0</v>
      </c>
      <c r="BM878" s="8">
        <v>0</v>
      </c>
      <c r="BN878" s="8">
        <v>0</v>
      </c>
    </row>
    <row r="879" spans="2:66">
      <c r="B879" s="56"/>
      <c r="C879" s="11" t="s">
        <v>45</v>
      </c>
      <c r="D879" s="8">
        <v>0</v>
      </c>
      <c r="E879" s="8">
        <v>0</v>
      </c>
      <c r="F879" s="8">
        <v>0</v>
      </c>
      <c r="G879" s="8">
        <v>0</v>
      </c>
      <c r="H879" s="8">
        <v>77</v>
      </c>
      <c r="I879" s="40">
        <v>63</v>
      </c>
      <c r="J879" s="40">
        <v>28</v>
      </c>
      <c r="K879" s="8">
        <v>23</v>
      </c>
      <c r="L879" s="8">
        <v>24</v>
      </c>
      <c r="M879" s="8">
        <v>28</v>
      </c>
      <c r="N879" s="8">
        <v>20</v>
      </c>
      <c r="O879" s="8">
        <v>19</v>
      </c>
      <c r="P879" s="8">
        <v>15</v>
      </c>
      <c r="Q879" s="8">
        <v>7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4</v>
      </c>
      <c r="AC879" s="8">
        <v>87</v>
      </c>
      <c r="AD879" s="44">
        <v>62</v>
      </c>
      <c r="AE879" s="44">
        <v>35</v>
      </c>
      <c r="AF879" s="8">
        <v>54</v>
      </c>
      <c r="AG879" s="8">
        <v>30</v>
      </c>
      <c r="AH879" s="8">
        <v>29</v>
      </c>
      <c r="AI879" s="8">
        <v>26</v>
      </c>
      <c r="AJ879" s="8">
        <v>28</v>
      </c>
      <c r="AK879" s="8">
        <v>10</v>
      </c>
      <c r="AL879" s="8">
        <v>7</v>
      </c>
      <c r="AM879" s="8">
        <v>4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4</v>
      </c>
      <c r="AX879" s="8">
        <v>166</v>
      </c>
      <c r="AY879" s="8">
        <v>123</v>
      </c>
      <c r="AZ879" s="8">
        <v>62</v>
      </c>
      <c r="BA879" s="8">
        <v>74</v>
      </c>
      <c r="BB879" s="8">
        <v>51</v>
      </c>
      <c r="BC879" s="8">
        <v>58</v>
      </c>
      <c r="BD879" s="8">
        <v>48</v>
      </c>
      <c r="BE879" s="8">
        <v>46</v>
      </c>
      <c r="BF879" s="8">
        <v>20</v>
      </c>
      <c r="BG879" s="8">
        <v>12</v>
      </c>
      <c r="BH879" s="8">
        <v>5</v>
      </c>
      <c r="BI879" s="8">
        <v>0</v>
      </c>
      <c r="BJ879" s="8">
        <v>0</v>
      </c>
      <c r="BK879" s="8">
        <v>0</v>
      </c>
      <c r="BL879" s="8">
        <v>0</v>
      </c>
      <c r="BM879" s="8">
        <v>0</v>
      </c>
      <c r="BN879" s="8">
        <v>0</v>
      </c>
    </row>
    <row r="880" spans="2:66" ht="26">
      <c r="B880" s="56"/>
      <c r="C880" s="11" t="s">
        <v>46</v>
      </c>
      <c r="D880" s="8">
        <v>0</v>
      </c>
      <c r="E880" s="8">
        <v>0</v>
      </c>
      <c r="F880" s="8">
        <v>0</v>
      </c>
      <c r="G880" s="8">
        <v>0</v>
      </c>
      <c r="H880" s="8">
        <v>12</v>
      </c>
      <c r="I880" s="40">
        <v>22</v>
      </c>
      <c r="J880" s="40">
        <v>19</v>
      </c>
      <c r="K880" s="8">
        <v>24</v>
      </c>
      <c r="L880" s="8">
        <v>17</v>
      </c>
      <c r="M880" s="8">
        <v>18</v>
      </c>
      <c r="N880" s="8">
        <v>6</v>
      </c>
      <c r="O880" s="8">
        <v>4</v>
      </c>
      <c r="P880" s="8">
        <v>6</v>
      </c>
      <c r="Q880" s="8">
        <v>0</v>
      </c>
      <c r="R880" s="8">
        <v>3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32</v>
      </c>
      <c r="AD880" s="44">
        <v>48</v>
      </c>
      <c r="AE880" s="44">
        <v>62</v>
      </c>
      <c r="AF880" s="8">
        <v>38</v>
      </c>
      <c r="AG880" s="8">
        <v>30</v>
      </c>
      <c r="AH880" s="8">
        <v>33</v>
      </c>
      <c r="AI880" s="8">
        <v>22</v>
      </c>
      <c r="AJ880" s="8">
        <v>17</v>
      </c>
      <c r="AK880" s="8">
        <v>13</v>
      </c>
      <c r="AL880" s="8">
        <v>3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47</v>
      </c>
      <c r="AY880" s="8">
        <v>72</v>
      </c>
      <c r="AZ880" s="8">
        <v>83</v>
      </c>
      <c r="BA880" s="8">
        <v>62</v>
      </c>
      <c r="BB880" s="8">
        <v>46</v>
      </c>
      <c r="BC880" s="8">
        <v>47</v>
      </c>
      <c r="BD880" s="8">
        <v>30</v>
      </c>
      <c r="BE880" s="8">
        <v>19</v>
      </c>
      <c r="BF880" s="8">
        <v>18</v>
      </c>
      <c r="BG880" s="8">
        <v>4</v>
      </c>
      <c r="BH880" s="8">
        <v>4</v>
      </c>
      <c r="BI880" s="8">
        <v>0</v>
      </c>
      <c r="BJ880" s="8">
        <v>0</v>
      </c>
      <c r="BK880" s="8">
        <v>0</v>
      </c>
      <c r="BL880" s="8">
        <v>0</v>
      </c>
      <c r="BM880" s="8">
        <v>0</v>
      </c>
      <c r="BN880" s="8">
        <v>0</v>
      </c>
    </row>
    <row r="881" spans="2:66">
      <c r="B881" s="56"/>
      <c r="C881" s="11" t="s">
        <v>47</v>
      </c>
      <c r="D881" s="8">
        <v>0</v>
      </c>
      <c r="E881" s="8">
        <v>0</v>
      </c>
      <c r="F881" s="8">
        <v>0</v>
      </c>
      <c r="G881" s="8">
        <v>0</v>
      </c>
      <c r="H881" s="8">
        <v>3</v>
      </c>
      <c r="I881" s="40">
        <v>5</v>
      </c>
      <c r="J881" s="40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0</v>
      </c>
      <c r="AC881" s="8">
        <v>8</v>
      </c>
      <c r="AD881" s="44">
        <v>16</v>
      </c>
      <c r="AE881" s="44">
        <v>9</v>
      </c>
      <c r="AF881" s="8">
        <v>8</v>
      </c>
      <c r="AG881" s="8">
        <v>7</v>
      </c>
      <c r="AH881" s="8">
        <v>3</v>
      </c>
      <c r="AI881" s="8">
        <v>0</v>
      </c>
      <c r="AJ881" s="8">
        <v>3</v>
      </c>
      <c r="AK881" s="8">
        <v>0</v>
      </c>
      <c r="AL881" s="8">
        <v>3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11</v>
      </c>
      <c r="AY881" s="8">
        <v>23</v>
      </c>
      <c r="AZ881" s="8">
        <v>12</v>
      </c>
      <c r="BA881" s="8">
        <v>9</v>
      </c>
      <c r="BB881" s="8">
        <v>6</v>
      </c>
      <c r="BC881" s="8">
        <v>3</v>
      </c>
      <c r="BD881" s="8">
        <v>8</v>
      </c>
      <c r="BE881" s="8">
        <v>3</v>
      </c>
      <c r="BF881" s="8">
        <v>0</v>
      </c>
      <c r="BG881" s="8">
        <v>3</v>
      </c>
      <c r="BH881" s="8">
        <v>4</v>
      </c>
      <c r="BI881" s="8">
        <v>0</v>
      </c>
      <c r="BJ881" s="8">
        <v>0</v>
      </c>
      <c r="BK881" s="8">
        <v>0</v>
      </c>
      <c r="BL881" s="8">
        <v>0</v>
      </c>
      <c r="BM881" s="8">
        <v>0</v>
      </c>
      <c r="BN881" s="8">
        <v>0</v>
      </c>
    </row>
    <row r="882" spans="2:66">
      <c r="B882" s="56"/>
      <c r="C882" s="11" t="s">
        <v>11</v>
      </c>
      <c r="D882" s="8">
        <v>0</v>
      </c>
      <c r="E882" s="8">
        <v>0</v>
      </c>
      <c r="F882" s="8">
        <v>0</v>
      </c>
      <c r="G882" s="8">
        <v>0</v>
      </c>
      <c r="H882" s="8">
        <v>369</v>
      </c>
      <c r="I882" s="40">
        <v>322</v>
      </c>
      <c r="J882" s="40">
        <v>167</v>
      </c>
      <c r="K882" s="8">
        <v>127</v>
      </c>
      <c r="L882" s="8">
        <v>138</v>
      </c>
      <c r="M882" s="8">
        <v>112</v>
      </c>
      <c r="N882" s="8">
        <v>114</v>
      </c>
      <c r="O882" s="8">
        <v>172</v>
      </c>
      <c r="P882" s="8">
        <v>288</v>
      </c>
      <c r="Q882" s="8">
        <v>427</v>
      </c>
      <c r="R882" s="8">
        <v>331</v>
      </c>
      <c r="S882" s="8">
        <v>148</v>
      </c>
      <c r="T882" s="8">
        <v>106</v>
      </c>
      <c r="U882" s="8">
        <v>50</v>
      </c>
      <c r="V882" s="8">
        <v>12</v>
      </c>
      <c r="W882" s="8">
        <v>3</v>
      </c>
      <c r="X882" s="8">
        <v>0</v>
      </c>
      <c r="Y882" s="8">
        <v>0</v>
      </c>
      <c r="Z882" s="8">
        <v>0</v>
      </c>
      <c r="AA882" s="8">
        <v>0</v>
      </c>
      <c r="AB882" s="8">
        <v>8</v>
      </c>
      <c r="AC882" s="8">
        <v>968</v>
      </c>
      <c r="AD882" s="44">
        <v>940</v>
      </c>
      <c r="AE882" s="44">
        <v>940</v>
      </c>
      <c r="AF882" s="8">
        <v>990</v>
      </c>
      <c r="AG882" s="8">
        <v>832</v>
      </c>
      <c r="AH882" s="8">
        <v>622</v>
      </c>
      <c r="AI882" s="8">
        <v>528</v>
      </c>
      <c r="AJ882" s="8">
        <v>620</v>
      </c>
      <c r="AK882" s="8">
        <v>675</v>
      </c>
      <c r="AL882" s="8">
        <v>850</v>
      </c>
      <c r="AM882" s="8">
        <v>558</v>
      </c>
      <c r="AN882" s="8">
        <v>297</v>
      </c>
      <c r="AO882" s="8">
        <v>165</v>
      </c>
      <c r="AP882" s="8">
        <v>68</v>
      </c>
      <c r="AQ882" s="8">
        <v>20</v>
      </c>
      <c r="AR882" s="8">
        <v>3</v>
      </c>
      <c r="AS882" s="8">
        <v>0</v>
      </c>
      <c r="AT882" s="8">
        <v>0</v>
      </c>
      <c r="AU882" s="8">
        <v>0</v>
      </c>
      <c r="AV882" s="8">
        <v>0</v>
      </c>
      <c r="AW882" s="8">
        <v>16</v>
      </c>
      <c r="AX882" s="8">
        <v>1336</v>
      </c>
      <c r="AY882" s="8">
        <v>1263</v>
      </c>
      <c r="AZ882" s="8">
        <v>1107</v>
      </c>
      <c r="BA882" s="8">
        <v>1120</v>
      </c>
      <c r="BB882" s="8">
        <v>971</v>
      </c>
      <c r="BC882" s="8">
        <v>732</v>
      </c>
      <c r="BD882" s="8">
        <v>644</v>
      </c>
      <c r="BE882" s="8">
        <v>795</v>
      </c>
      <c r="BF882" s="8">
        <v>964</v>
      </c>
      <c r="BG882" s="8">
        <v>1280</v>
      </c>
      <c r="BH882" s="8">
        <v>881</v>
      </c>
      <c r="BI882" s="8">
        <v>442</v>
      </c>
      <c r="BJ882" s="8">
        <v>270</v>
      </c>
      <c r="BK882" s="8">
        <v>120</v>
      </c>
      <c r="BL882" s="8">
        <v>35</v>
      </c>
      <c r="BM882" s="8">
        <v>9</v>
      </c>
      <c r="BN882" s="8">
        <v>0</v>
      </c>
    </row>
    <row r="883" spans="2:66">
      <c r="B883" s="65" t="s">
        <v>149</v>
      </c>
      <c r="C883" s="11" t="s">
        <v>38</v>
      </c>
      <c r="D883" s="8">
        <v>0</v>
      </c>
      <c r="E883" s="8">
        <v>0</v>
      </c>
      <c r="F883" s="8">
        <v>0</v>
      </c>
      <c r="G883" s="8">
        <v>0</v>
      </c>
      <c r="H883" s="8">
        <v>42</v>
      </c>
      <c r="I883" s="40">
        <v>267</v>
      </c>
      <c r="J883" s="40">
        <v>400</v>
      </c>
      <c r="K883" s="8">
        <v>426</v>
      </c>
      <c r="L883" s="8">
        <v>463</v>
      </c>
      <c r="M883" s="8">
        <v>480</v>
      </c>
      <c r="N883" s="8">
        <v>399</v>
      </c>
      <c r="O883" s="8">
        <v>384</v>
      </c>
      <c r="P883" s="8">
        <v>311</v>
      </c>
      <c r="Q883" s="8">
        <v>201</v>
      </c>
      <c r="R883" s="8">
        <v>111</v>
      </c>
      <c r="S883" s="8">
        <v>47</v>
      </c>
      <c r="T883" s="8">
        <v>12</v>
      </c>
      <c r="U883" s="8">
        <v>8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3</v>
      </c>
      <c r="AC883" s="8">
        <v>57</v>
      </c>
      <c r="AD883" s="44">
        <v>301</v>
      </c>
      <c r="AE883" s="44">
        <v>518</v>
      </c>
      <c r="AF883" s="8">
        <v>578</v>
      </c>
      <c r="AG883" s="8">
        <v>532</v>
      </c>
      <c r="AH883" s="8">
        <v>424</v>
      </c>
      <c r="AI883" s="8">
        <v>318</v>
      </c>
      <c r="AJ883" s="8">
        <v>223</v>
      </c>
      <c r="AK883" s="8">
        <v>105</v>
      </c>
      <c r="AL883" s="8">
        <v>45</v>
      </c>
      <c r="AM883" s="8">
        <v>10</v>
      </c>
      <c r="AN883" s="8">
        <v>10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3</v>
      </c>
      <c r="AX883" s="8">
        <v>98</v>
      </c>
      <c r="AY883" s="8">
        <v>567</v>
      </c>
      <c r="AZ883" s="8">
        <v>921</v>
      </c>
      <c r="BA883" s="8">
        <v>1005</v>
      </c>
      <c r="BB883" s="8">
        <v>995</v>
      </c>
      <c r="BC883" s="8">
        <v>899</v>
      </c>
      <c r="BD883" s="8">
        <v>711</v>
      </c>
      <c r="BE883" s="8">
        <v>613</v>
      </c>
      <c r="BF883" s="8">
        <v>418</v>
      </c>
      <c r="BG883" s="8">
        <v>244</v>
      </c>
      <c r="BH883" s="8">
        <v>121</v>
      </c>
      <c r="BI883" s="8">
        <v>51</v>
      </c>
      <c r="BJ883" s="8">
        <v>13</v>
      </c>
      <c r="BK883" s="8">
        <v>10</v>
      </c>
      <c r="BL883" s="8">
        <v>0</v>
      </c>
      <c r="BM883" s="8">
        <v>0</v>
      </c>
      <c r="BN883" s="8">
        <v>0</v>
      </c>
    </row>
    <row r="884" spans="2:66">
      <c r="B884" s="56"/>
      <c r="C884" s="11" t="s">
        <v>39</v>
      </c>
      <c r="D884" s="8">
        <v>0</v>
      </c>
      <c r="E884" s="8">
        <v>0</v>
      </c>
      <c r="F884" s="8">
        <v>0</v>
      </c>
      <c r="G884" s="8">
        <v>0</v>
      </c>
      <c r="H884" s="8">
        <v>677</v>
      </c>
      <c r="I884" s="40">
        <v>3117</v>
      </c>
      <c r="J884" s="40">
        <v>2711</v>
      </c>
      <c r="K884" s="8">
        <v>2405</v>
      </c>
      <c r="L884" s="8">
        <v>2451</v>
      </c>
      <c r="M884" s="8">
        <v>2370</v>
      </c>
      <c r="N884" s="8">
        <v>2342</v>
      </c>
      <c r="O884" s="8">
        <v>2633</v>
      </c>
      <c r="P884" s="8">
        <v>2482</v>
      </c>
      <c r="Q884" s="8">
        <v>1668</v>
      </c>
      <c r="R884" s="8">
        <v>730</v>
      </c>
      <c r="S884" s="8">
        <v>239</v>
      </c>
      <c r="T884" s="8">
        <v>59</v>
      </c>
      <c r="U884" s="8">
        <v>26</v>
      </c>
      <c r="V884" s="8">
        <v>3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6</v>
      </c>
      <c r="AC884" s="8">
        <v>1201</v>
      </c>
      <c r="AD884" s="44">
        <v>5089</v>
      </c>
      <c r="AE884" s="44">
        <v>4558</v>
      </c>
      <c r="AF884" s="8">
        <v>3684</v>
      </c>
      <c r="AG884" s="8">
        <v>2831</v>
      </c>
      <c r="AH884" s="8">
        <v>2176</v>
      </c>
      <c r="AI884" s="8">
        <v>1642</v>
      </c>
      <c r="AJ884" s="8">
        <v>1211</v>
      </c>
      <c r="AK884" s="8">
        <v>765</v>
      </c>
      <c r="AL884" s="8">
        <v>299</v>
      </c>
      <c r="AM884" s="8">
        <v>90</v>
      </c>
      <c r="AN884" s="8">
        <v>25</v>
      </c>
      <c r="AO884" s="8">
        <v>6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7</v>
      </c>
      <c r="AX884" s="8">
        <v>1873</v>
      </c>
      <c r="AY884" s="8">
        <v>8210</v>
      </c>
      <c r="AZ884" s="8">
        <v>7272</v>
      </c>
      <c r="BA884" s="8">
        <v>6091</v>
      </c>
      <c r="BB884" s="8">
        <v>5285</v>
      </c>
      <c r="BC884" s="8">
        <v>4541</v>
      </c>
      <c r="BD884" s="8">
        <v>3986</v>
      </c>
      <c r="BE884" s="8">
        <v>3844</v>
      </c>
      <c r="BF884" s="8">
        <v>3255</v>
      </c>
      <c r="BG884" s="8">
        <v>1967</v>
      </c>
      <c r="BH884" s="8">
        <v>815</v>
      </c>
      <c r="BI884" s="8">
        <v>267</v>
      </c>
      <c r="BJ884" s="8">
        <v>63</v>
      </c>
      <c r="BK884" s="8">
        <v>26</v>
      </c>
      <c r="BL884" s="8">
        <v>7</v>
      </c>
      <c r="BM884" s="8">
        <v>4</v>
      </c>
      <c r="BN884" s="8">
        <v>0</v>
      </c>
    </row>
    <row r="885" spans="2:66" ht="26">
      <c r="B885" s="56"/>
      <c r="C885" s="11" t="s">
        <v>40</v>
      </c>
      <c r="D885" s="8">
        <v>0</v>
      </c>
      <c r="E885" s="8">
        <v>0</v>
      </c>
      <c r="F885" s="8">
        <v>0</v>
      </c>
      <c r="G885" s="8">
        <v>0</v>
      </c>
      <c r="H885" s="8">
        <v>16</v>
      </c>
      <c r="I885" s="40">
        <v>48</v>
      </c>
      <c r="J885" s="40">
        <v>42</v>
      </c>
      <c r="K885" s="8">
        <v>30</v>
      </c>
      <c r="L885" s="8">
        <v>27</v>
      </c>
      <c r="M885" s="8">
        <v>47</v>
      </c>
      <c r="N885" s="8">
        <v>27</v>
      </c>
      <c r="O885" s="8">
        <v>15</v>
      </c>
      <c r="P885" s="8">
        <v>32</v>
      </c>
      <c r="Q885" s="8">
        <v>12</v>
      </c>
      <c r="R885" s="8">
        <v>4</v>
      </c>
      <c r="S885" s="8">
        <v>0</v>
      </c>
      <c r="T885" s="8">
        <v>3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0</v>
      </c>
      <c r="AB885" s="8">
        <v>0</v>
      </c>
      <c r="AC885" s="8">
        <v>5</v>
      </c>
      <c r="AD885" s="44">
        <v>20</v>
      </c>
      <c r="AE885" s="44">
        <v>20</v>
      </c>
      <c r="AF885" s="8">
        <v>36</v>
      </c>
      <c r="AG885" s="8">
        <v>19</v>
      </c>
      <c r="AH885" s="8">
        <v>14</v>
      </c>
      <c r="AI885" s="8">
        <v>17</v>
      </c>
      <c r="AJ885" s="8">
        <v>12</v>
      </c>
      <c r="AK885" s="8">
        <v>7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20</v>
      </c>
      <c r="AY885" s="8">
        <v>62</v>
      </c>
      <c r="AZ885" s="8">
        <v>62</v>
      </c>
      <c r="BA885" s="8">
        <v>62</v>
      </c>
      <c r="BB885" s="8">
        <v>51</v>
      </c>
      <c r="BC885" s="8">
        <v>62</v>
      </c>
      <c r="BD885" s="8">
        <v>36</v>
      </c>
      <c r="BE885" s="8">
        <v>29</v>
      </c>
      <c r="BF885" s="8">
        <v>30</v>
      </c>
      <c r="BG885" s="8">
        <v>14</v>
      </c>
      <c r="BH885" s="8">
        <v>9</v>
      </c>
      <c r="BI885" s="8">
        <v>0</v>
      </c>
      <c r="BJ885" s="8">
        <v>3</v>
      </c>
      <c r="BK885" s="8">
        <v>0</v>
      </c>
      <c r="BL885" s="8">
        <v>0</v>
      </c>
      <c r="BM885" s="8">
        <v>0</v>
      </c>
      <c r="BN885" s="8">
        <v>0</v>
      </c>
    </row>
    <row r="886" spans="2:66" ht="39">
      <c r="B886" s="56"/>
      <c r="C886" s="11" t="s">
        <v>41</v>
      </c>
      <c r="D886" s="8">
        <v>0</v>
      </c>
      <c r="E886" s="8">
        <v>0</v>
      </c>
      <c r="F886" s="8">
        <v>0</v>
      </c>
      <c r="G886" s="8">
        <v>0</v>
      </c>
      <c r="H886" s="8">
        <v>78</v>
      </c>
      <c r="I886" s="40">
        <v>135</v>
      </c>
      <c r="J886" s="40">
        <v>103</v>
      </c>
      <c r="K886" s="8">
        <v>111</v>
      </c>
      <c r="L886" s="8">
        <v>103</v>
      </c>
      <c r="M886" s="8">
        <v>83</v>
      </c>
      <c r="N886" s="8">
        <v>59</v>
      </c>
      <c r="O886" s="8">
        <v>66</v>
      </c>
      <c r="P886" s="8">
        <v>39</v>
      </c>
      <c r="Q886" s="8">
        <v>20</v>
      </c>
      <c r="R886" s="8">
        <v>9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128</v>
      </c>
      <c r="AD886" s="44">
        <v>159</v>
      </c>
      <c r="AE886" s="44">
        <v>143</v>
      </c>
      <c r="AF886" s="8">
        <v>135</v>
      </c>
      <c r="AG886" s="8">
        <v>137</v>
      </c>
      <c r="AH886" s="8">
        <v>106</v>
      </c>
      <c r="AI886" s="8">
        <v>86</v>
      </c>
      <c r="AJ886" s="8">
        <v>45</v>
      </c>
      <c r="AK886" s="8">
        <v>32</v>
      </c>
      <c r="AL886" s="8">
        <v>8</v>
      </c>
      <c r="AM886" s="8">
        <v>6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198</v>
      </c>
      <c r="AY886" s="8">
        <v>295</v>
      </c>
      <c r="AZ886" s="8">
        <v>243</v>
      </c>
      <c r="BA886" s="8">
        <v>244</v>
      </c>
      <c r="BB886" s="8">
        <v>243</v>
      </c>
      <c r="BC886" s="8">
        <v>186</v>
      </c>
      <c r="BD886" s="8">
        <v>143</v>
      </c>
      <c r="BE886" s="8">
        <v>109</v>
      </c>
      <c r="BF886" s="8">
        <v>69</v>
      </c>
      <c r="BG886" s="8">
        <v>23</v>
      </c>
      <c r="BH886" s="8">
        <v>11</v>
      </c>
      <c r="BI886" s="8">
        <v>0</v>
      </c>
      <c r="BJ886" s="8">
        <v>0</v>
      </c>
      <c r="BK886" s="8">
        <v>0</v>
      </c>
      <c r="BL886" s="8">
        <v>0</v>
      </c>
      <c r="BM886" s="8">
        <v>0</v>
      </c>
      <c r="BN886" s="8">
        <v>0</v>
      </c>
    </row>
    <row r="887" spans="2:66" ht="39">
      <c r="B887" s="56"/>
      <c r="C887" s="11" t="s">
        <v>42</v>
      </c>
      <c r="D887" s="8">
        <v>0</v>
      </c>
      <c r="E887" s="8">
        <v>0</v>
      </c>
      <c r="F887" s="8">
        <v>0</v>
      </c>
      <c r="G887" s="8">
        <v>0</v>
      </c>
      <c r="H887" s="8">
        <v>293</v>
      </c>
      <c r="I887" s="40">
        <v>541</v>
      </c>
      <c r="J887" s="40">
        <v>305</v>
      </c>
      <c r="K887" s="8">
        <v>194</v>
      </c>
      <c r="L887" s="8">
        <v>192</v>
      </c>
      <c r="M887" s="8">
        <v>174</v>
      </c>
      <c r="N887" s="8">
        <v>143</v>
      </c>
      <c r="O887" s="8">
        <v>175</v>
      </c>
      <c r="P887" s="8">
        <v>135</v>
      </c>
      <c r="Q887" s="8">
        <v>78</v>
      </c>
      <c r="R887" s="8">
        <v>28</v>
      </c>
      <c r="S887" s="8">
        <v>11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>
        <v>0</v>
      </c>
      <c r="AB887" s="8">
        <v>0</v>
      </c>
      <c r="AC887" s="8">
        <v>782</v>
      </c>
      <c r="AD887" s="44">
        <v>1171</v>
      </c>
      <c r="AE887" s="44">
        <v>822</v>
      </c>
      <c r="AF887" s="8">
        <v>640</v>
      </c>
      <c r="AG887" s="8">
        <v>598</v>
      </c>
      <c r="AH887" s="8">
        <v>442</v>
      </c>
      <c r="AI887" s="8">
        <v>345</v>
      </c>
      <c r="AJ887" s="8">
        <v>257</v>
      </c>
      <c r="AK887" s="8">
        <v>146</v>
      </c>
      <c r="AL887" s="8">
        <v>57</v>
      </c>
      <c r="AM887" s="8">
        <v>15</v>
      </c>
      <c r="AN887" s="8">
        <v>5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5</v>
      </c>
      <c r="AX887" s="8">
        <v>1081</v>
      </c>
      <c r="AY887" s="8">
        <v>1714</v>
      </c>
      <c r="AZ887" s="8">
        <v>1125</v>
      </c>
      <c r="BA887" s="8">
        <v>834</v>
      </c>
      <c r="BB887" s="8">
        <v>788</v>
      </c>
      <c r="BC887" s="8">
        <v>618</v>
      </c>
      <c r="BD887" s="8">
        <v>481</v>
      </c>
      <c r="BE887" s="8">
        <v>432</v>
      </c>
      <c r="BF887" s="8">
        <v>281</v>
      </c>
      <c r="BG887" s="8">
        <v>136</v>
      </c>
      <c r="BH887" s="8">
        <v>43</v>
      </c>
      <c r="BI887" s="8">
        <v>20</v>
      </c>
      <c r="BJ887" s="8">
        <v>4</v>
      </c>
      <c r="BK887" s="8">
        <v>0</v>
      </c>
      <c r="BL887" s="8">
        <v>0</v>
      </c>
      <c r="BM887" s="8">
        <v>0</v>
      </c>
      <c r="BN887" s="8">
        <v>0</v>
      </c>
    </row>
    <row r="888" spans="2:66">
      <c r="B888" s="56"/>
      <c r="C888" s="11" t="s">
        <v>43</v>
      </c>
      <c r="D888" s="8">
        <v>0</v>
      </c>
      <c r="E888" s="8">
        <v>0</v>
      </c>
      <c r="F888" s="8">
        <v>0</v>
      </c>
      <c r="G888" s="8">
        <v>0</v>
      </c>
      <c r="H888" s="8">
        <v>103</v>
      </c>
      <c r="I888" s="40">
        <v>128</v>
      </c>
      <c r="J888" s="40">
        <v>64</v>
      </c>
      <c r="K888" s="8">
        <v>61</v>
      </c>
      <c r="L888" s="8">
        <v>39</v>
      </c>
      <c r="M888" s="8">
        <v>52</v>
      </c>
      <c r="N888" s="8">
        <v>51</v>
      </c>
      <c r="O888" s="8">
        <v>43</v>
      </c>
      <c r="P888" s="8">
        <v>49</v>
      </c>
      <c r="Q888" s="8">
        <v>34</v>
      </c>
      <c r="R888" s="8">
        <v>8</v>
      </c>
      <c r="S888" s="8">
        <v>13</v>
      </c>
      <c r="T888" s="8">
        <v>5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7</v>
      </c>
      <c r="AC888" s="8">
        <v>186</v>
      </c>
      <c r="AD888" s="44">
        <v>191</v>
      </c>
      <c r="AE888" s="44">
        <v>101</v>
      </c>
      <c r="AF888" s="8">
        <v>79</v>
      </c>
      <c r="AG888" s="8">
        <v>55</v>
      </c>
      <c r="AH888" s="8">
        <v>72</v>
      </c>
      <c r="AI888" s="8">
        <v>70</v>
      </c>
      <c r="AJ888" s="8">
        <v>27</v>
      </c>
      <c r="AK888" s="8">
        <v>17</v>
      </c>
      <c r="AL888" s="8">
        <v>0</v>
      </c>
      <c r="AM888" s="8">
        <v>3</v>
      </c>
      <c r="AN888" s="8">
        <v>4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3</v>
      </c>
      <c r="AX888" s="8">
        <v>289</v>
      </c>
      <c r="AY888" s="8">
        <v>317</v>
      </c>
      <c r="AZ888" s="8">
        <v>167</v>
      </c>
      <c r="BA888" s="8">
        <v>139</v>
      </c>
      <c r="BB888" s="8">
        <v>101</v>
      </c>
      <c r="BC888" s="8">
        <v>121</v>
      </c>
      <c r="BD888" s="8">
        <v>119</v>
      </c>
      <c r="BE888" s="8">
        <v>75</v>
      </c>
      <c r="BF888" s="8">
        <v>64</v>
      </c>
      <c r="BG888" s="8">
        <v>39</v>
      </c>
      <c r="BH888" s="8">
        <v>10</v>
      </c>
      <c r="BI888" s="8">
        <v>14</v>
      </c>
      <c r="BJ888" s="8">
        <v>5</v>
      </c>
      <c r="BK888" s="8">
        <v>0</v>
      </c>
      <c r="BL888" s="8">
        <v>0</v>
      </c>
      <c r="BM888" s="8">
        <v>0</v>
      </c>
      <c r="BN888" s="8">
        <v>0</v>
      </c>
    </row>
    <row r="889" spans="2:66" ht="39">
      <c r="B889" s="56"/>
      <c r="C889" s="11" t="s">
        <v>44</v>
      </c>
      <c r="D889" s="8">
        <v>0</v>
      </c>
      <c r="E889" s="8">
        <v>0</v>
      </c>
      <c r="F889" s="8">
        <v>0</v>
      </c>
      <c r="G889" s="8">
        <v>0</v>
      </c>
      <c r="H889" s="8">
        <v>13</v>
      </c>
      <c r="I889" s="40">
        <v>18</v>
      </c>
      <c r="J889" s="40">
        <v>18</v>
      </c>
      <c r="K889" s="8">
        <v>46</v>
      </c>
      <c r="L889" s="8">
        <v>30</v>
      </c>
      <c r="M889" s="8">
        <v>31</v>
      </c>
      <c r="N889" s="8">
        <v>34</v>
      </c>
      <c r="O889" s="8">
        <v>47</v>
      </c>
      <c r="P889" s="8">
        <v>40</v>
      </c>
      <c r="Q889" s="8">
        <v>16</v>
      </c>
      <c r="R889" s="8">
        <v>8</v>
      </c>
      <c r="S889" s="8">
        <v>3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44">
        <v>0</v>
      </c>
      <c r="AE889" s="44">
        <v>9</v>
      </c>
      <c r="AF889" s="8">
        <v>4</v>
      </c>
      <c r="AG889" s="8">
        <v>9</v>
      </c>
      <c r="AH889" s="8">
        <v>10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13</v>
      </c>
      <c r="AY889" s="8">
        <v>19</v>
      </c>
      <c r="AZ889" s="8">
        <v>27</v>
      </c>
      <c r="BA889" s="8">
        <v>47</v>
      </c>
      <c r="BB889" s="8">
        <v>36</v>
      </c>
      <c r="BC889" s="8">
        <v>40</v>
      </c>
      <c r="BD889" s="8">
        <v>39</v>
      </c>
      <c r="BE889" s="8">
        <v>50</v>
      </c>
      <c r="BF889" s="8">
        <v>40</v>
      </c>
      <c r="BG889" s="8">
        <v>24</v>
      </c>
      <c r="BH889" s="8">
        <v>8</v>
      </c>
      <c r="BI889" s="8">
        <v>3</v>
      </c>
      <c r="BJ889" s="8">
        <v>0</v>
      </c>
      <c r="BK889" s="8">
        <v>0</v>
      </c>
      <c r="BL889" s="8">
        <v>0</v>
      </c>
      <c r="BM889" s="8">
        <v>0</v>
      </c>
      <c r="BN889" s="8">
        <v>0</v>
      </c>
    </row>
    <row r="890" spans="2:66">
      <c r="B890" s="56"/>
      <c r="C890" s="11" t="s">
        <v>45</v>
      </c>
      <c r="D890" s="8">
        <v>0</v>
      </c>
      <c r="E890" s="8">
        <v>0</v>
      </c>
      <c r="F890" s="8">
        <v>0</v>
      </c>
      <c r="G890" s="8">
        <v>0</v>
      </c>
      <c r="H890" s="8">
        <v>27</v>
      </c>
      <c r="I890" s="40">
        <v>36</v>
      </c>
      <c r="J890" s="40">
        <v>35</v>
      </c>
      <c r="K890" s="8">
        <v>21</v>
      </c>
      <c r="L890" s="8">
        <v>21</v>
      </c>
      <c r="M890" s="8">
        <v>27</v>
      </c>
      <c r="N890" s="8">
        <v>33</v>
      </c>
      <c r="O890" s="8">
        <v>31</v>
      </c>
      <c r="P890" s="8">
        <v>29</v>
      </c>
      <c r="Q890" s="8">
        <v>14</v>
      </c>
      <c r="R890" s="8">
        <v>16</v>
      </c>
      <c r="S890" s="8">
        <v>5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13</v>
      </c>
      <c r="AD890" s="44">
        <v>17</v>
      </c>
      <c r="AE890" s="44">
        <v>24</v>
      </c>
      <c r="AF890" s="8">
        <v>21</v>
      </c>
      <c r="AG890" s="8">
        <v>20</v>
      </c>
      <c r="AH890" s="8">
        <v>18</v>
      </c>
      <c r="AI890" s="8">
        <v>24</v>
      </c>
      <c r="AJ890" s="8">
        <v>16</v>
      </c>
      <c r="AK890" s="8">
        <v>14</v>
      </c>
      <c r="AL890" s="8">
        <v>4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39</v>
      </c>
      <c r="AY890" s="8">
        <v>50</v>
      </c>
      <c r="AZ890" s="8">
        <v>55</v>
      </c>
      <c r="BA890" s="8">
        <v>45</v>
      </c>
      <c r="BB890" s="8">
        <v>38</v>
      </c>
      <c r="BC890" s="8">
        <v>48</v>
      </c>
      <c r="BD890" s="8">
        <v>60</v>
      </c>
      <c r="BE890" s="8">
        <v>42</v>
      </c>
      <c r="BF890" s="8">
        <v>41</v>
      </c>
      <c r="BG890" s="8">
        <v>21</v>
      </c>
      <c r="BH890" s="8">
        <v>16</v>
      </c>
      <c r="BI890" s="8">
        <v>5</v>
      </c>
      <c r="BJ890" s="8">
        <v>0</v>
      </c>
      <c r="BK890" s="8">
        <v>0</v>
      </c>
      <c r="BL890" s="8">
        <v>0</v>
      </c>
      <c r="BM890" s="8">
        <v>0</v>
      </c>
      <c r="BN890" s="8">
        <v>0</v>
      </c>
    </row>
    <row r="891" spans="2:66" ht="26">
      <c r="B891" s="56"/>
      <c r="C891" s="11" t="s">
        <v>46</v>
      </c>
      <c r="D891" s="8">
        <v>0</v>
      </c>
      <c r="E891" s="8">
        <v>0</v>
      </c>
      <c r="F891" s="8">
        <v>0</v>
      </c>
      <c r="G891" s="8">
        <v>0</v>
      </c>
      <c r="H891" s="8">
        <v>22</v>
      </c>
      <c r="I891" s="40">
        <v>65</v>
      </c>
      <c r="J891" s="40">
        <v>52</v>
      </c>
      <c r="K891" s="8">
        <v>35</v>
      </c>
      <c r="L891" s="8">
        <v>36</v>
      </c>
      <c r="M891" s="8">
        <v>33</v>
      </c>
      <c r="N891" s="8">
        <v>44</v>
      </c>
      <c r="O891" s="8">
        <v>44</v>
      </c>
      <c r="P891" s="8">
        <v>26</v>
      </c>
      <c r="Q891" s="8">
        <v>35</v>
      </c>
      <c r="R891" s="8">
        <v>8</v>
      </c>
      <c r="S891" s="8">
        <v>18</v>
      </c>
      <c r="T891" s="8">
        <v>4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19</v>
      </c>
      <c r="AD891" s="44">
        <v>62</v>
      </c>
      <c r="AE891" s="44">
        <v>61</v>
      </c>
      <c r="AF891" s="8">
        <v>57</v>
      </c>
      <c r="AG891" s="8">
        <v>38</v>
      </c>
      <c r="AH891" s="8">
        <v>29</v>
      </c>
      <c r="AI891" s="8">
        <v>30</v>
      </c>
      <c r="AJ891" s="8">
        <v>25</v>
      </c>
      <c r="AK891" s="8">
        <v>9</v>
      </c>
      <c r="AL891" s="8">
        <v>9</v>
      </c>
      <c r="AM891" s="8">
        <v>3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40</v>
      </c>
      <c r="AY891" s="8">
        <v>124</v>
      </c>
      <c r="AZ891" s="8">
        <v>108</v>
      </c>
      <c r="BA891" s="8">
        <v>93</v>
      </c>
      <c r="BB891" s="8">
        <v>77</v>
      </c>
      <c r="BC891" s="8">
        <v>68</v>
      </c>
      <c r="BD891" s="8">
        <v>69</v>
      </c>
      <c r="BE891" s="8">
        <v>67</v>
      </c>
      <c r="BF891" s="8">
        <v>37</v>
      </c>
      <c r="BG891" s="8">
        <v>40</v>
      </c>
      <c r="BH891" s="8">
        <v>12</v>
      </c>
      <c r="BI891" s="8">
        <v>19</v>
      </c>
      <c r="BJ891" s="8">
        <v>4</v>
      </c>
      <c r="BK891" s="8">
        <v>0</v>
      </c>
      <c r="BL891" s="8">
        <v>0</v>
      </c>
      <c r="BM891" s="8">
        <v>0</v>
      </c>
      <c r="BN891" s="8">
        <v>0</v>
      </c>
    </row>
    <row r="892" spans="2:66">
      <c r="B892" s="56"/>
      <c r="C892" s="11" t="s">
        <v>47</v>
      </c>
      <c r="D892" s="8">
        <v>0</v>
      </c>
      <c r="E892" s="8">
        <v>0</v>
      </c>
      <c r="F892" s="8">
        <v>0</v>
      </c>
      <c r="G892" s="8">
        <v>0</v>
      </c>
      <c r="H892" s="8">
        <v>6</v>
      </c>
      <c r="I892" s="40">
        <v>17</v>
      </c>
      <c r="J892" s="40">
        <v>19</v>
      </c>
      <c r="K892" s="8">
        <v>7</v>
      </c>
      <c r="L892" s="8">
        <v>3</v>
      </c>
      <c r="M892" s="8">
        <v>6</v>
      </c>
      <c r="N892" s="8">
        <v>6</v>
      </c>
      <c r="O892" s="8">
        <v>4</v>
      </c>
      <c r="P892" s="8">
        <v>9</v>
      </c>
      <c r="Q892" s="8">
        <v>3</v>
      </c>
      <c r="R892" s="8">
        <v>9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6</v>
      </c>
      <c r="AD892" s="44">
        <v>16</v>
      </c>
      <c r="AE892" s="44">
        <v>17</v>
      </c>
      <c r="AF892" s="8">
        <v>15</v>
      </c>
      <c r="AG892" s="8">
        <v>7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12</v>
      </c>
      <c r="AY892" s="8">
        <v>32</v>
      </c>
      <c r="AZ892" s="8">
        <v>34</v>
      </c>
      <c r="BA892" s="8">
        <v>23</v>
      </c>
      <c r="BB892" s="8">
        <v>12</v>
      </c>
      <c r="BC892" s="8">
        <v>7</v>
      </c>
      <c r="BD892" s="8">
        <v>12</v>
      </c>
      <c r="BE892" s="8">
        <v>12</v>
      </c>
      <c r="BF892" s="8">
        <v>6</v>
      </c>
      <c r="BG892" s="8">
        <v>3</v>
      </c>
      <c r="BH892" s="8">
        <v>4</v>
      </c>
      <c r="BI892" s="8">
        <v>3</v>
      </c>
      <c r="BJ892" s="8">
        <v>0</v>
      </c>
      <c r="BK892" s="8">
        <v>0</v>
      </c>
      <c r="BL892" s="8">
        <v>0</v>
      </c>
      <c r="BM892" s="8">
        <v>0</v>
      </c>
      <c r="BN892" s="8">
        <v>0</v>
      </c>
    </row>
    <row r="893" spans="2:66">
      <c r="B893" s="56"/>
      <c r="C893" s="11" t="s">
        <v>11</v>
      </c>
      <c r="D893" s="8">
        <v>0</v>
      </c>
      <c r="E893" s="8">
        <v>0</v>
      </c>
      <c r="F893" s="8">
        <v>0</v>
      </c>
      <c r="G893" s="8">
        <v>3</v>
      </c>
      <c r="H893" s="8">
        <v>212</v>
      </c>
      <c r="I893" s="40">
        <v>367</v>
      </c>
      <c r="J893" s="40">
        <v>200</v>
      </c>
      <c r="K893" s="8">
        <v>168</v>
      </c>
      <c r="L893" s="8">
        <v>200</v>
      </c>
      <c r="M893" s="8">
        <v>209</v>
      </c>
      <c r="N893" s="8">
        <v>270</v>
      </c>
      <c r="O893" s="8">
        <v>472</v>
      </c>
      <c r="P893" s="8">
        <v>903</v>
      </c>
      <c r="Q893" s="8">
        <v>1345</v>
      </c>
      <c r="R893" s="8">
        <v>1250</v>
      </c>
      <c r="S893" s="8">
        <v>877</v>
      </c>
      <c r="T893" s="8">
        <v>542</v>
      </c>
      <c r="U893" s="8">
        <v>330</v>
      </c>
      <c r="V893" s="8">
        <v>126</v>
      </c>
      <c r="W893" s="8">
        <v>17</v>
      </c>
      <c r="X893" s="8">
        <v>5</v>
      </c>
      <c r="Y893" s="8">
        <v>0</v>
      </c>
      <c r="Z893" s="8">
        <v>0</v>
      </c>
      <c r="AA893" s="8">
        <v>0</v>
      </c>
      <c r="AB893" s="8">
        <v>5</v>
      </c>
      <c r="AC893" s="8">
        <v>320</v>
      </c>
      <c r="AD893" s="44">
        <v>514</v>
      </c>
      <c r="AE893" s="44">
        <v>784</v>
      </c>
      <c r="AF893" s="8">
        <v>864</v>
      </c>
      <c r="AG893" s="8">
        <v>781</v>
      </c>
      <c r="AH893" s="8">
        <v>570</v>
      </c>
      <c r="AI893" s="8">
        <v>492</v>
      </c>
      <c r="AJ893" s="8">
        <v>576</v>
      </c>
      <c r="AK893" s="8">
        <v>592</v>
      </c>
      <c r="AL893" s="8">
        <v>589</v>
      </c>
      <c r="AM893" s="8">
        <v>357</v>
      </c>
      <c r="AN893" s="8">
        <v>205</v>
      </c>
      <c r="AO893" s="8">
        <v>109</v>
      </c>
      <c r="AP893" s="8">
        <v>48</v>
      </c>
      <c r="AQ893" s="8">
        <v>21</v>
      </c>
      <c r="AR893" s="8">
        <v>4</v>
      </c>
      <c r="AS893" s="8">
        <v>0</v>
      </c>
      <c r="AT893" s="8">
        <v>0</v>
      </c>
      <c r="AU893" s="8">
        <v>0</v>
      </c>
      <c r="AV893" s="8">
        <v>0</v>
      </c>
      <c r="AW893" s="8">
        <v>7</v>
      </c>
      <c r="AX893" s="8">
        <v>532</v>
      </c>
      <c r="AY893" s="8">
        <v>885</v>
      </c>
      <c r="AZ893" s="8">
        <v>983</v>
      </c>
      <c r="BA893" s="8">
        <v>1028</v>
      </c>
      <c r="BB893" s="8">
        <v>986</v>
      </c>
      <c r="BC893" s="8">
        <v>778</v>
      </c>
      <c r="BD893" s="8">
        <v>759</v>
      </c>
      <c r="BE893" s="8">
        <v>1050</v>
      </c>
      <c r="BF893" s="8">
        <v>1494</v>
      </c>
      <c r="BG893" s="8">
        <v>1933</v>
      </c>
      <c r="BH893" s="8">
        <v>1610</v>
      </c>
      <c r="BI893" s="8">
        <v>1080</v>
      </c>
      <c r="BJ893" s="8">
        <v>648</v>
      </c>
      <c r="BK893" s="8">
        <v>377</v>
      </c>
      <c r="BL893" s="8">
        <v>146</v>
      </c>
      <c r="BM893" s="8">
        <v>20</v>
      </c>
      <c r="BN893" s="8">
        <v>5</v>
      </c>
    </row>
    <row r="894" spans="2:66">
      <c r="B894" s="65" t="s">
        <v>150</v>
      </c>
      <c r="C894" s="11" t="s">
        <v>38</v>
      </c>
      <c r="D894" s="8">
        <v>0</v>
      </c>
      <c r="E894" s="8">
        <v>0</v>
      </c>
      <c r="F894" s="8">
        <v>0</v>
      </c>
      <c r="G894" s="8">
        <v>0</v>
      </c>
      <c r="H894" s="8">
        <v>10</v>
      </c>
      <c r="I894" s="40">
        <v>19</v>
      </c>
      <c r="J894" s="40">
        <v>33</v>
      </c>
      <c r="K894" s="8">
        <v>43</v>
      </c>
      <c r="L894" s="8">
        <v>70</v>
      </c>
      <c r="M894" s="8">
        <v>59</v>
      </c>
      <c r="N894" s="8">
        <v>55</v>
      </c>
      <c r="O894" s="8">
        <v>29</v>
      </c>
      <c r="P894" s="8">
        <v>13</v>
      </c>
      <c r="Q894" s="8">
        <v>3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27</v>
      </c>
      <c r="AD894" s="44">
        <v>54</v>
      </c>
      <c r="AE894" s="44">
        <v>46</v>
      </c>
      <c r="AF894" s="8">
        <v>69</v>
      </c>
      <c r="AG894" s="8">
        <v>55</v>
      </c>
      <c r="AH894" s="8">
        <v>23</v>
      </c>
      <c r="AI894" s="8">
        <v>9</v>
      </c>
      <c r="AJ894" s="8">
        <v>5</v>
      </c>
      <c r="AK894" s="8">
        <v>3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39</v>
      </c>
      <c r="AY894" s="8">
        <v>73</v>
      </c>
      <c r="AZ894" s="8">
        <v>81</v>
      </c>
      <c r="BA894" s="8">
        <v>110</v>
      </c>
      <c r="BB894" s="8">
        <v>119</v>
      </c>
      <c r="BC894" s="8">
        <v>81</v>
      </c>
      <c r="BD894" s="8">
        <v>63</v>
      </c>
      <c r="BE894" s="8">
        <v>34</v>
      </c>
      <c r="BF894" s="8">
        <v>15</v>
      </c>
      <c r="BG894" s="8">
        <v>3</v>
      </c>
      <c r="BH894" s="8">
        <v>0</v>
      </c>
      <c r="BI894" s="8">
        <v>0</v>
      </c>
      <c r="BJ894" s="8">
        <v>0</v>
      </c>
      <c r="BK894" s="8">
        <v>0</v>
      </c>
      <c r="BL894" s="8">
        <v>0</v>
      </c>
      <c r="BM894" s="8">
        <v>0</v>
      </c>
      <c r="BN894" s="8">
        <v>0</v>
      </c>
    </row>
    <row r="895" spans="2:66">
      <c r="B895" s="56"/>
      <c r="C895" s="11" t="s">
        <v>39</v>
      </c>
      <c r="D895" s="8">
        <v>0</v>
      </c>
      <c r="E895" s="8">
        <v>0</v>
      </c>
      <c r="F895" s="8">
        <v>0</v>
      </c>
      <c r="G895" s="8">
        <v>0</v>
      </c>
      <c r="H895" s="8">
        <v>18</v>
      </c>
      <c r="I895" s="40">
        <v>32</v>
      </c>
      <c r="J895" s="40">
        <v>58</v>
      </c>
      <c r="K895" s="8">
        <v>33</v>
      </c>
      <c r="L895" s="8">
        <v>45</v>
      </c>
      <c r="M895" s="8">
        <v>39</v>
      </c>
      <c r="N895" s="8">
        <v>20</v>
      </c>
      <c r="O895" s="8">
        <v>26</v>
      </c>
      <c r="P895" s="8">
        <v>19</v>
      </c>
      <c r="Q895" s="8">
        <v>9</v>
      </c>
      <c r="R895" s="8">
        <v>5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0</v>
      </c>
      <c r="AB895" s="8">
        <v>0</v>
      </c>
      <c r="AC895" s="8">
        <v>47</v>
      </c>
      <c r="AD895" s="44">
        <v>113</v>
      </c>
      <c r="AE895" s="44">
        <v>129</v>
      </c>
      <c r="AF895" s="8">
        <v>85</v>
      </c>
      <c r="AG895" s="8">
        <v>58</v>
      </c>
      <c r="AH895" s="8">
        <v>28</v>
      </c>
      <c r="AI895" s="8">
        <v>24</v>
      </c>
      <c r="AJ895" s="8">
        <v>18</v>
      </c>
      <c r="AK895" s="8">
        <v>14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61</v>
      </c>
      <c r="AY895" s="8">
        <v>150</v>
      </c>
      <c r="AZ895" s="8">
        <v>189</v>
      </c>
      <c r="BA895" s="8">
        <v>119</v>
      </c>
      <c r="BB895" s="8">
        <v>99</v>
      </c>
      <c r="BC895" s="8">
        <v>61</v>
      </c>
      <c r="BD895" s="8">
        <v>45</v>
      </c>
      <c r="BE895" s="8">
        <v>42</v>
      </c>
      <c r="BF895" s="8">
        <v>30</v>
      </c>
      <c r="BG895" s="8">
        <v>10</v>
      </c>
      <c r="BH895" s="8">
        <v>5</v>
      </c>
      <c r="BI895" s="8">
        <v>0</v>
      </c>
      <c r="BJ895" s="8">
        <v>0</v>
      </c>
      <c r="BK895" s="8">
        <v>0</v>
      </c>
      <c r="BL895" s="8">
        <v>0</v>
      </c>
      <c r="BM895" s="8">
        <v>0</v>
      </c>
      <c r="BN895" s="8">
        <v>0</v>
      </c>
    </row>
    <row r="896" spans="2:66" ht="26">
      <c r="B896" s="56"/>
      <c r="C896" s="11" t="s">
        <v>40</v>
      </c>
      <c r="D896" s="8">
        <v>0</v>
      </c>
      <c r="E896" s="8">
        <v>0</v>
      </c>
      <c r="F896" s="8">
        <v>0</v>
      </c>
      <c r="G896" s="8">
        <v>0</v>
      </c>
      <c r="H896" s="8">
        <v>3</v>
      </c>
      <c r="I896" s="40">
        <v>16</v>
      </c>
      <c r="J896" s="40">
        <v>10</v>
      </c>
      <c r="K896" s="8">
        <v>15</v>
      </c>
      <c r="L896" s="8">
        <v>10</v>
      </c>
      <c r="M896" s="8">
        <v>16</v>
      </c>
      <c r="N896" s="8">
        <v>6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3</v>
      </c>
      <c r="AD896" s="44">
        <v>7</v>
      </c>
      <c r="AE896" s="44">
        <v>13</v>
      </c>
      <c r="AF896" s="8">
        <v>7</v>
      </c>
      <c r="AG896" s="8">
        <v>11</v>
      </c>
      <c r="AH896" s="8">
        <v>3</v>
      </c>
      <c r="AI896" s="8">
        <v>5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12</v>
      </c>
      <c r="AY896" s="8">
        <v>22</v>
      </c>
      <c r="AZ896" s="8">
        <v>28</v>
      </c>
      <c r="BA896" s="8">
        <v>21</v>
      </c>
      <c r="BB896" s="8">
        <v>25</v>
      </c>
      <c r="BC896" s="8">
        <v>15</v>
      </c>
      <c r="BD896" s="8">
        <v>9</v>
      </c>
      <c r="BE896" s="8">
        <v>5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8">
        <v>0</v>
      </c>
      <c r="BM896" s="8">
        <v>0</v>
      </c>
      <c r="BN896" s="8">
        <v>0</v>
      </c>
    </row>
    <row r="897" spans="2:66" ht="39">
      <c r="B897" s="56"/>
      <c r="C897" s="11" t="s">
        <v>41</v>
      </c>
      <c r="D897" s="8">
        <v>0</v>
      </c>
      <c r="E897" s="8">
        <v>0</v>
      </c>
      <c r="F897" s="8">
        <v>0</v>
      </c>
      <c r="G897" s="8">
        <v>0</v>
      </c>
      <c r="H897" s="8">
        <v>189</v>
      </c>
      <c r="I897" s="40">
        <v>477</v>
      </c>
      <c r="J897" s="40">
        <v>531</v>
      </c>
      <c r="K897" s="8">
        <v>417</v>
      </c>
      <c r="L897" s="8">
        <v>448</v>
      </c>
      <c r="M897" s="8">
        <v>363</v>
      </c>
      <c r="N897" s="8">
        <v>168</v>
      </c>
      <c r="O897" s="8">
        <v>87</v>
      </c>
      <c r="P897" s="8">
        <v>26</v>
      </c>
      <c r="Q897" s="8">
        <v>5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208</v>
      </c>
      <c r="AD897" s="44">
        <v>343</v>
      </c>
      <c r="AE897" s="44">
        <v>299</v>
      </c>
      <c r="AF897" s="8">
        <v>250</v>
      </c>
      <c r="AG897" s="8">
        <v>206</v>
      </c>
      <c r="AH897" s="8">
        <v>98</v>
      </c>
      <c r="AI897" s="8">
        <v>34</v>
      </c>
      <c r="AJ897" s="8">
        <v>19</v>
      </c>
      <c r="AK897" s="8">
        <v>3</v>
      </c>
      <c r="AL897" s="8">
        <v>4</v>
      </c>
      <c r="AM897" s="8">
        <v>3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3</v>
      </c>
      <c r="AX897" s="8">
        <v>393</v>
      </c>
      <c r="AY897" s="8">
        <v>822</v>
      </c>
      <c r="AZ897" s="8">
        <v>833</v>
      </c>
      <c r="BA897" s="8">
        <v>672</v>
      </c>
      <c r="BB897" s="8">
        <v>649</v>
      </c>
      <c r="BC897" s="8">
        <v>465</v>
      </c>
      <c r="BD897" s="8">
        <v>212</v>
      </c>
      <c r="BE897" s="8">
        <v>103</v>
      </c>
      <c r="BF897" s="8">
        <v>27</v>
      </c>
      <c r="BG897" s="8">
        <v>7</v>
      </c>
      <c r="BH897" s="8">
        <v>7</v>
      </c>
      <c r="BI897" s="8">
        <v>0</v>
      </c>
      <c r="BJ897" s="8">
        <v>0</v>
      </c>
      <c r="BK897" s="8">
        <v>0</v>
      </c>
      <c r="BL897" s="8">
        <v>0</v>
      </c>
      <c r="BM897" s="8">
        <v>0</v>
      </c>
      <c r="BN897" s="8">
        <v>0</v>
      </c>
    </row>
    <row r="898" spans="2:66" ht="39">
      <c r="B898" s="56"/>
      <c r="C898" s="11" t="s">
        <v>42</v>
      </c>
      <c r="D898" s="8">
        <v>0</v>
      </c>
      <c r="E898" s="8">
        <v>0</v>
      </c>
      <c r="F898" s="8">
        <v>0</v>
      </c>
      <c r="G898" s="8">
        <v>0</v>
      </c>
      <c r="H898" s="8">
        <v>45</v>
      </c>
      <c r="I898" s="40">
        <v>64</v>
      </c>
      <c r="J898" s="40">
        <v>60</v>
      </c>
      <c r="K898" s="8">
        <v>47</v>
      </c>
      <c r="L898" s="8">
        <v>33</v>
      </c>
      <c r="M898" s="8">
        <v>25</v>
      </c>
      <c r="N898" s="8">
        <v>29</v>
      </c>
      <c r="O898" s="8">
        <v>13</v>
      </c>
      <c r="P898" s="8">
        <v>13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4</v>
      </c>
      <c r="AC898" s="8">
        <v>180</v>
      </c>
      <c r="AD898" s="44">
        <v>272</v>
      </c>
      <c r="AE898" s="44">
        <v>241</v>
      </c>
      <c r="AF898" s="8">
        <v>193</v>
      </c>
      <c r="AG898" s="8">
        <v>128</v>
      </c>
      <c r="AH898" s="8">
        <v>49</v>
      </c>
      <c r="AI898" s="8">
        <v>33</v>
      </c>
      <c r="AJ898" s="8">
        <v>28</v>
      </c>
      <c r="AK898" s="8">
        <v>8</v>
      </c>
      <c r="AL898" s="8">
        <v>3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222</v>
      </c>
      <c r="AY898" s="8">
        <v>336</v>
      </c>
      <c r="AZ898" s="8">
        <v>301</v>
      </c>
      <c r="BA898" s="8">
        <v>241</v>
      </c>
      <c r="BB898" s="8">
        <v>163</v>
      </c>
      <c r="BC898" s="8">
        <v>76</v>
      </c>
      <c r="BD898" s="8">
        <v>57</v>
      </c>
      <c r="BE898" s="8">
        <v>40</v>
      </c>
      <c r="BF898" s="8">
        <v>22</v>
      </c>
      <c r="BG898" s="8">
        <v>8</v>
      </c>
      <c r="BH898" s="8">
        <v>5</v>
      </c>
      <c r="BI898" s="8">
        <v>0</v>
      </c>
      <c r="BJ898" s="8">
        <v>0</v>
      </c>
      <c r="BK898" s="8">
        <v>0</v>
      </c>
      <c r="BL898" s="8">
        <v>0</v>
      </c>
      <c r="BM898" s="8">
        <v>0</v>
      </c>
      <c r="BN898" s="8">
        <v>0</v>
      </c>
    </row>
    <row r="899" spans="2:66">
      <c r="B899" s="56"/>
      <c r="C899" s="11" t="s">
        <v>43</v>
      </c>
      <c r="D899" s="8">
        <v>0</v>
      </c>
      <c r="E899" s="8">
        <v>0</v>
      </c>
      <c r="F899" s="8">
        <v>0</v>
      </c>
      <c r="G899" s="8">
        <v>0</v>
      </c>
      <c r="H899" s="8">
        <v>39</v>
      </c>
      <c r="I899" s="40">
        <v>35</v>
      </c>
      <c r="J899" s="40">
        <v>14</v>
      </c>
      <c r="K899" s="8">
        <v>6</v>
      </c>
      <c r="L899" s="8">
        <v>5</v>
      </c>
      <c r="M899" s="8">
        <v>12</v>
      </c>
      <c r="N899" s="8">
        <v>3</v>
      </c>
      <c r="O899" s="8">
        <v>0</v>
      </c>
      <c r="P899" s="8">
        <v>0</v>
      </c>
      <c r="Q899" s="8">
        <v>0</v>
      </c>
      <c r="R899" s="8">
        <v>3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87</v>
      </c>
      <c r="AD899" s="44">
        <v>50</v>
      </c>
      <c r="AE899" s="44">
        <v>19</v>
      </c>
      <c r="AF899" s="8">
        <v>18</v>
      </c>
      <c r="AG899" s="8">
        <v>16</v>
      </c>
      <c r="AH899" s="8">
        <v>7</v>
      </c>
      <c r="AI899" s="8">
        <v>0</v>
      </c>
      <c r="AJ899" s="8">
        <v>0</v>
      </c>
      <c r="AK899" s="8">
        <v>0</v>
      </c>
      <c r="AL899" s="8">
        <v>3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126</v>
      </c>
      <c r="AY899" s="8">
        <v>84</v>
      </c>
      <c r="AZ899" s="8">
        <v>29</v>
      </c>
      <c r="BA899" s="8">
        <v>21</v>
      </c>
      <c r="BB899" s="8">
        <v>20</v>
      </c>
      <c r="BC899" s="8">
        <v>20</v>
      </c>
      <c r="BD899" s="8">
        <v>3</v>
      </c>
      <c r="BE899" s="8">
        <v>0</v>
      </c>
      <c r="BF899" s="8">
        <v>8</v>
      </c>
      <c r="BG899" s="8">
        <v>0</v>
      </c>
      <c r="BH899" s="8">
        <v>3</v>
      </c>
      <c r="BI899" s="8">
        <v>0</v>
      </c>
      <c r="BJ899" s="8">
        <v>0</v>
      </c>
      <c r="BK899" s="8">
        <v>0</v>
      </c>
      <c r="BL899" s="8">
        <v>0</v>
      </c>
      <c r="BM899" s="8">
        <v>0</v>
      </c>
      <c r="BN899" s="8">
        <v>0</v>
      </c>
    </row>
    <row r="900" spans="2:66" ht="39">
      <c r="B900" s="56"/>
      <c r="C900" s="11" t="s">
        <v>44</v>
      </c>
      <c r="D900" s="8">
        <v>0</v>
      </c>
      <c r="E900" s="8">
        <v>0</v>
      </c>
      <c r="F900" s="8">
        <v>0</v>
      </c>
      <c r="G900" s="8">
        <v>0</v>
      </c>
      <c r="H900" s="8">
        <v>21</v>
      </c>
      <c r="I900" s="40">
        <v>16</v>
      </c>
      <c r="J900" s="40">
        <v>4</v>
      </c>
      <c r="K900" s="8">
        <v>8</v>
      </c>
      <c r="L900" s="8">
        <v>5</v>
      </c>
      <c r="M900" s="8">
        <v>0</v>
      </c>
      <c r="N900" s="8">
        <v>13</v>
      </c>
      <c r="O900" s="8">
        <v>4</v>
      </c>
      <c r="P900" s="8">
        <v>6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5</v>
      </c>
      <c r="AD900" s="44">
        <v>0</v>
      </c>
      <c r="AE900" s="44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25</v>
      </c>
      <c r="AY900" s="8">
        <v>14</v>
      </c>
      <c r="AZ900" s="8">
        <v>4</v>
      </c>
      <c r="BA900" s="8">
        <v>7</v>
      </c>
      <c r="BB900" s="8">
        <v>12</v>
      </c>
      <c r="BC900" s="8">
        <v>4</v>
      </c>
      <c r="BD900" s="8">
        <v>13</v>
      </c>
      <c r="BE900" s="8">
        <v>4</v>
      </c>
      <c r="BF900" s="8">
        <v>6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8">
        <v>0</v>
      </c>
      <c r="BM900" s="8">
        <v>0</v>
      </c>
      <c r="BN900" s="8">
        <v>0</v>
      </c>
    </row>
    <row r="901" spans="2:66">
      <c r="B901" s="56"/>
      <c r="C901" s="11" t="s">
        <v>45</v>
      </c>
      <c r="D901" s="8">
        <v>0</v>
      </c>
      <c r="E901" s="8">
        <v>0</v>
      </c>
      <c r="F901" s="8">
        <v>0</v>
      </c>
      <c r="G901" s="8">
        <v>0</v>
      </c>
      <c r="H901" s="8">
        <v>45</v>
      </c>
      <c r="I901" s="40">
        <v>14</v>
      </c>
      <c r="J901" s="40">
        <v>7</v>
      </c>
      <c r="K901" s="8">
        <v>5</v>
      </c>
      <c r="L901" s="8">
        <v>6</v>
      </c>
      <c r="M901" s="8">
        <v>0</v>
      </c>
      <c r="N901" s="8">
        <v>8</v>
      </c>
      <c r="O901" s="8">
        <v>6</v>
      </c>
      <c r="P901" s="8">
        <v>6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0</v>
      </c>
      <c r="AB901" s="8">
        <v>0</v>
      </c>
      <c r="AC901" s="8">
        <v>12</v>
      </c>
      <c r="AD901" s="44">
        <v>10</v>
      </c>
      <c r="AE901" s="44">
        <v>5</v>
      </c>
      <c r="AF901" s="8">
        <v>9</v>
      </c>
      <c r="AG901" s="8">
        <v>7</v>
      </c>
      <c r="AH901" s="8">
        <v>3</v>
      </c>
      <c r="AI901" s="8">
        <v>6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56</v>
      </c>
      <c r="AY901" s="8">
        <v>25</v>
      </c>
      <c r="AZ901" s="8">
        <v>13</v>
      </c>
      <c r="BA901" s="8">
        <v>10</v>
      </c>
      <c r="BB901" s="8">
        <v>12</v>
      </c>
      <c r="BC901" s="8">
        <v>4</v>
      </c>
      <c r="BD901" s="8">
        <v>8</v>
      </c>
      <c r="BE901" s="8">
        <v>6</v>
      </c>
      <c r="BF901" s="8">
        <v>7</v>
      </c>
      <c r="BG901" s="8">
        <v>0</v>
      </c>
      <c r="BH901" s="8">
        <v>0</v>
      </c>
      <c r="BI901" s="8">
        <v>0</v>
      </c>
      <c r="BJ901" s="8">
        <v>0</v>
      </c>
      <c r="BK901" s="8">
        <v>0</v>
      </c>
      <c r="BL901" s="8">
        <v>0</v>
      </c>
      <c r="BM901" s="8">
        <v>0</v>
      </c>
      <c r="BN901" s="8">
        <v>0</v>
      </c>
    </row>
    <row r="902" spans="2:66" ht="26">
      <c r="B902" s="56"/>
      <c r="C902" s="11" t="s">
        <v>46</v>
      </c>
      <c r="D902" s="8">
        <v>0</v>
      </c>
      <c r="E902" s="8">
        <v>0</v>
      </c>
      <c r="F902" s="8">
        <v>0</v>
      </c>
      <c r="G902" s="8">
        <v>0</v>
      </c>
      <c r="H902" s="8">
        <v>3</v>
      </c>
      <c r="I902" s="40">
        <v>9</v>
      </c>
      <c r="J902" s="40">
        <v>9</v>
      </c>
      <c r="K902" s="8">
        <v>15</v>
      </c>
      <c r="L902" s="8">
        <v>5</v>
      </c>
      <c r="M902" s="8">
        <v>4</v>
      </c>
      <c r="N902" s="8">
        <v>6</v>
      </c>
      <c r="O902" s="8">
        <v>5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9</v>
      </c>
      <c r="AD902" s="44">
        <v>5</v>
      </c>
      <c r="AE902" s="44">
        <v>20</v>
      </c>
      <c r="AF902" s="8">
        <v>8</v>
      </c>
      <c r="AG902" s="8">
        <v>13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11</v>
      </c>
      <c r="AY902" s="8">
        <v>14</v>
      </c>
      <c r="AZ902" s="8">
        <v>29</v>
      </c>
      <c r="BA902" s="8">
        <v>17</v>
      </c>
      <c r="BB902" s="8">
        <v>16</v>
      </c>
      <c r="BC902" s="8">
        <v>6</v>
      </c>
      <c r="BD902" s="8">
        <v>5</v>
      </c>
      <c r="BE902" s="8">
        <v>5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8">
        <v>0</v>
      </c>
      <c r="BM902" s="8">
        <v>0</v>
      </c>
      <c r="BN902" s="8">
        <v>0</v>
      </c>
    </row>
    <row r="903" spans="2:66">
      <c r="B903" s="56"/>
      <c r="C903" s="11" t="s">
        <v>47</v>
      </c>
      <c r="D903" s="8">
        <v>0</v>
      </c>
      <c r="E903" s="8">
        <v>0</v>
      </c>
      <c r="F903" s="8">
        <v>0</v>
      </c>
      <c r="G903" s="8">
        <v>0</v>
      </c>
      <c r="H903" s="8">
        <v>4</v>
      </c>
      <c r="I903" s="40">
        <v>3</v>
      </c>
      <c r="J903" s="40">
        <v>0</v>
      </c>
      <c r="K903" s="8">
        <v>0</v>
      </c>
      <c r="L903" s="8">
        <v>0</v>
      </c>
      <c r="M903" s="8">
        <v>4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4</v>
      </c>
      <c r="AD903" s="44">
        <v>0</v>
      </c>
      <c r="AE903" s="44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7</v>
      </c>
      <c r="AY903" s="8">
        <v>3</v>
      </c>
      <c r="AZ903" s="8">
        <v>3</v>
      </c>
      <c r="BA903" s="8">
        <v>0</v>
      </c>
      <c r="BB903" s="8">
        <v>0</v>
      </c>
      <c r="BC903" s="8">
        <v>4</v>
      </c>
      <c r="BD903" s="8">
        <v>0</v>
      </c>
      <c r="BE903" s="8">
        <v>0</v>
      </c>
      <c r="BF903" s="8">
        <v>0</v>
      </c>
      <c r="BG903" s="8">
        <v>0</v>
      </c>
      <c r="BH903" s="8">
        <v>0</v>
      </c>
      <c r="BI903" s="8">
        <v>0</v>
      </c>
      <c r="BJ903" s="8">
        <v>0</v>
      </c>
      <c r="BK903" s="8">
        <v>0</v>
      </c>
      <c r="BL903" s="8">
        <v>0</v>
      </c>
      <c r="BM903" s="8">
        <v>0</v>
      </c>
      <c r="BN903" s="8">
        <v>0</v>
      </c>
    </row>
    <row r="904" spans="2:66">
      <c r="B904" s="56"/>
      <c r="C904" s="11" t="s">
        <v>11</v>
      </c>
      <c r="D904" s="8">
        <v>0</v>
      </c>
      <c r="E904" s="8">
        <v>0</v>
      </c>
      <c r="F904" s="8">
        <v>0</v>
      </c>
      <c r="G904" s="8">
        <v>3</v>
      </c>
      <c r="H904" s="8">
        <v>46</v>
      </c>
      <c r="I904" s="40">
        <v>31</v>
      </c>
      <c r="J904" s="40">
        <v>28</v>
      </c>
      <c r="K904" s="8">
        <v>28</v>
      </c>
      <c r="L904" s="8">
        <v>29</v>
      </c>
      <c r="M904" s="8">
        <v>43</v>
      </c>
      <c r="N904" s="8">
        <v>31</v>
      </c>
      <c r="O904" s="8">
        <v>48</v>
      </c>
      <c r="P904" s="8">
        <v>63</v>
      </c>
      <c r="Q904" s="8">
        <v>87</v>
      </c>
      <c r="R904" s="8">
        <v>41</v>
      </c>
      <c r="S904" s="8">
        <v>26</v>
      </c>
      <c r="T904" s="8">
        <v>23</v>
      </c>
      <c r="U904" s="8">
        <v>9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>
        <v>0</v>
      </c>
      <c r="AB904" s="8">
        <v>4</v>
      </c>
      <c r="AC904" s="8">
        <v>68</v>
      </c>
      <c r="AD904" s="44">
        <v>77</v>
      </c>
      <c r="AE904" s="44">
        <v>91</v>
      </c>
      <c r="AF904" s="8">
        <v>85</v>
      </c>
      <c r="AG904" s="8">
        <v>77</v>
      </c>
      <c r="AH904" s="8">
        <v>47</v>
      </c>
      <c r="AI904" s="8">
        <v>32</v>
      </c>
      <c r="AJ904" s="8">
        <v>36</v>
      </c>
      <c r="AK904" s="8">
        <v>32</v>
      </c>
      <c r="AL904" s="8">
        <v>29</v>
      </c>
      <c r="AM904" s="8">
        <v>14</v>
      </c>
      <c r="AN904" s="8">
        <v>4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0</v>
      </c>
      <c r="AW904" s="8">
        <v>3</v>
      </c>
      <c r="AX904" s="8">
        <v>119</v>
      </c>
      <c r="AY904" s="8">
        <v>108</v>
      </c>
      <c r="AZ904" s="8">
        <v>124</v>
      </c>
      <c r="BA904" s="8">
        <v>114</v>
      </c>
      <c r="BB904" s="8">
        <v>107</v>
      </c>
      <c r="BC904" s="8">
        <v>92</v>
      </c>
      <c r="BD904" s="8">
        <v>60</v>
      </c>
      <c r="BE904" s="8">
        <v>87</v>
      </c>
      <c r="BF904" s="8">
        <v>93</v>
      </c>
      <c r="BG904" s="8">
        <v>110</v>
      </c>
      <c r="BH904" s="8">
        <v>52</v>
      </c>
      <c r="BI904" s="8">
        <v>25</v>
      </c>
      <c r="BJ904" s="8">
        <v>25</v>
      </c>
      <c r="BK904" s="8">
        <v>9</v>
      </c>
      <c r="BL904" s="8">
        <v>0</v>
      </c>
      <c r="BM904" s="8">
        <v>0</v>
      </c>
      <c r="BN904" s="8">
        <v>0</v>
      </c>
    </row>
    <row r="905" spans="2:66">
      <c r="B905" s="65" t="s">
        <v>151</v>
      </c>
      <c r="C905" s="11" t="s">
        <v>38</v>
      </c>
      <c r="D905" s="8">
        <v>0</v>
      </c>
      <c r="E905" s="8">
        <v>0</v>
      </c>
      <c r="F905" s="8">
        <v>0</v>
      </c>
      <c r="G905" s="8">
        <v>0</v>
      </c>
      <c r="H905" s="8">
        <v>0</v>
      </c>
      <c r="I905" s="40">
        <v>3</v>
      </c>
      <c r="J905" s="40">
        <v>10</v>
      </c>
      <c r="K905" s="8">
        <v>16</v>
      </c>
      <c r="L905" s="8">
        <v>32</v>
      </c>
      <c r="M905" s="8">
        <v>38</v>
      </c>
      <c r="N905" s="8">
        <v>5</v>
      </c>
      <c r="O905" s="8">
        <v>12</v>
      </c>
      <c r="P905" s="8">
        <v>4</v>
      </c>
      <c r="Q905" s="8">
        <v>6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0</v>
      </c>
      <c r="AB905" s="8">
        <v>0</v>
      </c>
      <c r="AC905" s="8">
        <v>0</v>
      </c>
      <c r="AD905" s="44">
        <v>10</v>
      </c>
      <c r="AE905" s="44">
        <v>24</v>
      </c>
      <c r="AF905" s="8">
        <v>50</v>
      </c>
      <c r="AG905" s="8">
        <v>62</v>
      </c>
      <c r="AH905" s="8">
        <v>57</v>
      </c>
      <c r="AI905" s="8">
        <v>68</v>
      </c>
      <c r="AJ905" s="8">
        <v>44</v>
      </c>
      <c r="AK905" s="8">
        <v>31</v>
      </c>
      <c r="AL905" s="8">
        <v>13</v>
      </c>
      <c r="AM905" s="8">
        <v>0</v>
      </c>
      <c r="AN905" s="8">
        <v>3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10</v>
      </c>
      <c r="AZ905" s="8">
        <v>33</v>
      </c>
      <c r="BA905" s="8">
        <v>71</v>
      </c>
      <c r="BB905" s="8">
        <v>97</v>
      </c>
      <c r="BC905" s="8">
        <v>90</v>
      </c>
      <c r="BD905" s="8">
        <v>74</v>
      </c>
      <c r="BE905" s="8">
        <v>53</v>
      </c>
      <c r="BF905" s="8">
        <v>34</v>
      </c>
      <c r="BG905" s="8">
        <v>15</v>
      </c>
      <c r="BH905" s="8">
        <v>0</v>
      </c>
      <c r="BI905" s="8">
        <v>3</v>
      </c>
      <c r="BJ905" s="8">
        <v>0</v>
      </c>
      <c r="BK905" s="8">
        <v>0</v>
      </c>
      <c r="BL905" s="8">
        <v>0</v>
      </c>
      <c r="BM905" s="8">
        <v>0</v>
      </c>
      <c r="BN905" s="8">
        <v>0</v>
      </c>
    </row>
    <row r="906" spans="2:66">
      <c r="B906" s="56"/>
      <c r="C906" s="11" t="s">
        <v>39</v>
      </c>
      <c r="D906" s="8">
        <v>0</v>
      </c>
      <c r="E906" s="8">
        <v>0</v>
      </c>
      <c r="F906" s="8">
        <v>0</v>
      </c>
      <c r="G906" s="8">
        <v>0</v>
      </c>
      <c r="H906" s="8">
        <v>3</v>
      </c>
      <c r="I906" s="40">
        <v>20</v>
      </c>
      <c r="J906" s="40">
        <v>44</v>
      </c>
      <c r="K906" s="8">
        <v>60</v>
      </c>
      <c r="L906" s="8">
        <v>55</v>
      </c>
      <c r="M906" s="8">
        <v>55</v>
      </c>
      <c r="N906" s="8">
        <v>65</v>
      </c>
      <c r="O906" s="8">
        <v>65</v>
      </c>
      <c r="P906" s="8">
        <v>39</v>
      </c>
      <c r="Q906" s="8">
        <v>7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23</v>
      </c>
      <c r="AD906" s="44">
        <v>68</v>
      </c>
      <c r="AE906" s="44">
        <v>157</v>
      </c>
      <c r="AF906" s="8">
        <v>264</v>
      </c>
      <c r="AG906" s="8">
        <v>357</v>
      </c>
      <c r="AH906" s="8">
        <v>349</v>
      </c>
      <c r="AI906" s="8">
        <v>384</v>
      </c>
      <c r="AJ906" s="8">
        <v>452</v>
      </c>
      <c r="AK906" s="8">
        <v>264</v>
      </c>
      <c r="AL906" s="8">
        <v>103</v>
      </c>
      <c r="AM906" s="8">
        <v>22</v>
      </c>
      <c r="AN906" s="8">
        <v>3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24</v>
      </c>
      <c r="AY906" s="8">
        <v>86</v>
      </c>
      <c r="AZ906" s="8">
        <v>203</v>
      </c>
      <c r="BA906" s="8">
        <v>327</v>
      </c>
      <c r="BB906" s="8">
        <v>415</v>
      </c>
      <c r="BC906" s="8">
        <v>407</v>
      </c>
      <c r="BD906" s="8">
        <v>449</v>
      </c>
      <c r="BE906" s="8">
        <v>515</v>
      </c>
      <c r="BF906" s="8">
        <v>306</v>
      </c>
      <c r="BG906" s="8">
        <v>114</v>
      </c>
      <c r="BH906" s="8">
        <v>25</v>
      </c>
      <c r="BI906" s="8">
        <v>3</v>
      </c>
      <c r="BJ906" s="8">
        <v>0</v>
      </c>
      <c r="BK906" s="8">
        <v>0</v>
      </c>
      <c r="BL906" s="8">
        <v>0</v>
      </c>
      <c r="BM906" s="8">
        <v>0</v>
      </c>
      <c r="BN906" s="8">
        <v>0</v>
      </c>
    </row>
    <row r="907" spans="2:66" ht="26">
      <c r="B907" s="56"/>
      <c r="C907" s="11" t="s">
        <v>40</v>
      </c>
      <c r="D907" s="8">
        <v>0</v>
      </c>
      <c r="E907" s="8">
        <v>0</v>
      </c>
      <c r="F907" s="8">
        <v>0</v>
      </c>
      <c r="G907" s="8">
        <v>0</v>
      </c>
      <c r="H907" s="8">
        <v>6</v>
      </c>
      <c r="I907" s="40">
        <v>6</v>
      </c>
      <c r="J907" s="40">
        <v>17</v>
      </c>
      <c r="K907" s="8">
        <v>9</v>
      </c>
      <c r="L907" s="8">
        <v>21</v>
      </c>
      <c r="M907" s="8">
        <v>17</v>
      </c>
      <c r="N907" s="8">
        <v>6</v>
      </c>
      <c r="O907" s="8">
        <v>9</v>
      </c>
      <c r="P907" s="8">
        <v>3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44">
        <v>15</v>
      </c>
      <c r="AE907" s="44">
        <v>24</v>
      </c>
      <c r="AF907" s="8">
        <v>36</v>
      </c>
      <c r="AG907" s="8">
        <v>35</v>
      </c>
      <c r="AH907" s="8">
        <v>33</v>
      </c>
      <c r="AI907" s="8">
        <v>34</v>
      </c>
      <c r="AJ907" s="8">
        <v>39</v>
      </c>
      <c r="AK907" s="8">
        <v>19</v>
      </c>
      <c r="AL907" s="8">
        <v>11</v>
      </c>
      <c r="AM907" s="8">
        <v>3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6</v>
      </c>
      <c r="AY907" s="8">
        <v>24</v>
      </c>
      <c r="AZ907" s="8">
        <v>38</v>
      </c>
      <c r="BA907" s="8">
        <v>37</v>
      </c>
      <c r="BB907" s="8">
        <v>56</v>
      </c>
      <c r="BC907" s="8">
        <v>51</v>
      </c>
      <c r="BD907" s="8">
        <v>46</v>
      </c>
      <c r="BE907" s="8">
        <v>50</v>
      </c>
      <c r="BF907" s="8">
        <v>28</v>
      </c>
      <c r="BG907" s="8">
        <v>12</v>
      </c>
      <c r="BH907" s="8">
        <v>3</v>
      </c>
      <c r="BI907" s="8">
        <v>0</v>
      </c>
      <c r="BJ907" s="8">
        <v>0</v>
      </c>
      <c r="BK907" s="8">
        <v>0</v>
      </c>
      <c r="BL907" s="8">
        <v>0</v>
      </c>
      <c r="BM907" s="8">
        <v>0</v>
      </c>
      <c r="BN907" s="8">
        <v>0</v>
      </c>
    </row>
    <row r="908" spans="2:66" ht="39">
      <c r="B908" s="56"/>
      <c r="C908" s="11" t="s">
        <v>41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40">
        <v>0</v>
      </c>
      <c r="J908" s="40">
        <v>0</v>
      </c>
      <c r="K908" s="8">
        <v>0</v>
      </c>
      <c r="L908" s="8">
        <v>3</v>
      </c>
      <c r="M908" s="8">
        <v>0</v>
      </c>
      <c r="N908" s="8">
        <v>5</v>
      </c>
      <c r="O908" s="8">
        <v>3</v>
      </c>
      <c r="P908" s="8">
        <v>0</v>
      </c>
      <c r="Q908" s="8">
        <v>3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5</v>
      </c>
      <c r="AD908" s="44">
        <v>6</v>
      </c>
      <c r="AE908" s="44">
        <v>5</v>
      </c>
      <c r="AF908" s="8">
        <v>21</v>
      </c>
      <c r="AG908" s="8">
        <v>18</v>
      </c>
      <c r="AH908" s="8">
        <v>30</v>
      </c>
      <c r="AI908" s="8">
        <v>29</v>
      </c>
      <c r="AJ908" s="8">
        <v>26</v>
      </c>
      <c r="AK908" s="8">
        <v>23</v>
      </c>
      <c r="AL908" s="8">
        <v>11</v>
      </c>
      <c r="AM908" s="8">
        <v>3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10</v>
      </c>
      <c r="AY908" s="8">
        <v>6</v>
      </c>
      <c r="AZ908" s="8">
        <v>9</v>
      </c>
      <c r="BA908" s="8">
        <v>19</v>
      </c>
      <c r="BB908" s="8">
        <v>26</v>
      </c>
      <c r="BC908" s="8">
        <v>34</v>
      </c>
      <c r="BD908" s="8">
        <v>35</v>
      </c>
      <c r="BE908" s="8">
        <v>31</v>
      </c>
      <c r="BF908" s="8">
        <v>19</v>
      </c>
      <c r="BG908" s="8">
        <v>14</v>
      </c>
      <c r="BH908" s="8">
        <v>3</v>
      </c>
      <c r="BI908" s="8">
        <v>0</v>
      </c>
      <c r="BJ908" s="8">
        <v>0</v>
      </c>
      <c r="BK908" s="8">
        <v>0</v>
      </c>
      <c r="BL908" s="8">
        <v>0</v>
      </c>
      <c r="BM908" s="8">
        <v>0</v>
      </c>
      <c r="BN908" s="8">
        <v>0</v>
      </c>
    </row>
    <row r="909" spans="2:66" ht="39">
      <c r="B909" s="56"/>
      <c r="C909" s="11" t="s">
        <v>42</v>
      </c>
      <c r="D909" s="8">
        <v>0</v>
      </c>
      <c r="E909" s="8">
        <v>0</v>
      </c>
      <c r="F909" s="8">
        <v>0</v>
      </c>
      <c r="G909" s="8">
        <v>0</v>
      </c>
      <c r="H909" s="8">
        <v>6</v>
      </c>
      <c r="I909" s="40">
        <v>4</v>
      </c>
      <c r="J909" s="40">
        <v>5</v>
      </c>
      <c r="K909" s="8">
        <v>20</v>
      </c>
      <c r="L909" s="8">
        <v>26</v>
      </c>
      <c r="M909" s="8">
        <v>17</v>
      </c>
      <c r="N909" s="8">
        <v>13</v>
      </c>
      <c r="O909" s="8">
        <v>7</v>
      </c>
      <c r="P909" s="8">
        <v>9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9</v>
      </c>
      <c r="AD909" s="44">
        <v>38</v>
      </c>
      <c r="AE909" s="44">
        <v>50</v>
      </c>
      <c r="AF909" s="8">
        <v>98</v>
      </c>
      <c r="AG909" s="8">
        <v>135</v>
      </c>
      <c r="AH909" s="8">
        <v>129</v>
      </c>
      <c r="AI909" s="8">
        <v>163</v>
      </c>
      <c r="AJ909" s="8">
        <v>130</v>
      </c>
      <c r="AK909" s="8">
        <v>71</v>
      </c>
      <c r="AL909" s="8">
        <v>44</v>
      </c>
      <c r="AM909" s="8">
        <v>25</v>
      </c>
      <c r="AN909" s="8">
        <v>3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15</v>
      </c>
      <c r="AY909" s="8">
        <v>36</v>
      </c>
      <c r="AZ909" s="8">
        <v>57</v>
      </c>
      <c r="BA909" s="8">
        <v>115</v>
      </c>
      <c r="BB909" s="8">
        <v>160</v>
      </c>
      <c r="BC909" s="8">
        <v>146</v>
      </c>
      <c r="BD909" s="8">
        <v>178</v>
      </c>
      <c r="BE909" s="8">
        <v>139</v>
      </c>
      <c r="BF909" s="8">
        <v>73</v>
      </c>
      <c r="BG909" s="8">
        <v>41</v>
      </c>
      <c r="BH909" s="8">
        <v>24</v>
      </c>
      <c r="BI909" s="8">
        <v>3</v>
      </c>
      <c r="BJ909" s="8">
        <v>0</v>
      </c>
      <c r="BK909" s="8">
        <v>0</v>
      </c>
      <c r="BL909" s="8">
        <v>0</v>
      </c>
      <c r="BM909" s="8">
        <v>0</v>
      </c>
      <c r="BN909" s="8">
        <v>0</v>
      </c>
    </row>
    <row r="910" spans="2:66">
      <c r="B910" s="56"/>
      <c r="C910" s="11" t="s">
        <v>43</v>
      </c>
      <c r="D910" s="8">
        <v>0</v>
      </c>
      <c r="E910" s="8">
        <v>0</v>
      </c>
      <c r="F910" s="8">
        <v>0</v>
      </c>
      <c r="G910" s="8">
        <v>0</v>
      </c>
      <c r="H910" s="8">
        <v>3</v>
      </c>
      <c r="I910" s="40">
        <v>0</v>
      </c>
      <c r="J910" s="40">
        <v>0</v>
      </c>
      <c r="K910" s="8">
        <v>7</v>
      </c>
      <c r="L910" s="8">
        <v>9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12</v>
      </c>
      <c r="AD910" s="44">
        <v>8</v>
      </c>
      <c r="AE910" s="44">
        <v>0</v>
      </c>
      <c r="AF910" s="8">
        <v>15</v>
      </c>
      <c r="AG910" s="8">
        <v>11</v>
      </c>
      <c r="AH910" s="8">
        <v>16</v>
      </c>
      <c r="AI910" s="8">
        <v>18</v>
      </c>
      <c r="AJ910" s="8">
        <v>23</v>
      </c>
      <c r="AK910" s="8">
        <v>8</v>
      </c>
      <c r="AL910" s="8">
        <v>10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12</v>
      </c>
      <c r="AY910" s="8">
        <v>13</v>
      </c>
      <c r="AZ910" s="8">
        <v>0</v>
      </c>
      <c r="BA910" s="8">
        <v>17</v>
      </c>
      <c r="BB910" s="8">
        <v>17</v>
      </c>
      <c r="BC910" s="8">
        <v>12</v>
      </c>
      <c r="BD910" s="8">
        <v>19</v>
      </c>
      <c r="BE910" s="8">
        <v>22</v>
      </c>
      <c r="BF910" s="8">
        <v>17</v>
      </c>
      <c r="BG910" s="8">
        <v>8</v>
      </c>
      <c r="BH910" s="8">
        <v>0</v>
      </c>
      <c r="BI910" s="8">
        <v>0</v>
      </c>
      <c r="BJ910" s="8">
        <v>0</v>
      </c>
      <c r="BK910" s="8">
        <v>0</v>
      </c>
      <c r="BL910" s="8">
        <v>0</v>
      </c>
      <c r="BM910" s="8">
        <v>0</v>
      </c>
      <c r="BN910" s="8">
        <v>0</v>
      </c>
    </row>
    <row r="911" spans="2:66" ht="39">
      <c r="B911" s="56"/>
      <c r="C911" s="11" t="s">
        <v>44</v>
      </c>
      <c r="D911" s="8">
        <v>0</v>
      </c>
      <c r="E911" s="8">
        <v>0</v>
      </c>
      <c r="F911" s="8">
        <v>0</v>
      </c>
      <c r="G911" s="8">
        <v>0</v>
      </c>
      <c r="H911" s="8">
        <v>0</v>
      </c>
      <c r="I911" s="40">
        <v>0</v>
      </c>
      <c r="J911" s="40">
        <v>0</v>
      </c>
      <c r="K911" s="8">
        <v>0</v>
      </c>
      <c r="L911" s="8">
        <v>3</v>
      </c>
      <c r="M911" s="8">
        <v>4</v>
      </c>
      <c r="N911" s="8">
        <v>10</v>
      </c>
      <c r="O911" s="8">
        <v>0</v>
      </c>
      <c r="P911" s="8">
        <v>3</v>
      </c>
      <c r="Q911" s="8">
        <v>5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0</v>
      </c>
      <c r="AC911" s="8">
        <v>0</v>
      </c>
      <c r="AD911" s="44">
        <v>0</v>
      </c>
      <c r="AE911" s="44">
        <v>0</v>
      </c>
      <c r="AF911" s="8">
        <v>4</v>
      </c>
      <c r="AG911" s="8">
        <v>0</v>
      </c>
      <c r="AH911" s="8">
        <v>0</v>
      </c>
      <c r="AI911" s="8">
        <v>5</v>
      </c>
      <c r="AJ911" s="8">
        <v>4</v>
      </c>
      <c r="AK911" s="8">
        <v>0</v>
      </c>
      <c r="AL911" s="8">
        <v>4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>
        <v>3</v>
      </c>
      <c r="BA911" s="8">
        <v>6</v>
      </c>
      <c r="BB911" s="8">
        <v>4</v>
      </c>
      <c r="BC911" s="8">
        <v>5</v>
      </c>
      <c r="BD911" s="8">
        <v>12</v>
      </c>
      <c r="BE911" s="8">
        <v>5</v>
      </c>
      <c r="BF911" s="8">
        <v>7</v>
      </c>
      <c r="BG911" s="8">
        <v>3</v>
      </c>
      <c r="BH911" s="8">
        <v>0</v>
      </c>
      <c r="BI911" s="8">
        <v>0</v>
      </c>
      <c r="BJ911" s="8">
        <v>0</v>
      </c>
      <c r="BK911" s="8">
        <v>0</v>
      </c>
      <c r="BL911" s="8">
        <v>0</v>
      </c>
      <c r="BM911" s="8">
        <v>0</v>
      </c>
      <c r="BN911" s="8">
        <v>0</v>
      </c>
    </row>
    <row r="912" spans="2:66">
      <c r="B912" s="56"/>
      <c r="C912" s="11" t="s">
        <v>45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40">
        <v>0</v>
      </c>
      <c r="J912" s="40">
        <v>0</v>
      </c>
      <c r="K912" s="8">
        <v>5</v>
      </c>
      <c r="L912" s="8">
        <v>5</v>
      </c>
      <c r="M912" s="8">
        <v>0</v>
      </c>
      <c r="N912" s="8">
        <v>3</v>
      </c>
      <c r="O912" s="8">
        <v>0</v>
      </c>
      <c r="P912" s="8">
        <v>5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44">
        <v>3</v>
      </c>
      <c r="AE912" s="44">
        <v>4</v>
      </c>
      <c r="AF912" s="8">
        <v>4</v>
      </c>
      <c r="AG912" s="8">
        <v>9</v>
      </c>
      <c r="AH912" s="8">
        <v>0</v>
      </c>
      <c r="AI912" s="8">
        <v>13</v>
      </c>
      <c r="AJ912" s="8">
        <v>15</v>
      </c>
      <c r="AK912" s="8">
        <v>5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3</v>
      </c>
      <c r="AZ912" s="8">
        <v>4</v>
      </c>
      <c r="BA912" s="8">
        <v>5</v>
      </c>
      <c r="BB912" s="8">
        <v>13</v>
      </c>
      <c r="BC912" s="8">
        <v>5</v>
      </c>
      <c r="BD912" s="8">
        <v>13</v>
      </c>
      <c r="BE912" s="8">
        <v>16</v>
      </c>
      <c r="BF912" s="8">
        <v>7</v>
      </c>
      <c r="BG912" s="8">
        <v>4</v>
      </c>
      <c r="BH912" s="8">
        <v>0</v>
      </c>
      <c r="BI912" s="8">
        <v>0</v>
      </c>
      <c r="BJ912" s="8">
        <v>0</v>
      </c>
      <c r="BK912" s="8">
        <v>0</v>
      </c>
      <c r="BL912" s="8">
        <v>0</v>
      </c>
      <c r="BM912" s="8">
        <v>0</v>
      </c>
      <c r="BN912" s="8">
        <v>0</v>
      </c>
    </row>
    <row r="913" spans="2:66" ht="26">
      <c r="B913" s="56"/>
      <c r="C913" s="11" t="s">
        <v>46</v>
      </c>
      <c r="D913" s="8">
        <v>0</v>
      </c>
      <c r="E913" s="8">
        <v>0</v>
      </c>
      <c r="F913" s="8">
        <v>0</v>
      </c>
      <c r="G913" s="8">
        <v>0</v>
      </c>
      <c r="H913" s="8">
        <v>0</v>
      </c>
      <c r="I913" s="40">
        <v>0</v>
      </c>
      <c r="J913" s="40">
        <v>0</v>
      </c>
      <c r="K913" s="8">
        <v>5</v>
      </c>
      <c r="L913" s="8">
        <v>4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44">
        <v>0</v>
      </c>
      <c r="AE913" s="44">
        <v>4</v>
      </c>
      <c r="AF913" s="8">
        <v>4</v>
      </c>
      <c r="AG913" s="8">
        <v>3</v>
      </c>
      <c r="AH913" s="8">
        <v>3</v>
      </c>
      <c r="AI913" s="8">
        <v>4</v>
      </c>
      <c r="AJ913" s="8">
        <v>0</v>
      </c>
      <c r="AK913" s="8">
        <v>3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>
        <v>4</v>
      </c>
      <c r="BA913" s="8">
        <v>3</v>
      </c>
      <c r="BB913" s="8">
        <v>8</v>
      </c>
      <c r="BC913" s="8">
        <v>5</v>
      </c>
      <c r="BD913" s="8">
        <v>4</v>
      </c>
      <c r="BE913" s="8">
        <v>0</v>
      </c>
      <c r="BF913" s="8">
        <v>6</v>
      </c>
      <c r="BG913" s="8">
        <v>0</v>
      </c>
      <c r="BH913" s="8">
        <v>0</v>
      </c>
      <c r="BI913" s="8">
        <v>0</v>
      </c>
      <c r="BJ913" s="8">
        <v>0</v>
      </c>
      <c r="BK913" s="8">
        <v>0</v>
      </c>
      <c r="BL913" s="8">
        <v>0</v>
      </c>
      <c r="BM913" s="8">
        <v>0</v>
      </c>
      <c r="BN913" s="8">
        <v>0</v>
      </c>
    </row>
    <row r="914" spans="2:66">
      <c r="B914" s="56"/>
      <c r="C914" s="11" t="s">
        <v>47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40">
        <v>0</v>
      </c>
      <c r="J914" s="40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44">
        <v>0</v>
      </c>
      <c r="AE914" s="44">
        <v>0</v>
      </c>
      <c r="AF914" s="8">
        <v>0</v>
      </c>
      <c r="AG914" s="8">
        <v>3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3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8">
        <v>0</v>
      </c>
      <c r="BM914" s="8">
        <v>0</v>
      </c>
      <c r="BN914" s="8">
        <v>0</v>
      </c>
    </row>
    <row r="915" spans="2:66">
      <c r="B915" s="56"/>
      <c r="C915" s="11" t="s">
        <v>11</v>
      </c>
      <c r="D915" s="8">
        <v>0</v>
      </c>
      <c r="E915" s="8">
        <v>0</v>
      </c>
      <c r="F915" s="8">
        <v>0</v>
      </c>
      <c r="G915" s="8">
        <v>0</v>
      </c>
      <c r="H915" s="8">
        <v>0</v>
      </c>
      <c r="I915" s="40">
        <v>8</v>
      </c>
      <c r="J915" s="40">
        <v>11</v>
      </c>
      <c r="K915" s="8">
        <v>7</v>
      </c>
      <c r="L915" s="8">
        <v>12</v>
      </c>
      <c r="M915" s="8">
        <v>17</v>
      </c>
      <c r="N915" s="8">
        <v>10</v>
      </c>
      <c r="O915" s="8">
        <v>29</v>
      </c>
      <c r="P915" s="8">
        <v>40</v>
      </c>
      <c r="Q915" s="8">
        <v>59</v>
      </c>
      <c r="R915" s="8">
        <v>43</v>
      </c>
      <c r="S915" s="8">
        <v>24</v>
      </c>
      <c r="T915" s="8">
        <v>16</v>
      </c>
      <c r="U915" s="8">
        <v>6</v>
      </c>
      <c r="V915" s="8">
        <v>3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4</v>
      </c>
      <c r="AD915" s="44">
        <v>16</v>
      </c>
      <c r="AE915" s="44">
        <v>44</v>
      </c>
      <c r="AF915" s="8">
        <v>73</v>
      </c>
      <c r="AG915" s="8">
        <v>83</v>
      </c>
      <c r="AH915" s="8">
        <v>111</v>
      </c>
      <c r="AI915" s="8">
        <v>123</v>
      </c>
      <c r="AJ915" s="8">
        <v>206</v>
      </c>
      <c r="AK915" s="8">
        <v>326</v>
      </c>
      <c r="AL915" s="8">
        <v>463</v>
      </c>
      <c r="AM915" s="8">
        <v>356</v>
      </c>
      <c r="AN915" s="8">
        <v>238</v>
      </c>
      <c r="AO915" s="8">
        <v>161</v>
      </c>
      <c r="AP915" s="8">
        <v>93</v>
      </c>
      <c r="AQ915" s="8">
        <v>32</v>
      </c>
      <c r="AR915" s="8">
        <v>3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4</v>
      </c>
      <c r="AY915" s="8">
        <v>22</v>
      </c>
      <c r="AZ915" s="8">
        <v>52</v>
      </c>
      <c r="BA915" s="8">
        <v>77</v>
      </c>
      <c r="BB915" s="8">
        <v>93</v>
      </c>
      <c r="BC915" s="8">
        <v>126</v>
      </c>
      <c r="BD915" s="8">
        <v>133</v>
      </c>
      <c r="BE915" s="8">
        <v>232</v>
      </c>
      <c r="BF915" s="8">
        <v>367</v>
      </c>
      <c r="BG915" s="8">
        <v>524</v>
      </c>
      <c r="BH915" s="8">
        <v>403</v>
      </c>
      <c r="BI915" s="8">
        <v>270</v>
      </c>
      <c r="BJ915" s="8">
        <v>172</v>
      </c>
      <c r="BK915" s="8">
        <v>102</v>
      </c>
      <c r="BL915" s="8">
        <v>37</v>
      </c>
      <c r="BM915" s="8">
        <v>6</v>
      </c>
      <c r="BN915" s="8">
        <v>0</v>
      </c>
    </row>
    <row r="916" spans="2:66">
      <c r="B916" s="65" t="s">
        <v>152</v>
      </c>
      <c r="C916" s="11" t="s">
        <v>38</v>
      </c>
      <c r="D916" s="8">
        <v>0</v>
      </c>
      <c r="E916" s="8">
        <v>0</v>
      </c>
      <c r="F916" s="8">
        <v>0</v>
      </c>
      <c r="G916" s="8">
        <v>0</v>
      </c>
      <c r="H916" s="8">
        <v>18</v>
      </c>
      <c r="I916" s="40">
        <v>56</v>
      </c>
      <c r="J916" s="40">
        <v>68</v>
      </c>
      <c r="K916" s="8">
        <v>118</v>
      </c>
      <c r="L916" s="8">
        <v>124</v>
      </c>
      <c r="M916" s="8">
        <v>142</v>
      </c>
      <c r="N916" s="8">
        <v>131</v>
      </c>
      <c r="O916" s="8">
        <v>133</v>
      </c>
      <c r="P916" s="8">
        <v>77</v>
      </c>
      <c r="Q916" s="8">
        <v>32</v>
      </c>
      <c r="R916" s="8">
        <v>21</v>
      </c>
      <c r="S916" s="8">
        <v>5</v>
      </c>
      <c r="T916" s="8">
        <v>3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39</v>
      </c>
      <c r="AD916" s="44">
        <v>100</v>
      </c>
      <c r="AE916" s="44">
        <v>165</v>
      </c>
      <c r="AF916" s="8">
        <v>264</v>
      </c>
      <c r="AG916" s="8">
        <v>300</v>
      </c>
      <c r="AH916" s="8">
        <v>318</v>
      </c>
      <c r="AI916" s="8">
        <v>258</v>
      </c>
      <c r="AJ916" s="8">
        <v>182</v>
      </c>
      <c r="AK916" s="8">
        <v>106</v>
      </c>
      <c r="AL916" s="8">
        <v>66</v>
      </c>
      <c r="AM916" s="8">
        <v>22</v>
      </c>
      <c r="AN916" s="8">
        <v>3</v>
      </c>
      <c r="AO916" s="8">
        <v>3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53</v>
      </c>
      <c r="AY916" s="8">
        <v>155</v>
      </c>
      <c r="AZ916" s="8">
        <v>233</v>
      </c>
      <c r="BA916" s="8">
        <v>378</v>
      </c>
      <c r="BB916" s="8">
        <v>421</v>
      </c>
      <c r="BC916" s="8">
        <v>458</v>
      </c>
      <c r="BD916" s="8">
        <v>389</v>
      </c>
      <c r="BE916" s="8">
        <v>317</v>
      </c>
      <c r="BF916" s="8">
        <v>178</v>
      </c>
      <c r="BG916" s="8">
        <v>100</v>
      </c>
      <c r="BH916" s="8">
        <v>49</v>
      </c>
      <c r="BI916" s="8">
        <v>13</v>
      </c>
      <c r="BJ916" s="8">
        <v>4</v>
      </c>
      <c r="BK916" s="8">
        <v>0</v>
      </c>
      <c r="BL916" s="8">
        <v>0</v>
      </c>
      <c r="BM916" s="8">
        <v>0</v>
      </c>
      <c r="BN916" s="8">
        <v>0</v>
      </c>
    </row>
    <row r="917" spans="2:66">
      <c r="B917" s="56"/>
      <c r="C917" s="11" t="s">
        <v>39</v>
      </c>
      <c r="D917" s="8">
        <v>0</v>
      </c>
      <c r="E917" s="8">
        <v>0</v>
      </c>
      <c r="F917" s="8">
        <v>0</v>
      </c>
      <c r="G917" s="8">
        <v>0</v>
      </c>
      <c r="H917" s="8">
        <v>65</v>
      </c>
      <c r="I917" s="40">
        <v>146</v>
      </c>
      <c r="J917" s="40">
        <v>164</v>
      </c>
      <c r="K917" s="8">
        <v>183</v>
      </c>
      <c r="L917" s="8">
        <v>236</v>
      </c>
      <c r="M917" s="8">
        <v>212</v>
      </c>
      <c r="N917" s="8">
        <v>202</v>
      </c>
      <c r="O917" s="8">
        <v>214</v>
      </c>
      <c r="P917" s="8">
        <v>186</v>
      </c>
      <c r="Q917" s="8">
        <v>107</v>
      </c>
      <c r="R917" s="8">
        <v>46</v>
      </c>
      <c r="S917" s="8">
        <v>25</v>
      </c>
      <c r="T917" s="8">
        <v>9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176</v>
      </c>
      <c r="AD917" s="44">
        <v>326</v>
      </c>
      <c r="AE917" s="44">
        <v>361</v>
      </c>
      <c r="AF917" s="8">
        <v>471</v>
      </c>
      <c r="AG917" s="8">
        <v>588</v>
      </c>
      <c r="AH917" s="8">
        <v>625</v>
      </c>
      <c r="AI917" s="8">
        <v>568</v>
      </c>
      <c r="AJ917" s="8">
        <v>538</v>
      </c>
      <c r="AK917" s="8">
        <v>419</v>
      </c>
      <c r="AL917" s="8">
        <v>191</v>
      </c>
      <c r="AM917" s="8">
        <v>76</v>
      </c>
      <c r="AN917" s="8">
        <v>20</v>
      </c>
      <c r="AO917" s="8">
        <v>3</v>
      </c>
      <c r="AP917" s="8">
        <v>5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235</v>
      </c>
      <c r="AY917" s="8">
        <v>475</v>
      </c>
      <c r="AZ917" s="8">
        <v>523</v>
      </c>
      <c r="BA917" s="8">
        <v>655</v>
      </c>
      <c r="BB917" s="8">
        <v>823</v>
      </c>
      <c r="BC917" s="8">
        <v>834</v>
      </c>
      <c r="BD917" s="8">
        <v>772</v>
      </c>
      <c r="BE917" s="8">
        <v>750</v>
      </c>
      <c r="BF917" s="8">
        <v>605</v>
      </c>
      <c r="BG917" s="8">
        <v>299</v>
      </c>
      <c r="BH917" s="8">
        <v>123</v>
      </c>
      <c r="BI917" s="8">
        <v>43</v>
      </c>
      <c r="BJ917" s="8">
        <v>15</v>
      </c>
      <c r="BK917" s="8">
        <v>3</v>
      </c>
      <c r="BL917" s="8">
        <v>0</v>
      </c>
      <c r="BM917" s="8">
        <v>0</v>
      </c>
      <c r="BN917" s="8">
        <v>0</v>
      </c>
    </row>
    <row r="918" spans="2:66" ht="26">
      <c r="B918" s="56"/>
      <c r="C918" s="11" t="s">
        <v>40</v>
      </c>
      <c r="D918" s="8">
        <v>0</v>
      </c>
      <c r="E918" s="8">
        <v>0</v>
      </c>
      <c r="F918" s="8">
        <v>0</v>
      </c>
      <c r="G918" s="8">
        <v>0</v>
      </c>
      <c r="H918" s="8">
        <v>5</v>
      </c>
      <c r="I918" s="40">
        <v>22</v>
      </c>
      <c r="J918" s="40">
        <v>32</v>
      </c>
      <c r="K918" s="8">
        <v>49</v>
      </c>
      <c r="L918" s="8">
        <v>37</v>
      </c>
      <c r="M918" s="8">
        <v>43</v>
      </c>
      <c r="N918" s="8">
        <v>43</v>
      </c>
      <c r="O918" s="8">
        <v>36</v>
      </c>
      <c r="P918" s="8">
        <v>16</v>
      </c>
      <c r="Q918" s="8">
        <v>11</v>
      </c>
      <c r="R918" s="8">
        <v>3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16</v>
      </c>
      <c r="AD918" s="44">
        <v>28</v>
      </c>
      <c r="AE918" s="44">
        <v>44</v>
      </c>
      <c r="AF918" s="8">
        <v>57</v>
      </c>
      <c r="AG918" s="8">
        <v>56</v>
      </c>
      <c r="AH918" s="8">
        <v>51</v>
      </c>
      <c r="AI918" s="8">
        <v>38</v>
      </c>
      <c r="AJ918" s="8">
        <v>32</v>
      </c>
      <c r="AK918" s="8">
        <v>22</v>
      </c>
      <c r="AL918" s="8">
        <v>8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30</v>
      </c>
      <c r="AY918" s="8">
        <v>51</v>
      </c>
      <c r="AZ918" s="8">
        <v>76</v>
      </c>
      <c r="BA918" s="8">
        <v>100</v>
      </c>
      <c r="BB918" s="8">
        <v>96</v>
      </c>
      <c r="BC918" s="8">
        <v>92</v>
      </c>
      <c r="BD918" s="8">
        <v>79</v>
      </c>
      <c r="BE918" s="8">
        <v>75</v>
      </c>
      <c r="BF918" s="8">
        <v>38</v>
      </c>
      <c r="BG918" s="8">
        <v>25</v>
      </c>
      <c r="BH918" s="8">
        <v>0</v>
      </c>
      <c r="BI918" s="8">
        <v>0</v>
      </c>
      <c r="BJ918" s="8">
        <v>0</v>
      </c>
      <c r="BK918" s="8">
        <v>0</v>
      </c>
      <c r="BL918" s="8">
        <v>0</v>
      </c>
      <c r="BM918" s="8">
        <v>0</v>
      </c>
      <c r="BN918" s="8">
        <v>0</v>
      </c>
    </row>
    <row r="919" spans="2:66" ht="39">
      <c r="B919" s="56"/>
      <c r="C919" s="11" t="s">
        <v>41</v>
      </c>
      <c r="D919" s="8">
        <v>0</v>
      </c>
      <c r="E919" s="8">
        <v>0</v>
      </c>
      <c r="F919" s="8">
        <v>0</v>
      </c>
      <c r="G919" s="8">
        <v>0</v>
      </c>
      <c r="H919" s="8">
        <v>29</v>
      </c>
      <c r="I919" s="40">
        <v>70</v>
      </c>
      <c r="J919" s="40">
        <v>36</v>
      </c>
      <c r="K919" s="8">
        <v>49</v>
      </c>
      <c r="L919" s="8">
        <v>52</v>
      </c>
      <c r="M919" s="8">
        <v>42</v>
      </c>
      <c r="N919" s="8">
        <v>46</v>
      </c>
      <c r="O919" s="8">
        <v>40</v>
      </c>
      <c r="P919" s="8">
        <v>21</v>
      </c>
      <c r="Q919" s="8">
        <v>20</v>
      </c>
      <c r="R919" s="8">
        <v>6</v>
      </c>
      <c r="S919" s="8">
        <v>0</v>
      </c>
      <c r="T919" s="8">
        <v>0</v>
      </c>
      <c r="U919" s="8">
        <v>3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8">
        <v>130</v>
      </c>
      <c r="AD919" s="44">
        <v>144</v>
      </c>
      <c r="AE919" s="44">
        <v>159</v>
      </c>
      <c r="AF919" s="8">
        <v>173</v>
      </c>
      <c r="AG919" s="8">
        <v>227</v>
      </c>
      <c r="AH919" s="8">
        <v>216</v>
      </c>
      <c r="AI919" s="8">
        <v>180</v>
      </c>
      <c r="AJ919" s="8">
        <v>121</v>
      </c>
      <c r="AK919" s="8">
        <v>98</v>
      </c>
      <c r="AL919" s="8">
        <v>30</v>
      </c>
      <c r="AM919" s="8">
        <v>14</v>
      </c>
      <c r="AN919" s="8">
        <v>0</v>
      </c>
      <c r="AO919" s="8">
        <v>3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167</v>
      </c>
      <c r="AY919" s="8">
        <v>214</v>
      </c>
      <c r="AZ919" s="8">
        <v>194</v>
      </c>
      <c r="BA919" s="8">
        <v>224</v>
      </c>
      <c r="BB919" s="8">
        <v>280</v>
      </c>
      <c r="BC919" s="8">
        <v>259</v>
      </c>
      <c r="BD919" s="8">
        <v>232</v>
      </c>
      <c r="BE919" s="8">
        <v>158</v>
      </c>
      <c r="BF919" s="8">
        <v>118</v>
      </c>
      <c r="BG919" s="8">
        <v>49</v>
      </c>
      <c r="BH919" s="8">
        <v>18</v>
      </c>
      <c r="BI919" s="8">
        <v>3</v>
      </c>
      <c r="BJ919" s="8">
        <v>0</v>
      </c>
      <c r="BK919" s="8">
        <v>3</v>
      </c>
      <c r="BL919" s="8">
        <v>0</v>
      </c>
      <c r="BM919" s="8">
        <v>0</v>
      </c>
      <c r="BN919" s="8">
        <v>0</v>
      </c>
    </row>
    <row r="920" spans="2:66" ht="39">
      <c r="B920" s="56"/>
      <c r="C920" s="11" t="s">
        <v>42</v>
      </c>
      <c r="D920" s="8">
        <v>0</v>
      </c>
      <c r="E920" s="8">
        <v>0</v>
      </c>
      <c r="F920" s="8">
        <v>0</v>
      </c>
      <c r="G920" s="8">
        <v>0</v>
      </c>
      <c r="H920" s="8">
        <v>47</v>
      </c>
      <c r="I920" s="40">
        <v>78</v>
      </c>
      <c r="J920" s="40">
        <v>64</v>
      </c>
      <c r="K920" s="8">
        <v>77</v>
      </c>
      <c r="L920" s="8">
        <v>75</v>
      </c>
      <c r="M920" s="8">
        <v>78</v>
      </c>
      <c r="N920" s="8">
        <v>67</v>
      </c>
      <c r="O920" s="8">
        <v>54</v>
      </c>
      <c r="P920" s="8">
        <v>28</v>
      </c>
      <c r="Q920" s="8">
        <v>24</v>
      </c>
      <c r="R920" s="8">
        <v>3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165</v>
      </c>
      <c r="AD920" s="44">
        <v>295</v>
      </c>
      <c r="AE920" s="44">
        <v>333</v>
      </c>
      <c r="AF920" s="8">
        <v>409</v>
      </c>
      <c r="AG920" s="8">
        <v>494</v>
      </c>
      <c r="AH920" s="8">
        <v>487</v>
      </c>
      <c r="AI920" s="8">
        <v>453</v>
      </c>
      <c r="AJ920" s="8">
        <v>338</v>
      </c>
      <c r="AK920" s="8">
        <v>206</v>
      </c>
      <c r="AL920" s="8">
        <v>110</v>
      </c>
      <c r="AM920" s="8">
        <v>38</v>
      </c>
      <c r="AN920" s="8">
        <v>7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210</v>
      </c>
      <c r="AY920" s="8">
        <v>369</v>
      </c>
      <c r="AZ920" s="8">
        <v>394</v>
      </c>
      <c r="BA920" s="8">
        <v>483</v>
      </c>
      <c r="BB920" s="8">
        <v>565</v>
      </c>
      <c r="BC920" s="8">
        <v>567</v>
      </c>
      <c r="BD920" s="8">
        <v>524</v>
      </c>
      <c r="BE920" s="8">
        <v>389</v>
      </c>
      <c r="BF920" s="8">
        <v>232</v>
      </c>
      <c r="BG920" s="8">
        <v>136</v>
      </c>
      <c r="BH920" s="8">
        <v>45</v>
      </c>
      <c r="BI920" s="8">
        <v>11</v>
      </c>
      <c r="BJ920" s="8">
        <v>4</v>
      </c>
      <c r="BK920" s="8">
        <v>0</v>
      </c>
      <c r="BL920" s="8">
        <v>0</v>
      </c>
      <c r="BM920" s="8">
        <v>0</v>
      </c>
      <c r="BN920" s="8">
        <v>0</v>
      </c>
    </row>
    <row r="921" spans="2:66">
      <c r="B921" s="56"/>
      <c r="C921" s="11" t="s">
        <v>43</v>
      </c>
      <c r="D921" s="8">
        <v>0</v>
      </c>
      <c r="E921" s="8">
        <v>0</v>
      </c>
      <c r="F921" s="8">
        <v>0</v>
      </c>
      <c r="G921" s="8">
        <v>0</v>
      </c>
      <c r="H921" s="8">
        <v>63</v>
      </c>
      <c r="I921" s="40">
        <v>54</v>
      </c>
      <c r="J921" s="40">
        <v>31</v>
      </c>
      <c r="K921" s="8">
        <v>29</v>
      </c>
      <c r="L921" s="8">
        <v>39</v>
      </c>
      <c r="M921" s="8">
        <v>37</v>
      </c>
      <c r="N921" s="8">
        <v>47</v>
      </c>
      <c r="O921" s="8">
        <v>29</v>
      </c>
      <c r="P921" s="8">
        <v>14</v>
      </c>
      <c r="Q921" s="8">
        <v>16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0</v>
      </c>
      <c r="AC921" s="8">
        <v>198</v>
      </c>
      <c r="AD921" s="44">
        <v>153</v>
      </c>
      <c r="AE921" s="44">
        <v>100</v>
      </c>
      <c r="AF921" s="8">
        <v>101</v>
      </c>
      <c r="AG921" s="8">
        <v>130</v>
      </c>
      <c r="AH921" s="8">
        <v>119</v>
      </c>
      <c r="AI921" s="8">
        <v>94</v>
      </c>
      <c r="AJ921" s="8">
        <v>53</v>
      </c>
      <c r="AK921" s="8">
        <v>36</v>
      </c>
      <c r="AL921" s="8">
        <v>23</v>
      </c>
      <c r="AM921" s="8">
        <v>8</v>
      </c>
      <c r="AN921" s="8">
        <v>7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8">
        <v>264</v>
      </c>
      <c r="AY921" s="8">
        <v>207</v>
      </c>
      <c r="AZ921" s="8">
        <v>129</v>
      </c>
      <c r="BA921" s="8">
        <v>132</v>
      </c>
      <c r="BB921" s="8">
        <v>167</v>
      </c>
      <c r="BC921" s="8">
        <v>157</v>
      </c>
      <c r="BD921" s="8">
        <v>139</v>
      </c>
      <c r="BE921" s="8">
        <v>81</v>
      </c>
      <c r="BF921" s="8">
        <v>55</v>
      </c>
      <c r="BG921" s="8">
        <v>41</v>
      </c>
      <c r="BH921" s="8">
        <v>17</v>
      </c>
      <c r="BI921" s="8">
        <v>3</v>
      </c>
      <c r="BJ921" s="8">
        <v>0</v>
      </c>
      <c r="BK921" s="8">
        <v>0</v>
      </c>
      <c r="BL921" s="8">
        <v>3</v>
      </c>
      <c r="BM921" s="8">
        <v>0</v>
      </c>
      <c r="BN921" s="8">
        <v>0</v>
      </c>
    </row>
    <row r="922" spans="2:66" ht="39">
      <c r="B922" s="56"/>
      <c r="C922" s="11" t="s">
        <v>44</v>
      </c>
      <c r="D922" s="8">
        <v>0</v>
      </c>
      <c r="E922" s="8">
        <v>0</v>
      </c>
      <c r="F922" s="8">
        <v>0</v>
      </c>
      <c r="G922" s="8">
        <v>0</v>
      </c>
      <c r="H922" s="8">
        <v>8</v>
      </c>
      <c r="I922" s="40">
        <v>15</v>
      </c>
      <c r="J922" s="40">
        <v>14</v>
      </c>
      <c r="K922" s="8">
        <v>24</v>
      </c>
      <c r="L922" s="8">
        <v>25</v>
      </c>
      <c r="M922" s="8">
        <v>29</v>
      </c>
      <c r="N922" s="8">
        <v>36</v>
      </c>
      <c r="O922" s="8">
        <v>28</v>
      </c>
      <c r="P922" s="8">
        <v>24</v>
      </c>
      <c r="Q922" s="8">
        <v>12</v>
      </c>
      <c r="R922" s="8">
        <v>8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44">
        <v>8</v>
      </c>
      <c r="AE922" s="44">
        <v>4</v>
      </c>
      <c r="AF922" s="8">
        <v>6</v>
      </c>
      <c r="AG922" s="8">
        <v>9</v>
      </c>
      <c r="AH922" s="8">
        <v>9</v>
      </c>
      <c r="AI922" s="8">
        <v>7</v>
      </c>
      <c r="AJ922" s="8">
        <v>9</v>
      </c>
      <c r="AK922" s="8">
        <v>5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10</v>
      </c>
      <c r="AY922" s="8">
        <v>17</v>
      </c>
      <c r="AZ922" s="8">
        <v>17</v>
      </c>
      <c r="BA922" s="8">
        <v>28</v>
      </c>
      <c r="BB922" s="8">
        <v>38</v>
      </c>
      <c r="BC922" s="8">
        <v>44</v>
      </c>
      <c r="BD922" s="8">
        <v>45</v>
      </c>
      <c r="BE922" s="8">
        <v>35</v>
      </c>
      <c r="BF922" s="8">
        <v>31</v>
      </c>
      <c r="BG922" s="8">
        <v>12</v>
      </c>
      <c r="BH922" s="8">
        <v>8</v>
      </c>
      <c r="BI922" s="8">
        <v>0</v>
      </c>
      <c r="BJ922" s="8">
        <v>0</v>
      </c>
      <c r="BK922" s="8">
        <v>0</v>
      </c>
      <c r="BL922" s="8">
        <v>0</v>
      </c>
      <c r="BM922" s="8">
        <v>0</v>
      </c>
      <c r="BN922" s="8">
        <v>0</v>
      </c>
    </row>
    <row r="923" spans="2:66">
      <c r="B923" s="56"/>
      <c r="C923" s="11" t="s">
        <v>45</v>
      </c>
      <c r="D923" s="8">
        <v>0</v>
      </c>
      <c r="E923" s="8">
        <v>0</v>
      </c>
      <c r="F923" s="8">
        <v>0</v>
      </c>
      <c r="G923" s="8">
        <v>0</v>
      </c>
      <c r="H923" s="8">
        <v>19</v>
      </c>
      <c r="I923" s="40">
        <v>23</v>
      </c>
      <c r="J923" s="40">
        <v>20</v>
      </c>
      <c r="K923" s="8">
        <v>17</v>
      </c>
      <c r="L923" s="8">
        <v>23</v>
      </c>
      <c r="M923" s="8">
        <v>24</v>
      </c>
      <c r="N923" s="8">
        <v>32</v>
      </c>
      <c r="O923" s="8">
        <v>33</v>
      </c>
      <c r="P923" s="8">
        <v>24</v>
      </c>
      <c r="Q923" s="8">
        <v>4</v>
      </c>
      <c r="R923" s="8">
        <v>5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22</v>
      </c>
      <c r="AD923" s="44">
        <v>17</v>
      </c>
      <c r="AE923" s="44">
        <v>17</v>
      </c>
      <c r="AF923" s="8">
        <v>31</v>
      </c>
      <c r="AG923" s="8">
        <v>37</v>
      </c>
      <c r="AH923" s="8">
        <v>41</v>
      </c>
      <c r="AI923" s="8">
        <v>48</v>
      </c>
      <c r="AJ923" s="8">
        <v>29</v>
      </c>
      <c r="AK923" s="8">
        <v>20</v>
      </c>
      <c r="AL923" s="8">
        <v>13</v>
      </c>
      <c r="AM923" s="8">
        <v>0</v>
      </c>
      <c r="AN923" s="8">
        <v>0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40</v>
      </c>
      <c r="AY923" s="8">
        <v>41</v>
      </c>
      <c r="AZ923" s="8">
        <v>32</v>
      </c>
      <c r="BA923" s="8">
        <v>55</v>
      </c>
      <c r="BB923" s="8">
        <v>59</v>
      </c>
      <c r="BC923" s="8">
        <v>63</v>
      </c>
      <c r="BD923" s="8">
        <v>76</v>
      </c>
      <c r="BE923" s="8">
        <v>59</v>
      </c>
      <c r="BF923" s="8">
        <v>44</v>
      </c>
      <c r="BG923" s="8">
        <v>13</v>
      </c>
      <c r="BH923" s="8">
        <v>8</v>
      </c>
      <c r="BI923" s="8">
        <v>0</v>
      </c>
      <c r="BJ923" s="8">
        <v>0</v>
      </c>
      <c r="BK923" s="8">
        <v>0</v>
      </c>
      <c r="BL923" s="8">
        <v>0</v>
      </c>
      <c r="BM923" s="8">
        <v>0</v>
      </c>
      <c r="BN923" s="8">
        <v>0</v>
      </c>
    </row>
    <row r="924" spans="2:66" ht="26">
      <c r="B924" s="56"/>
      <c r="C924" s="11" t="s">
        <v>46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40">
        <v>9</v>
      </c>
      <c r="J924" s="40">
        <v>3</v>
      </c>
      <c r="K924" s="8">
        <v>9</v>
      </c>
      <c r="L924" s="8">
        <v>10</v>
      </c>
      <c r="M924" s="8">
        <v>9</v>
      </c>
      <c r="N924" s="8">
        <v>7</v>
      </c>
      <c r="O924" s="8">
        <v>3</v>
      </c>
      <c r="P924" s="8">
        <v>6</v>
      </c>
      <c r="Q924" s="8">
        <v>3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6</v>
      </c>
      <c r="AD924" s="44">
        <v>8</v>
      </c>
      <c r="AE924" s="44">
        <v>9</v>
      </c>
      <c r="AF924" s="8">
        <v>20</v>
      </c>
      <c r="AG924" s="8">
        <v>15</v>
      </c>
      <c r="AH924" s="8">
        <v>28</v>
      </c>
      <c r="AI924" s="8">
        <v>21</v>
      </c>
      <c r="AJ924" s="8">
        <v>11</v>
      </c>
      <c r="AK924" s="8">
        <v>7</v>
      </c>
      <c r="AL924" s="8">
        <v>9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6</v>
      </c>
      <c r="AY924" s="8">
        <v>13</v>
      </c>
      <c r="AZ924" s="8">
        <v>14</v>
      </c>
      <c r="BA924" s="8">
        <v>28</v>
      </c>
      <c r="BB924" s="8">
        <v>24</v>
      </c>
      <c r="BC924" s="8">
        <v>38</v>
      </c>
      <c r="BD924" s="8">
        <v>26</v>
      </c>
      <c r="BE924" s="8">
        <v>15</v>
      </c>
      <c r="BF924" s="8">
        <v>12</v>
      </c>
      <c r="BG924" s="8">
        <v>12</v>
      </c>
      <c r="BH924" s="8">
        <v>0</v>
      </c>
      <c r="BI924" s="8">
        <v>0</v>
      </c>
      <c r="BJ924" s="8">
        <v>0</v>
      </c>
      <c r="BK924" s="8">
        <v>0</v>
      </c>
      <c r="BL924" s="8">
        <v>0</v>
      </c>
      <c r="BM924" s="8">
        <v>0</v>
      </c>
      <c r="BN924" s="8">
        <v>0</v>
      </c>
    </row>
    <row r="925" spans="2:66">
      <c r="B925" s="56"/>
      <c r="C925" s="11" t="s">
        <v>47</v>
      </c>
      <c r="D925" s="8">
        <v>0</v>
      </c>
      <c r="E925" s="8">
        <v>0</v>
      </c>
      <c r="F925" s="8">
        <v>0</v>
      </c>
      <c r="G925" s="8">
        <v>0</v>
      </c>
      <c r="H925" s="8">
        <v>0</v>
      </c>
      <c r="I925" s="40">
        <v>0</v>
      </c>
      <c r="J925" s="40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3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3</v>
      </c>
      <c r="AD925" s="44">
        <v>6</v>
      </c>
      <c r="AE925" s="44">
        <v>3</v>
      </c>
      <c r="AF925" s="8">
        <v>0</v>
      </c>
      <c r="AG925" s="8">
        <v>4</v>
      </c>
      <c r="AH925" s="8">
        <v>0</v>
      </c>
      <c r="AI925" s="8">
        <v>4</v>
      </c>
      <c r="AJ925" s="8">
        <v>0</v>
      </c>
      <c r="AK925" s="8">
        <v>0</v>
      </c>
      <c r="AL925" s="8">
        <v>5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4</v>
      </c>
      <c r="AY925" s="8">
        <v>6</v>
      </c>
      <c r="AZ925" s="8">
        <v>4</v>
      </c>
      <c r="BA925" s="8">
        <v>4</v>
      </c>
      <c r="BB925" s="8">
        <v>4</v>
      </c>
      <c r="BC925" s="8">
        <v>4</v>
      </c>
      <c r="BD925" s="8">
        <v>4</v>
      </c>
      <c r="BE925" s="8">
        <v>3</v>
      </c>
      <c r="BF925" s="8">
        <v>4</v>
      </c>
      <c r="BG925" s="8">
        <v>5</v>
      </c>
      <c r="BH925" s="8">
        <v>0</v>
      </c>
      <c r="BI925" s="8">
        <v>0</v>
      </c>
      <c r="BJ925" s="8">
        <v>0</v>
      </c>
      <c r="BK925" s="8">
        <v>0</v>
      </c>
      <c r="BL925" s="8">
        <v>0</v>
      </c>
      <c r="BM925" s="8">
        <v>0</v>
      </c>
      <c r="BN925" s="8">
        <v>0</v>
      </c>
    </row>
    <row r="926" spans="2:66">
      <c r="B926" s="56"/>
      <c r="C926" s="11" t="s">
        <v>11</v>
      </c>
      <c r="D926" s="8">
        <v>0</v>
      </c>
      <c r="E926" s="8">
        <v>0</v>
      </c>
      <c r="F926" s="8">
        <v>0</v>
      </c>
      <c r="G926" s="8">
        <v>0</v>
      </c>
      <c r="H926" s="8">
        <v>98</v>
      </c>
      <c r="I926" s="40">
        <v>158</v>
      </c>
      <c r="J926" s="40">
        <v>84</v>
      </c>
      <c r="K926" s="8">
        <v>92</v>
      </c>
      <c r="L926" s="8">
        <v>87</v>
      </c>
      <c r="M926" s="8">
        <v>129</v>
      </c>
      <c r="N926" s="8">
        <v>110</v>
      </c>
      <c r="O926" s="8">
        <v>172</v>
      </c>
      <c r="P926" s="8">
        <v>330</v>
      </c>
      <c r="Q926" s="8">
        <v>437</v>
      </c>
      <c r="R926" s="8">
        <v>304</v>
      </c>
      <c r="S926" s="8">
        <v>236</v>
      </c>
      <c r="T926" s="8">
        <v>173</v>
      </c>
      <c r="U926" s="8">
        <v>82</v>
      </c>
      <c r="V926" s="8">
        <v>26</v>
      </c>
      <c r="W926" s="8">
        <v>6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255</v>
      </c>
      <c r="AD926" s="44">
        <v>296</v>
      </c>
      <c r="AE926" s="44">
        <v>436</v>
      </c>
      <c r="AF926" s="8">
        <v>585</v>
      </c>
      <c r="AG926" s="8">
        <v>622</v>
      </c>
      <c r="AH926" s="8">
        <v>537</v>
      </c>
      <c r="AI926" s="8">
        <v>471</v>
      </c>
      <c r="AJ926" s="8">
        <v>607</v>
      </c>
      <c r="AK926" s="8">
        <v>947</v>
      </c>
      <c r="AL926" s="8">
        <v>1337</v>
      </c>
      <c r="AM926" s="8">
        <v>1060</v>
      </c>
      <c r="AN926" s="8">
        <v>682</v>
      </c>
      <c r="AO926" s="8">
        <v>403</v>
      </c>
      <c r="AP926" s="8">
        <v>279</v>
      </c>
      <c r="AQ926" s="8">
        <v>84</v>
      </c>
      <c r="AR926" s="8">
        <v>20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356</v>
      </c>
      <c r="AY926" s="8">
        <v>458</v>
      </c>
      <c r="AZ926" s="8">
        <v>526</v>
      </c>
      <c r="BA926" s="8">
        <v>677</v>
      </c>
      <c r="BB926" s="8">
        <v>706</v>
      </c>
      <c r="BC926" s="8">
        <v>665</v>
      </c>
      <c r="BD926" s="8">
        <v>590</v>
      </c>
      <c r="BE926" s="8">
        <v>784</v>
      </c>
      <c r="BF926" s="8">
        <v>1279</v>
      </c>
      <c r="BG926" s="8">
        <v>1776</v>
      </c>
      <c r="BH926" s="8">
        <v>1368</v>
      </c>
      <c r="BI926" s="8">
        <v>921</v>
      </c>
      <c r="BJ926" s="8">
        <v>576</v>
      </c>
      <c r="BK926" s="8">
        <v>362</v>
      </c>
      <c r="BL926" s="8">
        <v>110</v>
      </c>
      <c r="BM926" s="8">
        <v>25</v>
      </c>
      <c r="BN926" s="8">
        <v>0</v>
      </c>
    </row>
    <row r="927" spans="2:66">
      <c r="B927" s="65" t="s">
        <v>153</v>
      </c>
      <c r="C927" s="11" t="s">
        <v>38</v>
      </c>
      <c r="D927" s="8">
        <v>0</v>
      </c>
      <c r="E927" s="8">
        <v>0</v>
      </c>
      <c r="F927" s="8">
        <v>0</v>
      </c>
      <c r="G927" s="8">
        <v>0</v>
      </c>
      <c r="H927" s="8">
        <v>11</v>
      </c>
      <c r="I927" s="40">
        <v>47</v>
      </c>
      <c r="J927" s="40">
        <v>49</v>
      </c>
      <c r="K927" s="8">
        <v>60</v>
      </c>
      <c r="L927" s="8">
        <v>90</v>
      </c>
      <c r="M927" s="8">
        <v>85</v>
      </c>
      <c r="N927" s="8">
        <v>102</v>
      </c>
      <c r="O927" s="8">
        <v>112</v>
      </c>
      <c r="P927" s="8">
        <v>62</v>
      </c>
      <c r="Q927" s="8">
        <v>38</v>
      </c>
      <c r="R927" s="8">
        <v>8</v>
      </c>
      <c r="S927" s="8">
        <v>6</v>
      </c>
      <c r="T927" s="8">
        <v>9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>
        <v>9</v>
      </c>
      <c r="AD927" s="44">
        <v>24</v>
      </c>
      <c r="AE927" s="44">
        <v>24</v>
      </c>
      <c r="AF927" s="8">
        <v>29</v>
      </c>
      <c r="AG927" s="8">
        <v>38</v>
      </c>
      <c r="AH927" s="8">
        <v>34</v>
      </c>
      <c r="AI927" s="8">
        <v>32</v>
      </c>
      <c r="AJ927" s="8">
        <v>21</v>
      </c>
      <c r="AK927" s="8">
        <v>24</v>
      </c>
      <c r="AL927" s="8">
        <v>5</v>
      </c>
      <c r="AM927" s="8">
        <v>3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15</v>
      </c>
      <c r="AY927" s="8">
        <v>69</v>
      </c>
      <c r="AZ927" s="8">
        <v>75</v>
      </c>
      <c r="BA927" s="8">
        <v>90</v>
      </c>
      <c r="BB927" s="8">
        <v>128</v>
      </c>
      <c r="BC927" s="8">
        <v>117</v>
      </c>
      <c r="BD927" s="8">
        <v>130</v>
      </c>
      <c r="BE927" s="8">
        <v>130</v>
      </c>
      <c r="BF927" s="8">
        <v>84</v>
      </c>
      <c r="BG927" s="8">
        <v>41</v>
      </c>
      <c r="BH927" s="8">
        <v>15</v>
      </c>
      <c r="BI927" s="8">
        <v>6</v>
      </c>
      <c r="BJ927" s="8">
        <v>9</v>
      </c>
      <c r="BK927" s="8">
        <v>0</v>
      </c>
      <c r="BL927" s="8">
        <v>0</v>
      </c>
      <c r="BM927" s="8">
        <v>0</v>
      </c>
      <c r="BN927" s="8">
        <v>0</v>
      </c>
    </row>
    <row r="928" spans="2:66">
      <c r="B928" s="56"/>
      <c r="C928" s="11" t="s">
        <v>39</v>
      </c>
      <c r="D928" s="8">
        <v>0</v>
      </c>
      <c r="E928" s="8">
        <v>0</v>
      </c>
      <c r="F928" s="8">
        <v>0</v>
      </c>
      <c r="G928" s="8">
        <v>0</v>
      </c>
      <c r="H928" s="8">
        <v>50</v>
      </c>
      <c r="I928" s="40">
        <v>209</v>
      </c>
      <c r="J928" s="40">
        <v>353</v>
      </c>
      <c r="K928" s="8">
        <v>444</v>
      </c>
      <c r="L928" s="8">
        <v>450</v>
      </c>
      <c r="M928" s="8">
        <v>475</v>
      </c>
      <c r="N928" s="8">
        <v>503</v>
      </c>
      <c r="O928" s="8">
        <v>487</v>
      </c>
      <c r="P928" s="8">
        <v>483</v>
      </c>
      <c r="Q928" s="8">
        <v>244</v>
      </c>
      <c r="R928" s="8">
        <v>111</v>
      </c>
      <c r="S928" s="8">
        <v>63</v>
      </c>
      <c r="T928" s="8">
        <v>20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26</v>
      </c>
      <c r="AD928" s="44">
        <v>69</v>
      </c>
      <c r="AE928" s="44">
        <v>88</v>
      </c>
      <c r="AF928" s="8">
        <v>107</v>
      </c>
      <c r="AG928" s="8">
        <v>100</v>
      </c>
      <c r="AH928" s="8">
        <v>124</v>
      </c>
      <c r="AI928" s="8">
        <v>128</v>
      </c>
      <c r="AJ928" s="8">
        <v>142</v>
      </c>
      <c r="AK928" s="8">
        <v>124</v>
      </c>
      <c r="AL928" s="8">
        <v>80</v>
      </c>
      <c r="AM928" s="8">
        <v>32</v>
      </c>
      <c r="AN928" s="8">
        <v>5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75</v>
      </c>
      <c r="AY928" s="8">
        <v>276</v>
      </c>
      <c r="AZ928" s="8">
        <v>445</v>
      </c>
      <c r="BA928" s="8">
        <v>555</v>
      </c>
      <c r="BB928" s="8">
        <v>550</v>
      </c>
      <c r="BC928" s="8">
        <v>601</v>
      </c>
      <c r="BD928" s="8">
        <v>631</v>
      </c>
      <c r="BE928" s="8">
        <v>629</v>
      </c>
      <c r="BF928" s="8">
        <v>612</v>
      </c>
      <c r="BG928" s="8">
        <v>323</v>
      </c>
      <c r="BH928" s="8">
        <v>149</v>
      </c>
      <c r="BI928" s="8">
        <v>74</v>
      </c>
      <c r="BJ928" s="8">
        <v>20</v>
      </c>
      <c r="BK928" s="8">
        <v>0</v>
      </c>
      <c r="BL928" s="8">
        <v>0</v>
      </c>
      <c r="BM928" s="8">
        <v>0</v>
      </c>
      <c r="BN928" s="8">
        <v>0</v>
      </c>
    </row>
    <row r="929" spans="2:66" ht="26">
      <c r="B929" s="56"/>
      <c r="C929" s="11" t="s">
        <v>40</v>
      </c>
      <c r="D929" s="8">
        <v>0</v>
      </c>
      <c r="E929" s="8">
        <v>0</v>
      </c>
      <c r="F929" s="8">
        <v>0</v>
      </c>
      <c r="G929" s="8">
        <v>0</v>
      </c>
      <c r="H929" s="8">
        <v>9</v>
      </c>
      <c r="I929" s="40">
        <v>20</v>
      </c>
      <c r="J929" s="40">
        <v>34</v>
      </c>
      <c r="K929" s="8">
        <v>44</v>
      </c>
      <c r="L929" s="8">
        <v>46</v>
      </c>
      <c r="M929" s="8">
        <v>55</v>
      </c>
      <c r="N929" s="8">
        <v>40</v>
      </c>
      <c r="O929" s="8">
        <v>42</v>
      </c>
      <c r="P929" s="8">
        <v>28</v>
      </c>
      <c r="Q929" s="8">
        <v>9</v>
      </c>
      <c r="R929" s="8">
        <v>9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0</v>
      </c>
      <c r="AC929" s="8">
        <v>3</v>
      </c>
      <c r="AD929" s="44">
        <v>9</v>
      </c>
      <c r="AE929" s="44">
        <v>3</v>
      </c>
      <c r="AF929" s="8">
        <v>0</v>
      </c>
      <c r="AG929" s="8">
        <v>3</v>
      </c>
      <c r="AH929" s="8">
        <v>4</v>
      </c>
      <c r="AI929" s="8">
        <v>5</v>
      </c>
      <c r="AJ929" s="8">
        <v>7</v>
      </c>
      <c r="AK929" s="8">
        <v>5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9</v>
      </c>
      <c r="AY929" s="8">
        <v>27</v>
      </c>
      <c r="AZ929" s="8">
        <v>37</v>
      </c>
      <c r="BA929" s="8">
        <v>46</v>
      </c>
      <c r="BB929" s="8">
        <v>52</v>
      </c>
      <c r="BC929" s="8">
        <v>65</v>
      </c>
      <c r="BD929" s="8">
        <v>42</v>
      </c>
      <c r="BE929" s="8">
        <v>46</v>
      </c>
      <c r="BF929" s="8">
        <v>30</v>
      </c>
      <c r="BG929" s="8">
        <v>9</v>
      </c>
      <c r="BH929" s="8">
        <v>9</v>
      </c>
      <c r="BI929" s="8">
        <v>0</v>
      </c>
      <c r="BJ929" s="8">
        <v>3</v>
      </c>
      <c r="BK929" s="8">
        <v>0</v>
      </c>
      <c r="BL929" s="8">
        <v>0</v>
      </c>
      <c r="BM929" s="8">
        <v>0</v>
      </c>
      <c r="BN929" s="8">
        <v>0</v>
      </c>
    </row>
    <row r="930" spans="2:66" ht="39">
      <c r="B930" s="56"/>
      <c r="C930" s="11" t="s">
        <v>41</v>
      </c>
      <c r="D930" s="8">
        <v>0</v>
      </c>
      <c r="E930" s="8">
        <v>0</v>
      </c>
      <c r="F930" s="8">
        <v>0</v>
      </c>
      <c r="G930" s="8">
        <v>0</v>
      </c>
      <c r="H930" s="8">
        <v>25</v>
      </c>
      <c r="I930" s="40">
        <v>60</v>
      </c>
      <c r="J930" s="40">
        <v>49</v>
      </c>
      <c r="K930" s="8">
        <v>31</v>
      </c>
      <c r="L930" s="8">
        <v>53</v>
      </c>
      <c r="M930" s="8">
        <v>59</v>
      </c>
      <c r="N930" s="8">
        <v>69</v>
      </c>
      <c r="O930" s="8">
        <v>46</v>
      </c>
      <c r="P930" s="8">
        <v>42</v>
      </c>
      <c r="Q930" s="8">
        <v>21</v>
      </c>
      <c r="R930" s="8">
        <v>11</v>
      </c>
      <c r="S930" s="8">
        <v>3</v>
      </c>
      <c r="T930" s="8">
        <v>0</v>
      </c>
      <c r="U930" s="8">
        <v>3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18</v>
      </c>
      <c r="AD930" s="44">
        <v>36</v>
      </c>
      <c r="AE930" s="44">
        <v>32</v>
      </c>
      <c r="AF930" s="8">
        <v>25</v>
      </c>
      <c r="AG930" s="8">
        <v>24</v>
      </c>
      <c r="AH930" s="8">
        <v>51</v>
      </c>
      <c r="AI930" s="8">
        <v>29</v>
      </c>
      <c r="AJ930" s="8">
        <v>45</v>
      </c>
      <c r="AK930" s="8">
        <v>34</v>
      </c>
      <c r="AL930" s="8">
        <v>27</v>
      </c>
      <c r="AM930" s="8">
        <v>8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46</v>
      </c>
      <c r="AY930" s="8">
        <v>97</v>
      </c>
      <c r="AZ930" s="8">
        <v>83</v>
      </c>
      <c r="BA930" s="8">
        <v>57</v>
      </c>
      <c r="BB930" s="8">
        <v>78</v>
      </c>
      <c r="BC930" s="8">
        <v>114</v>
      </c>
      <c r="BD930" s="8">
        <v>101</v>
      </c>
      <c r="BE930" s="8">
        <v>86</v>
      </c>
      <c r="BF930" s="8">
        <v>78</v>
      </c>
      <c r="BG930" s="8">
        <v>48</v>
      </c>
      <c r="BH930" s="8">
        <v>15</v>
      </c>
      <c r="BI930" s="8">
        <v>3</v>
      </c>
      <c r="BJ930" s="8">
        <v>0</v>
      </c>
      <c r="BK930" s="8">
        <v>3</v>
      </c>
      <c r="BL930" s="8">
        <v>0</v>
      </c>
      <c r="BM930" s="8">
        <v>0</v>
      </c>
      <c r="BN930" s="8">
        <v>0</v>
      </c>
    </row>
    <row r="931" spans="2:66" ht="39">
      <c r="B931" s="56"/>
      <c r="C931" s="11" t="s">
        <v>42</v>
      </c>
      <c r="D931" s="8">
        <v>0</v>
      </c>
      <c r="E931" s="8">
        <v>0</v>
      </c>
      <c r="F931" s="8">
        <v>0</v>
      </c>
      <c r="G931" s="8">
        <v>0</v>
      </c>
      <c r="H931" s="8">
        <v>13</v>
      </c>
      <c r="I931" s="40">
        <v>34</v>
      </c>
      <c r="J931" s="40">
        <v>51</v>
      </c>
      <c r="K931" s="8">
        <v>41</v>
      </c>
      <c r="L931" s="8">
        <v>45</v>
      </c>
      <c r="M931" s="8">
        <v>47</v>
      </c>
      <c r="N931" s="8">
        <v>51</v>
      </c>
      <c r="O931" s="8">
        <v>41</v>
      </c>
      <c r="P931" s="8">
        <v>38</v>
      </c>
      <c r="Q931" s="8">
        <v>18</v>
      </c>
      <c r="R931" s="8">
        <v>8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29</v>
      </c>
      <c r="AD931" s="44">
        <v>44</v>
      </c>
      <c r="AE931" s="44">
        <v>46</v>
      </c>
      <c r="AF931" s="8">
        <v>41</v>
      </c>
      <c r="AG931" s="8">
        <v>46</v>
      </c>
      <c r="AH931" s="8">
        <v>53</v>
      </c>
      <c r="AI931" s="8">
        <v>66</v>
      </c>
      <c r="AJ931" s="8">
        <v>40</v>
      </c>
      <c r="AK931" s="8">
        <v>36</v>
      </c>
      <c r="AL931" s="8">
        <v>24</v>
      </c>
      <c r="AM931" s="8">
        <v>9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45</v>
      </c>
      <c r="AY931" s="8">
        <v>82</v>
      </c>
      <c r="AZ931" s="8">
        <v>99</v>
      </c>
      <c r="BA931" s="8">
        <v>77</v>
      </c>
      <c r="BB931" s="8">
        <v>85</v>
      </c>
      <c r="BC931" s="8">
        <v>104</v>
      </c>
      <c r="BD931" s="8">
        <v>120</v>
      </c>
      <c r="BE931" s="8">
        <v>80</v>
      </c>
      <c r="BF931" s="8">
        <v>78</v>
      </c>
      <c r="BG931" s="8">
        <v>42</v>
      </c>
      <c r="BH931" s="8">
        <v>12</v>
      </c>
      <c r="BI931" s="8">
        <v>4</v>
      </c>
      <c r="BJ931" s="8">
        <v>3</v>
      </c>
      <c r="BK931" s="8">
        <v>0</v>
      </c>
      <c r="BL931" s="8">
        <v>0</v>
      </c>
      <c r="BM931" s="8">
        <v>0</v>
      </c>
      <c r="BN931" s="8">
        <v>0</v>
      </c>
    </row>
    <row r="932" spans="2:66">
      <c r="B932" s="56"/>
      <c r="C932" s="11" t="s">
        <v>43</v>
      </c>
      <c r="D932" s="8">
        <v>0</v>
      </c>
      <c r="E932" s="8">
        <v>0</v>
      </c>
      <c r="F932" s="8">
        <v>0</v>
      </c>
      <c r="G932" s="8">
        <v>0</v>
      </c>
      <c r="H932" s="8">
        <v>23</v>
      </c>
      <c r="I932" s="40">
        <v>37</v>
      </c>
      <c r="J932" s="40">
        <v>17</v>
      </c>
      <c r="K932" s="8">
        <v>20</v>
      </c>
      <c r="L932" s="8">
        <v>15</v>
      </c>
      <c r="M932" s="8">
        <v>17</v>
      </c>
      <c r="N932" s="8">
        <v>25</v>
      </c>
      <c r="O932" s="8">
        <v>18</v>
      </c>
      <c r="P932" s="8">
        <v>22</v>
      </c>
      <c r="Q932" s="8">
        <v>8</v>
      </c>
      <c r="R932" s="8">
        <v>3</v>
      </c>
      <c r="S932" s="8">
        <v>5</v>
      </c>
      <c r="T932" s="8">
        <v>3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18</v>
      </c>
      <c r="AD932" s="44">
        <v>22</v>
      </c>
      <c r="AE932" s="44">
        <v>9</v>
      </c>
      <c r="AF932" s="8">
        <v>14</v>
      </c>
      <c r="AG932" s="8">
        <v>10</v>
      </c>
      <c r="AH932" s="8">
        <v>13</v>
      </c>
      <c r="AI932" s="8">
        <v>7</v>
      </c>
      <c r="AJ932" s="8">
        <v>11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40</v>
      </c>
      <c r="AY932" s="8">
        <v>55</v>
      </c>
      <c r="AZ932" s="8">
        <v>25</v>
      </c>
      <c r="BA932" s="8">
        <v>36</v>
      </c>
      <c r="BB932" s="8">
        <v>25</v>
      </c>
      <c r="BC932" s="8">
        <v>36</v>
      </c>
      <c r="BD932" s="8">
        <v>31</v>
      </c>
      <c r="BE932" s="8">
        <v>30</v>
      </c>
      <c r="BF932" s="8">
        <v>24</v>
      </c>
      <c r="BG932" s="8">
        <v>12</v>
      </c>
      <c r="BH932" s="8">
        <v>5</v>
      </c>
      <c r="BI932" s="8">
        <v>5</v>
      </c>
      <c r="BJ932" s="8">
        <v>3</v>
      </c>
      <c r="BK932" s="8">
        <v>0</v>
      </c>
      <c r="BL932" s="8">
        <v>0</v>
      </c>
      <c r="BM932" s="8">
        <v>0</v>
      </c>
      <c r="BN932" s="8">
        <v>0</v>
      </c>
    </row>
    <row r="933" spans="2:66" ht="39">
      <c r="B933" s="56"/>
      <c r="C933" s="11" t="s">
        <v>44</v>
      </c>
      <c r="D933" s="8">
        <v>0</v>
      </c>
      <c r="E933" s="8">
        <v>0</v>
      </c>
      <c r="F933" s="8">
        <v>0</v>
      </c>
      <c r="G933" s="8">
        <v>0</v>
      </c>
      <c r="H933" s="8">
        <v>0</v>
      </c>
      <c r="I933" s="40">
        <v>10</v>
      </c>
      <c r="J933" s="40">
        <v>14</v>
      </c>
      <c r="K933" s="8">
        <v>22</v>
      </c>
      <c r="L933" s="8">
        <v>26</v>
      </c>
      <c r="M933" s="8">
        <v>25</v>
      </c>
      <c r="N933" s="8">
        <v>33</v>
      </c>
      <c r="O933" s="8">
        <v>32</v>
      </c>
      <c r="P933" s="8">
        <v>22</v>
      </c>
      <c r="Q933" s="8">
        <v>12</v>
      </c>
      <c r="R933" s="8">
        <v>3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44">
        <v>0</v>
      </c>
      <c r="AE933" s="44">
        <v>0</v>
      </c>
      <c r="AF933" s="8">
        <v>5</v>
      </c>
      <c r="AG933" s="8">
        <v>0</v>
      </c>
      <c r="AH933" s="8">
        <v>0</v>
      </c>
      <c r="AI933" s="8">
        <v>4</v>
      </c>
      <c r="AJ933" s="8">
        <v>4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8</v>
      </c>
      <c r="AY933" s="8">
        <v>10</v>
      </c>
      <c r="AZ933" s="8">
        <v>14</v>
      </c>
      <c r="BA933" s="8">
        <v>23</v>
      </c>
      <c r="BB933" s="8">
        <v>25</v>
      </c>
      <c r="BC933" s="8">
        <v>26</v>
      </c>
      <c r="BD933" s="8">
        <v>38</v>
      </c>
      <c r="BE933" s="8">
        <v>39</v>
      </c>
      <c r="BF933" s="8">
        <v>19</v>
      </c>
      <c r="BG933" s="8">
        <v>12</v>
      </c>
      <c r="BH933" s="8">
        <v>3</v>
      </c>
      <c r="BI933" s="8">
        <v>0</v>
      </c>
      <c r="BJ933" s="8">
        <v>0</v>
      </c>
      <c r="BK933" s="8">
        <v>0</v>
      </c>
      <c r="BL933" s="8">
        <v>0</v>
      </c>
      <c r="BM933" s="8">
        <v>0</v>
      </c>
      <c r="BN933" s="8">
        <v>0</v>
      </c>
    </row>
    <row r="934" spans="2:66">
      <c r="B934" s="56"/>
      <c r="C934" s="11" t="s">
        <v>45</v>
      </c>
      <c r="D934" s="8">
        <v>0</v>
      </c>
      <c r="E934" s="8">
        <v>0</v>
      </c>
      <c r="F934" s="8">
        <v>0</v>
      </c>
      <c r="G934" s="8">
        <v>0</v>
      </c>
      <c r="H934" s="8">
        <v>23</v>
      </c>
      <c r="I934" s="40">
        <v>18</v>
      </c>
      <c r="J934" s="40">
        <v>23</v>
      </c>
      <c r="K934" s="8">
        <v>19</v>
      </c>
      <c r="L934" s="8">
        <v>28</v>
      </c>
      <c r="M934" s="8">
        <v>27</v>
      </c>
      <c r="N934" s="8">
        <v>37</v>
      </c>
      <c r="O934" s="8">
        <v>38</v>
      </c>
      <c r="P934" s="8">
        <v>23</v>
      </c>
      <c r="Q934" s="8">
        <v>13</v>
      </c>
      <c r="R934" s="8">
        <v>4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44">
        <v>0</v>
      </c>
      <c r="AE934" s="44">
        <v>7</v>
      </c>
      <c r="AF934" s="8">
        <v>0</v>
      </c>
      <c r="AG934" s="8">
        <v>5</v>
      </c>
      <c r="AH934" s="8">
        <v>14</v>
      </c>
      <c r="AI934" s="8">
        <v>14</v>
      </c>
      <c r="AJ934" s="8">
        <v>11</v>
      </c>
      <c r="AK934" s="8">
        <v>0</v>
      </c>
      <c r="AL934" s="8">
        <v>6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25</v>
      </c>
      <c r="AY934" s="8">
        <v>19</v>
      </c>
      <c r="AZ934" s="8">
        <v>25</v>
      </c>
      <c r="BA934" s="8">
        <v>21</v>
      </c>
      <c r="BB934" s="8">
        <v>32</v>
      </c>
      <c r="BC934" s="8">
        <v>40</v>
      </c>
      <c r="BD934" s="8">
        <v>51</v>
      </c>
      <c r="BE934" s="8">
        <v>48</v>
      </c>
      <c r="BF934" s="8">
        <v>23</v>
      </c>
      <c r="BG934" s="8">
        <v>11</v>
      </c>
      <c r="BH934" s="8">
        <v>3</v>
      </c>
      <c r="BI934" s="8">
        <v>0</v>
      </c>
      <c r="BJ934" s="8">
        <v>0</v>
      </c>
      <c r="BK934" s="8">
        <v>0</v>
      </c>
      <c r="BL934" s="8">
        <v>0</v>
      </c>
      <c r="BM934" s="8">
        <v>0</v>
      </c>
      <c r="BN934" s="8">
        <v>0</v>
      </c>
    </row>
    <row r="935" spans="2:66" ht="26">
      <c r="B935" s="56"/>
      <c r="C935" s="11" t="s">
        <v>46</v>
      </c>
      <c r="D935" s="8">
        <v>0</v>
      </c>
      <c r="E935" s="8">
        <v>0</v>
      </c>
      <c r="F935" s="8">
        <v>0</v>
      </c>
      <c r="G935" s="8">
        <v>0</v>
      </c>
      <c r="H935" s="8">
        <v>0</v>
      </c>
      <c r="I935" s="40">
        <v>0</v>
      </c>
      <c r="J935" s="40">
        <v>8</v>
      </c>
      <c r="K935" s="8">
        <v>0</v>
      </c>
      <c r="L935" s="8">
        <v>0</v>
      </c>
      <c r="M935" s="8">
        <v>6</v>
      </c>
      <c r="N935" s="8">
        <v>4</v>
      </c>
      <c r="O935" s="8">
        <v>7</v>
      </c>
      <c r="P935" s="8">
        <v>3</v>
      </c>
      <c r="Q935" s="8">
        <v>3</v>
      </c>
      <c r="R935" s="8">
        <v>0</v>
      </c>
      <c r="S935" s="8">
        <v>3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44">
        <v>0</v>
      </c>
      <c r="AE935" s="44">
        <v>0</v>
      </c>
      <c r="AF935" s="8">
        <v>7</v>
      </c>
      <c r="AG935" s="8">
        <v>0</v>
      </c>
      <c r="AH935" s="8">
        <v>5</v>
      </c>
      <c r="AI935" s="8">
        <v>9</v>
      </c>
      <c r="AJ935" s="8">
        <v>0</v>
      </c>
      <c r="AK935" s="8">
        <v>4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>
        <v>7</v>
      </c>
      <c r="BA935" s="8">
        <v>9</v>
      </c>
      <c r="BB935" s="8">
        <v>5</v>
      </c>
      <c r="BC935" s="8">
        <v>8</v>
      </c>
      <c r="BD935" s="8">
        <v>13</v>
      </c>
      <c r="BE935" s="8">
        <v>7</v>
      </c>
      <c r="BF935" s="8">
        <v>9</v>
      </c>
      <c r="BG935" s="8">
        <v>7</v>
      </c>
      <c r="BH935" s="8">
        <v>0</v>
      </c>
      <c r="BI935" s="8">
        <v>3</v>
      </c>
      <c r="BJ935" s="8">
        <v>0</v>
      </c>
      <c r="BK935" s="8">
        <v>0</v>
      </c>
      <c r="BL935" s="8">
        <v>0</v>
      </c>
      <c r="BM935" s="8">
        <v>0</v>
      </c>
      <c r="BN935" s="8">
        <v>0</v>
      </c>
    </row>
    <row r="936" spans="2:66">
      <c r="B936" s="56"/>
      <c r="C936" s="11" t="s">
        <v>47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40">
        <v>0</v>
      </c>
      <c r="J936" s="40">
        <v>3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44">
        <v>0</v>
      </c>
      <c r="AE936" s="44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4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3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8">
        <v>0</v>
      </c>
      <c r="BM936" s="8">
        <v>0</v>
      </c>
      <c r="BN936" s="8">
        <v>0</v>
      </c>
    </row>
    <row r="937" spans="2:66">
      <c r="B937" s="56"/>
      <c r="C937" s="11" t="s">
        <v>11</v>
      </c>
      <c r="D937" s="8">
        <v>0</v>
      </c>
      <c r="E937" s="8">
        <v>0</v>
      </c>
      <c r="F937" s="8">
        <v>0</v>
      </c>
      <c r="G937" s="8">
        <v>0</v>
      </c>
      <c r="H937" s="8">
        <v>63</v>
      </c>
      <c r="I937" s="40">
        <v>110</v>
      </c>
      <c r="J937" s="40">
        <v>91</v>
      </c>
      <c r="K937" s="8">
        <v>74</v>
      </c>
      <c r="L937" s="8">
        <v>93</v>
      </c>
      <c r="M937" s="8">
        <v>108</v>
      </c>
      <c r="N937" s="8">
        <v>135</v>
      </c>
      <c r="O937" s="8">
        <v>220</v>
      </c>
      <c r="P937" s="8">
        <v>284</v>
      </c>
      <c r="Q937" s="8">
        <v>498</v>
      </c>
      <c r="R937" s="8">
        <v>499</v>
      </c>
      <c r="S937" s="8">
        <v>403</v>
      </c>
      <c r="T937" s="8">
        <v>321</v>
      </c>
      <c r="U937" s="8">
        <v>187</v>
      </c>
      <c r="V937" s="8">
        <v>54</v>
      </c>
      <c r="W937" s="8">
        <v>8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26</v>
      </c>
      <c r="AD937" s="44">
        <v>70</v>
      </c>
      <c r="AE937" s="44">
        <v>110</v>
      </c>
      <c r="AF937" s="8">
        <v>99</v>
      </c>
      <c r="AG937" s="8">
        <v>116</v>
      </c>
      <c r="AH937" s="8">
        <v>123</v>
      </c>
      <c r="AI937" s="8">
        <v>117</v>
      </c>
      <c r="AJ937" s="8">
        <v>131</v>
      </c>
      <c r="AK937" s="8">
        <v>204</v>
      </c>
      <c r="AL937" s="8">
        <v>305</v>
      </c>
      <c r="AM937" s="8">
        <v>284</v>
      </c>
      <c r="AN937" s="8">
        <v>172</v>
      </c>
      <c r="AO937" s="8">
        <v>94</v>
      </c>
      <c r="AP937" s="8">
        <v>54</v>
      </c>
      <c r="AQ937" s="8">
        <v>16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86</v>
      </c>
      <c r="AY937" s="8">
        <v>177</v>
      </c>
      <c r="AZ937" s="8">
        <v>203</v>
      </c>
      <c r="BA937" s="8">
        <v>170</v>
      </c>
      <c r="BB937" s="8">
        <v>211</v>
      </c>
      <c r="BC937" s="8">
        <v>229</v>
      </c>
      <c r="BD937" s="8">
        <v>258</v>
      </c>
      <c r="BE937" s="8">
        <v>349</v>
      </c>
      <c r="BF937" s="8">
        <v>486</v>
      </c>
      <c r="BG937" s="8">
        <v>802</v>
      </c>
      <c r="BH937" s="8">
        <v>786</v>
      </c>
      <c r="BI937" s="8">
        <v>574</v>
      </c>
      <c r="BJ937" s="8">
        <v>416</v>
      </c>
      <c r="BK937" s="8">
        <v>238</v>
      </c>
      <c r="BL937" s="8">
        <v>75</v>
      </c>
      <c r="BM937" s="8">
        <v>11</v>
      </c>
      <c r="BN937" s="8">
        <v>0</v>
      </c>
    </row>
    <row r="938" spans="2:66">
      <c r="B938" s="65" t="s">
        <v>154</v>
      </c>
      <c r="C938" s="11" t="s">
        <v>38</v>
      </c>
      <c r="D938" s="8">
        <v>0</v>
      </c>
      <c r="E938" s="8">
        <v>0</v>
      </c>
      <c r="F938" s="8">
        <v>0</v>
      </c>
      <c r="G938" s="8">
        <v>6</v>
      </c>
      <c r="H938" s="8">
        <v>46</v>
      </c>
      <c r="I938" s="40">
        <v>221</v>
      </c>
      <c r="J938" s="40">
        <v>427</v>
      </c>
      <c r="K938" s="8">
        <v>567</v>
      </c>
      <c r="L938" s="8">
        <v>863</v>
      </c>
      <c r="M938" s="8">
        <v>1167</v>
      </c>
      <c r="N938" s="8">
        <v>865</v>
      </c>
      <c r="O938" s="8">
        <v>774</v>
      </c>
      <c r="P938" s="8">
        <v>544</v>
      </c>
      <c r="Q938" s="8">
        <v>384</v>
      </c>
      <c r="R938" s="8">
        <v>170</v>
      </c>
      <c r="S938" s="8">
        <v>61</v>
      </c>
      <c r="T938" s="8">
        <v>7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29</v>
      </c>
      <c r="AD938" s="44">
        <v>123</v>
      </c>
      <c r="AE938" s="44">
        <v>238</v>
      </c>
      <c r="AF938" s="8">
        <v>348</v>
      </c>
      <c r="AG938" s="8">
        <v>480</v>
      </c>
      <c r="AH938" s="8">
        <v>502</v>
      </c>
      <c r="AI938" s="8">
        <v>295</v>
      </c>
      <c r="AJ938" s="8">
        <v>196</v>
      </c>
      <c r="AK938" s="8">
        <v>115</v>
      </c>
      <c r="AL938" s="8">
        <v>43</v>
      </c>
      <c r="AM938" s="8">
        <v>10</v>
      </c>
      <c r="AN938" s="8">
        <v>8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6</v>
      </c>
      <c r="AX938" s="8">
        <v>71</v>
      </c>
      <c r="AY938" s="8">
        <v>346</v>
      </c>
      <c r="AZ938" s="8">
        <v>670</v>
      </c>
      <c r="BA938" s="8">
        <v>917</v>
      </c>
      <c r="BB938" s="8">
        <v>1342</v>
      </c>
      <c r="BC938" s="8">
        <v>1668</v>
      </c>
      <c r="BD938" s="8">
        <v>1156</v>
      </c>
      <c r="BE938" s="8">
        <v>965</v>
      </c>
      <c r="BF938" s="8">
        <v>663</v>
      </c>
      <c r="BG938" s="8">
        <v>431</v>
      </c>
      <c r="BH938" s="8">
        <v>179</v>
      </c>
      <c r="BI938" s="8">
        <v>66</v>
      </c>
      <c r="BJ938" s="8">
        <v>7</v>
      </c>
      <c r="BK938" s="8">
        <v>0</v>
      </c>
      <c r="BL938" s="8">
        <v>0</v>
      </c>
      <c r="BM938" s="8">
        <v>0</v>
      </c>
      <c r="BN938" s="8">
        <v>0</v>
      </c>
    </row>
    <row r="939" spans="2:66">
      <c r="B939" s="56"/>
      <c r="C939" s="11" t="s">
        <v>39</v>
      </c>
      <c r="D939" s="8">
        <v>0</v>
      </c>
      <c r="E939" s="8">
        <v>0</v>
      </c>
      <c r="F939" s="8">
        <v>0</v>
      </c>
      <c r="G939" s="8">
        <v>4</v>
      </c>
      <c r="H939" s="8">
        <v>480</v>
      </c>
      <c r="I939" s="40">
        <v>1020</v>
      </c>
      <c r="J939" s="40">
        <v>787</v>
      </c>
      <c r="K939" s="8">
        <v>751</v>
      </c>
      <c r="L939" s="8">
        <v>922</v>
      </c>
      <c r="M939" s="8">
        <v>1065</v>
      </c>
      <c r="N939" s="8">
        <v>767</v>
      </c>
      <c r="O939" s="8">
        <v>739</v>
      </c>
      <c r="P939" s="8">
        <v>577</v>
      </c>
      <c r="Q939" s="8">
        <v>378</v>
      </c>
      <c r="R939" s="8">
        <v>128</v>
      </c>
      <c r="S939" s="8">
        <v>49</v>
      </c>
      <c r="T939" s="8">
        <v>13</v>
      </c>
      <c r="U939" s="8">
        <v>3</v>
      </c>
      <c r="V939" s="8">
        <v>4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299</v>
      </c>
      <c r="AD939" s="44">
        <v>505</v>
      </c>
      <c r="AE939" s="44">
        <v>399</v>
      </c>
      <c r="AF939" s="8">
        <v>481</v>
      </c>
      <c r="AG939" s="8">
        <v>554</v>
      </c>
      <c r="AH939" s="8">
        <v>595</v>
      </c>
      <c r="AI939" s="8">
        <v>373</v>
      </c>
      <c r="AJ939" s="8">
        <v>235</v>
      </c>
      <c r="AK939" s="8">
        <v>184</v>
      </c>
      <c r="AL939" s="8">
        <v>58</v>
      </c>
      <c r="AM939" s="8">
        <v>14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3</v>
      </c>
      <c r="AX939" s="8">
        <v>777</v>
      </c>
      <c r="AY939" s="8">
        <v>1524</v>
      </c>
      <c r="AZ939" s="8">
        <v>1190</v>
      </c>
      <c r="BA939" s="8">
        <v>1232</v>
      </c>
      <c r="BB939" s="8">
        <v>1470</v>
      </c>
      <c r="BC939" s="8">
        <v>1661</v>
      </c>
      <c r="BD939" s="8">
        <v>1142</v>
      </c>
      <c r="BE939" s="8">
        <v>978</v>
      </c>
      <c r="BF939" s="8">
        <v>758</v>
      </c>
      <c r="BG939" s="8">
        <v>437</v>
      </c>
      <c r="BH939" s="8">
        <v>144</v>
      </c>
      <c r="BI939" s="8">
        <v>51</v>
      </c>
      <c r="BJ939" s="8">
        <v>13</v>
      </c>
      <c r="BK939" s="8">
        <v>3</v>
      </c>
      <c r="BL939" s="8">
        <v>4</v>
      </c>
      <c r="BM939" s="8">
        <v>0</v>
      </c>
      <c r="BN939" s="8">
        <v>0</v>
      </c>
    </row>
    <row r="940" spans="2:66" ht="26">
      <c r="B940" s="56"/>
      <c r="C940" s="11" t="s">
        <v>40</v>
      </c>
      <c r="D940" s="8">
        <v>0</v>
      </c>
      <c r="E940" s="8">
        <v>0</v>
      </c>
      <c r="F940" s="8">
        <v>0</v>
      </c>
      <c r="G940" s="8">
        <v>0</v>
      </c>
      <c r="H940" s="8">
        <v>15</v>
      </c>
      <c r="I940" s="40">
        <v>30</v>
      </c>
      <c r="J940" s="40">
        <v>52</v>
      </c>
      <c r="K940" s="8">
        <v>60</v>
      </c>
      <c r="L940" s="8">
        <v>64</v>
      </c>
      <c r="M940" s="8">
        <v>72</v>
      </c>
      <c r="N940" s="8">
        <v>81</v>
      </c>
      <c r="O940" s="8">
        <v>50</v>
      </c>
      <c r="P940" s="8">
        <v>51</v>
      </c>
      <c r="Q940" s="8">
        <v>22</v>
      </c>
      <c r="R940" s="8">
        <v>14</v>
      </c>
      <c r="S940" s="8">
        <v>4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3</v>
      </c>
      <c r="AD940" s="44">
        <v>12</v>
      </c>
      <c r="AE940" s="44">
        <v>11</v>
      </c>
      <c r="AF940" s="8">
        <v>20</v>
      </c>
      <c r="AG940" s="8">
        <v>32</v>
      </c>
      <c r="AH940" s="8">
        <v>39</v>
      </c>
      <c r="AI940" s="8">
        <v>17</v>
      </c>
      <c r="AJ940" s="8">
        <v>13</v>
      </c>
      <c r="AK940" s="8">
        <v>14</v>
      </c>
      <c r="AL940" s="8">
        <v>6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21</v>
      </c>
      <c r="AY940" s="8">
        <v>41</v>
      </c>
      <c r="AZ940" s="8">
        <v>60</v>
      </c>
      <c r="BA940" s="8">
        <v>80</v>
      </c>
      <c r="BB940" s="8">
        <v>98</v>
      </c>
      <c r="BC940" s="8">
        <v>110</v>
      </c>
      <c r="BD940" s="8">
        <v>96</v>
      </c>
      <c r="BE940" s="8">
        <v>64</v>
      </c>
      <c r="BF940" s="8">
        <v>60</v>
      </c>
      <c r="BG940" s="8">
        <v>26</v>
      </c>
      <c r="BH940" s="8">
        <v>14</v>
      </c>
      <c r="BI940" s="8">
        <v>4</v>
      </c>
      <c r="BJ940" s="8">
        <v>0</v>
      </c>
      <c r="BK940" s="8">
        <v>0</v>
      </c>
      <c r="BL940" s="8">
        <v>0</v>
      </c>
      <c r="BM940" s="8">
        <v>0</v>
      </c>
      <c r="BN940" s="8">
        <v>0</v>
      </c>
    </row>
    <row r="941" spans="2:66" ht="39">
      <c r="B941" s="56"/>
      <c r="C941" s="11" t="s">
        <v>41</v>
      </c>
      <c r="D941" s="8">
        <v>0</v>
      </c>
      <c r="E941" s="8">
        <v>0</v>
      </c>
      <c r="F941" s="8">
        <v>0</v>
      </c>
      <c r="G941" s="8">
        <v>0</v>
      </c>
      <c r="H941" s="8">
        <v>68</v>
      </c>
      <c r="I941" s="40">
        <v>49</v>
      </c>
      <c r="J941" s="40">
        <v>42</v>
      </c>
      <c r="K941" s="8">
        <v>50</v>
      </c>
      <c r="L941" s="8">
        <v>85</v>
      </c>
      <c r="M941" s="8">
        <v>71</v>
      </c>
      <c r="N941" s="8">
        <v>57</v>
      </c>
      <c r="O941" s="8">
        <v>50</v>
      </c>
      <c r="P941" s="8">
        <v>45</v>
      </c>
      <c r="Q941" s="8">
        <v>41</v>
      </c>
      <c r="R941" s="8">
        <v>12</v>
      </c>
      <c r="S941" s="8">
        <v>6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35</v>
      </c>
      <c r="AD941" s="44">
        <v>36</v>
      </c>
      <c r="AE941" s="44">
        <v>47</v>
      </c>
      <c r="AF941" s="8">
        <v>57</v>
      </c>
      <c r="AG941" s="8">
        <v>99</v>
      </c>
      <c r="AH941" s="8">
        <v>139</v>
      </c>
      <c r="AI941" s="8">
        <v>97</v>
      </c>
      <c r="AJ941" s="8">
        <v>82</v>
      </c>
      <c r="AK941" s="8">
        <v>45</v>
      </c>
      <c r="AL941" s="8">
        <v>18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98</v>
      </c>
      <c r="AY941" s="8">
        <v>79</v>
      </c>
      <c r="AZ941" s="8">
        <v>88</v>
      </c>
      <c r="BA941" s="8">
        <v>109</v>
      </c>
      <c r="BB941" s="8">
        <v>188</v>
      </c>
      <c r="BC941" s="8">
        <v>210</v>
      </c>
      <c r="BD941" s="8">
        <v>151</v>
      </c>
      <c r="BE941" s="8">
        <v>134</v>
      </c>
      <c r="BF941" s="8">
        <v>86</v>
      </c>
      <c r="BG941" s="8">
        <v>56</v>
      </c>
      <c r="BH941" s="8">
        <v>9</v>
      </c>
      <c r="BI941" s="8">
        <v>9</v>
      </c>
      <c r="BJ941" s="8">
        <v>0</v>
      </c>
      <c r="BK941" s="8">
        <v>0</v>
      </c>
      <c r="BL941" s="8">
        <v>0</v>
      </c>
      <c r="BM941" s="8">
        <v>0</v>
      </c>
      <c r="BN941" s="8">
        <v>0</v>
      </c>
    </row>
    <row r="942" spans="2:66" ht="39">
      <c r="B942" s="56"/>
      <c r="C942" s="11" t="s">
        <v>42</v>
      </c>
      <c r="D942" s="8">
        <v>0</v>
      </c>
      <c r="E942" s="8">
        <v>0</v>
      </c>
      <c r="F942" s="8">
        <v>0</v>
      </c>
      <c r="G942" s="8">
        <v>0</v>
      </c>
      <c r="H942" s="8">
        <v>219</v>
      </c>
      <c r="I942" s="40">
        <v>342</v>
      </c>
      <c r="J942" s="40">
        <v>280</v>
      </c>
      <c r="K942" s="8">
        <v>242</v>
      </c>
      <c r="L942" s="8">
        <v>305</v>
      </c>
      <c r="M942" s="8">
        <v>312</v>
      </c>
      <c r="N942" s="8">
        <v>223</v>
      </c>
      <c r="O942" s="8">
        <v>242</v>
      </c>
      <c r="P942" s="8">
        <v>163</v>
      </c>
      <c r="Q942" s="8">
        <v>110</v>
      </c>
      <c r="R942" s="8">
        <v>36</v>
      </c>
      <c r="S942" s="8">
        <v>13</v>
      </c>
      <c r="T942" s="8">
        <v>5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160</v>
      </c>
      <c r="AD942" s="44">
        <v>203</v>
      </c>
      <c r="AE942" s="44">
        <v>255</v>
      </c>
      <c r="AF942" s="8">
        <v>388</v>
      </c>
      <c r="AG942" s="8">
        <v>476</v>
      </c>
      <c r="AH942" s="8">
        <v>537</v>
      </c>
      <c r="AI942" s="8">
        <v>418</v>
      </c>
      <c r="AJ942" s="8">
        <v>306</v>
      </c>
      <c r="AK942" s="8">
        <v>187</v>
      </c>
      <c r="AL942" s="8">
        <v>52</v>
      </c>
      <c r="AM942" s="8">
        <v>16</v>
      </c>
      <c r="AN942" s="8">
        <v>0</v>
      </c>
      <c r="AO942" s="8">
        <v>0</v>
      </c>
      <c r="AP942" s="8">
        <v>0</v>
      </c>
      <c r="AQ942" s="8">
        <v>3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379</v>
      </c>
      <c r="AY942" s="8">
        <v>542</v>
      </c>
      <c r="AZ942" s="8">
        <v>527</v>
      </c>
      <c r="BA942" s="8">
        <v>631</v>
      </c>
      <c r="BB942" s="8">
        <v>789</v>
      </c>
      <c r="BC942" s="8">
        <v>854</v>
      </c>
      <c r="BD942" s="8">
        <v>634</v>
      </c>
      <c r="BE942" s="8">
        <v>548</v>
      </c>
      <c r="BF942" s="8">
        <v>349</v>
      </c>
      <c r="BG942" s="8">
        <v>164</v>
      </c>
      <c r="BH942" s="8">
        <v>59</v>
      </c>
      <c r="BI942" s="8">
        <v>13</v>
      </c>
      <c r="BJ942" s="8">
        <v>5</v>
      </c>
      <c r="BK942" s="8">
        <v>0</v>
      </c>
      <c r="BL942" s="8">
        <v>6</v>
      </c>
      <c r="BM942" s="8">
        <v>0</v>
      </c>
      <c r="BN942" s="8">
        <v>0</v>
      </c>
    </row>
    <row r="943" spans="2:66">
      <c r="B943" s="56"/>
      <c r="C943" s="11" t="s">
        <v>43</v>
      </c>
      <c r="D943" s="8">
        <v>0</v>
      </c>
      <c r="E943" s="8">
        <v>0</v>
      </c>
      <c r="F943" s="8">
        <v>0</v>
      </c>
      <c r="G943" s="8">
        <v>0</v>
      </c>
      <c r="H943" s="8">
        <v>87</v>
      </c>
      <c r="I943" s="40">
        <v>125</v>
      </c>
      <c r="J943" s="40">
        <v>89</v>
      </c>
      <c r="K943" s="8">
        <v>94</v>
      </c>
      <c r="L943" s="8">
        <v>153</v>
      </c>
      <c r="M943" s="8">
        <v>162</v>
      </c>
      <c r="N943" s="8">
        <v>106</v>
      </c>
      <c r="O943" s="8">
        <v>125</v>
      </c>
      <c r="P943" s="8">
        <v>89</v>
      </c>
      <c r="Q943" s="8">
        <v>67</v>
      </c>
      <c r="R943" s="8">
        <v>27</v>
      </c>
      <c r="S943" s="8">
        <v>7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53</v>
      </c>
      <c r="AD943" s="44">
        <v>49</v>
      </c>
      <c r="AE943" s="44">
        <v>49</v>
      </c>
      <c r="AF943" s="8">
        <v>61</v>
      </c>
      <c r="AG943" s="8">
        <v>95</v>
      </c>
      <c r="AH943" s="8">
        <v>125</v>
      </c>
      <c r="AI943" s="8">
        <v>61</v>
      </c>
      <c r="AJ943" s="8">
        <v>60</v>
      </c>
      <c r="AK943" s="8">
        <v>34</v>
      </c>
      <c r="AL943" s="8">
        <v>16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140</v>
      </c>
      <c r="AY943" s="8">
        <v>176</v>
      </c>
      <c r="AZ943" s="8">
        <v>140</v>
      </c>
      <c r="BA943" s="8">
        <v>155</v>
      </c>
      <c r="BB943" s="8">
        <v>245</v>
      </c>
      <c r="BC943" s="8">
        <v>282</v>
      </c>
      <c r="BD943" s="8">
        <v>164</v>
      </c>
      <c r="BE943" s="8">
        <v>184</v>
      </c>
      <c r="BF943" s="8">
        <v>123</v>
      </c>
      <c r="BG943" s="8">
        <v>85</v>
      </c>
      <c r="BH943" s="8">
        <v>34</v>
      </c>
      <c r="BI943" s="8">
        <v>13</v>
      </c>
      <c r="BJ943" s="8">
        <v>0</v>
      </c>
      <c r="BK943" s="8">
        <v>0</v>
      </c>
      <c r="BL943" s="8">
        <v>0</v>
      </c>
      <c r="BM943" s="8">
        <v>0</v>
      </c>
      <c r="BN943" s="8">
        <v>0</v>
      </c>
    </row>
    <row r="944" spans="2:66" ht="39">
      <c r="B944" s="56"/>
      <c r="C944" s="11" t="s">
        <v>44</v>
      </c>
      <c r="D944" s="8">
        <v>0</v>
      </c>
      <c r="E944" s="8">
        <v>0</v>
      </c>
      <c r="F944" s="8">
        <v>0</v>
      </c>
      <c r="G944" s="8">
        <v>0</v>
      </c>
      <c r="H944" s="8">
        <v>15</v>
      </c>
      <c r="I944" s="40">
        <v>25</v>
      </c>
      <c r="J944" s="40">
        <v>36</v>
      </c>
      <c r="K944" s="8">
        <v>43</v>
      </c>
      <c r="L944" s="8">
        <v>52</v>
      </c>
      <c r="M944" s="8">
        <v>54</v>
      </c>
      <c r="N944" s="8">
        <v>77</v>
      </c>
      <c r="O944" s="8">
        <v>66</v>
      </c>
      <c r="P944" s="8">
        <v>80</v>
      </c>
      <c r="Q944" s="8">
        <v>43</v>
      </c>
      <c r="R944" s="8">
        <v>9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44">
        <v>0</v>
      </c>
      <c r="AE944" s="44">
        <v>0</v>
      </c>
      <c r="AF944" s="8">
        <v>4</v>
      </c>
      <c r="AG944" s="8">
        <v>4</v>
      </c>
      <c r="AH944" s="8">
        <v>11</v>
      </c>
      <c r="AI944" s="8">
        <v>5</v>
      </c>
      <c r="AJ944" s="8">
        <v>4</v>
      </c>
      <c r="AK944" s="8">
        <v>5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22</v>
      </c>
      <c r="AY944" s="8">
        <v>26</v>
      </c>
      <c r="AZ944" s="8">
        <v>43</v>
      </c>
      <c r="BA944" s="8">
        <v>46</v>
      </c>
      <c r="BB944" s="8">
        <v>61</v>
      </c>
      <c r="BC944" s="8">
        <v>64</v>
      </c>
      <c r="BD944" s="8">
        <v>84</v>
      </c>
      <c r="BE944" s="8">
        <v>70</v>
      </c>
      <c r="BF944" s="8">
        <v>82</v>
      </c>
      <c r="BG944" s="8">
        <v>43</v>
      </c>
      <c r="BH944" s="8">
        <v>9</v>
      </c>
      <c r="BI944" s="8">
        <v>0</v>
      </c>
      <c r="BJ944" s="8">
        <v>0</v>
      </c>
      <c r="BK944" s="8">
        <v>0</v>
      </c>
      <c r="BL944" s="8">
        <v>0</v>
      </c>
      <c r="BM944" s="8">
        <v>0</v>
      </c>
      <c r="BN944" s="8">
        <v>0</v>
      </c>
    </row>
    <row r="945" spans="2:66">
      <c r="B945" s="56"/>
      <c r="C945" s="11" t="s">
        <v>45</v>
      </c>
      <c r="D945" s="8">
        <v>0</v>
      </c>
      <c r="E945" s="8">
        <v>0</v>
      </c>
      <c r="F945" s="8">
        <v>0</v>
      </c>
      <c r="G945" s="8">
        <v>0</v>
      </c>
      <c r="H945" s="8">
        <v>34</v>
      </c>
      <c r="I945" s="40">
        <v>25</v>
      </c>
      <c r="J945" s="40">
        <v>28</v>
      </c>
      <c r="K945" s="8">
        <v>33</v>
      </c>
      <c r="L945" s="8">
        <v>35</v>
      </c>
      <c r="M945" s="8">
        <v>52</v>
      </c>
      <c r="N945" s="8">
        <v>60</v>
      </c>
      <c r="O945" s="8">
        <v>65</v>
      </c>
      <c r="P945" s="8">
        <v>57</v>
      </c>
      <c r="Q945" s="8">
        <v>35</v>
      </c>
      <c r="R945" s="8">
        <v>9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12</v>
      </c>
      <c r="AD945" s="44">
        <v>4</v>
      </c>
      <c r="AE945" s="44">
        <v>10</v>
      </c>
      <c r="AF945" s="8">
        <v>22</v>
      </c>
      <c r="AG945" s="8">
        <v>30</v>
      </c>
      <c r="AH945" s="8">
        <v>35</v>
      </c>
      <c r="AI945" s="8">
        <v>45</v>
      </c>
      <c r="AJ945" s="8">
        <v>33</v>
      </c>
      <c r="AK945" s="8">
        <v>19</v>
      </c>
      <c r="AL945" s="8">
        <v>5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48</v>
      </c>
      <c r="AY945" s="8">
        <v>33</v>
      </c>
      <c r="AZ945" s="8">
        <v>37</v>
      </c>
      <c r="BA945" s="8">
        <v>55</v>
      </c>
      <c r="BB945" s="8">
        <v>61</v>
      </c>
      <c r="BC945" s="8">
        <v>93</v>
      </c>
      <c r="BD945" s="8">
        <v>106</v>
      </c>
      <c r="BE945" s="8">
        <v>95</v>
      </c>
      <c r="BF945" s="8">
        <v>81</v>
      </c>
      <c r="BG945" s="8">
        <v>42</v>
      </c>
      <c r="BH945" s="8">
        <v>9</v>
      </c>
      <c r="BI945" s="8">
        <v>0</v>
      </c>
      <c r="BJ945" s="8">
        <v>0</v>
      </c>
      <c r="BK945" s="8">
        <v>0</v>
      </c>
      <c r="BL945" s="8">
        <v>0</v>
      </c>
      <c r="BM945" s="8">
        <v>0</v>
      </c>
      <c r="BN945" s="8">
        <v>0</v>
      </c>
    </row>
    <row r="946" spans="2:66" ht="26">
      <c r="B946" s="56"/>
      <c r="C946" s="11" t="s">
        <v>46</v>
      </c>
      <c r="D946" s="8">
        <v>0</v>
      </c>
      <c r="E946" s="8">
        <v>0</v>
      </c>
      <c r="F946" s="8">
        <v>0</v>
      </c>
      <c r="G946" s="8">
        <v>0</v>
      </c>
      <c r="H946" s="8">
        <v>14</v>
      </c>
      <c r="I946" s="40">
        <v>29</v>
      </c>
      <c r="J946" s="40">
        <v>21</v>
      </c>
      <c r="K946" s="8">
        <v>32</v>
      </c>
      <c r="L946" s="8">
        <v>37</v>
      </c>
      <c r="M946" s="8">
        <v>47</v>
      </c>
      <c r="N946" s="8">
        <v>33</v>
      </c>
      <c r="O946" s="8">
        <v>37</v>
      </c>
      <c r="P946" s="8">
        <v>22</v>
      </c>
      <c r="Q946" s="8">
        <v>31</v>
      </c>
      <c r="R946" s="8">
        <v>19</v>
      </c>
      <c r="S946" s="8">
        <v>5</v>
      </c>
      <c r="T946" s="8">
        <v>0</v>
      </c>
      <c r="U946" s="8">
        <v>3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44">
        <v>17</v>
      </c>
      <c r="AE946" s="44">
        <v>14</v>
      </c>
      <c r="AF946" s="8">
        <v>17</v>
      </c>
      <c r="AG946" s="8">
        <v>16</v>
      </c>
      <c r="AH946" s="8">
        <v>17</v>
      </c>
      <c r="AI946" s="8">
        <v>20</v>
      </c>
      <c r="AJ946" s="8">
        <v>17</v>
      </c>
      <c r="AK946" s="8">
        <v>8</v>
      </c>
      <c r="AL946" s="8">
        <v>5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14</v>
      </c>
      <c r="AY946" s="8">
        <v>44</v>
      </c>
      <c r="AZ946" s="8">
        <v>36</v>
      </c>
      <c r="BA946" s="8">
        <v>52</v>
      </c>
      <c r="BB946" s="8">
        <v>57</v>
      </c>
      <c r="BC946" s="8">
        <v>68</v>
      </c>
      <c r="BD946" s="8">
        <v>53</v>
      </c>
      <c r="BE946" s="8">
        <v>61</v>
      </c>
      <c r="BF946" s="8">
        <v>29</v>
      </c>
      <c r="BG946" s="8">
        <v>30</v>
      </c>
      <c r="BH946" s="8">
        <v>19</v>
      </c>
      <c r="BI946" s="8">
        <v>5</v>
      </c>
      <c r="BJ946" s="8">
        <v>0</v>
      </c>
      <c r="BK946" s="8">
        <v>3</v>
      </c>
      <c r="BL946" s="8">
        <v>0</v>
      </c>
      <c r="BM946" s="8">
        <v>0</v>
      </c>
      <c r="BN946" s="8">
        <v>0</v>
      </c>
    </row>
    <row r="947" spans="2:66">
      <c r="B947" s="56"/>
      <c r="C947" s="11" t="s">
        <v>47</v>
      </c>
      <c r="D947" s="8">
        <v>0</v>
      </c>
      <c r="E947" s="8">
        <v>0</v>
      </c>
      <c r="F947" s="8">
        <v>0</v>
      </c>
      <c r="G947" s="8">
        <v>0</v>
      </c>
      <c r="H947" s="8">
        <v>3</v>
      </c>
      <c r="I947" s="40">
        <v>5</v>
      </c>
      <c r="J947" s="40">
        <v>6</v>
      </c>
      <c r="K947" s="8">
        <v>8</v>
      </c>
      <c r="L947" s="8">
        <v>4</v>
      </c>
      <c r="M947" s="8">
        <v>0</v>
      </c>
      <c r="N947" s="8">
        <v>6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0</v>
      </c>
      <c r="AB947" s="8">
        <v>0</v>
      </c>
      <c r="AC947" s="8">
        <v>0</v>
      </c>
      <c r="AD947" s="44">
        <v>5</v>
      </c>
      <c r="AE947" s="44">
        <v>0</v>
      </c>
      <c r="AF947" s="8">
        <v>3</v>
      </c>
      <c r="AG947" s="8">
        <v>6</v>
      </c>
      <c r="AH947" s="8">
        <v>10</v>
      </c>
      <c r="AI947" s="8">
        <v>3</v>
      </c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7</v>
      </c>
      <c r="AY947" s="8">
        <v>14</v>
      </c>
      <c r="AZ947" s="8">
        <v>4</v>
      </c>
      <c r="BA947" s="8">
        <v>5</v>
      </c>
      <c r="BB947" s="8">
        <v>9</v>
      </c>
      <c r="BC947" s="8">
        <v>4</v>
      </c>
      <c r="BD947" s="8">
        <v>8</v>
      </c>
      <c r="BE947" s="8">
        <v>0</v>
      </c>
      <c r="BF947" s="8">
        <v>0</v>
      </c>
      <c r="BG947" s="8">
        <v>4</v>
      </c>
      <c r="BH947" s="8">
        <v>0</v>
      </c>
      <c r="BI947" s="8">
        <v>0</v>
      </c>
      <c r="BJ947" s="8">
        <v>0</v>
      </c>
      <c r="BK947" s="8">
        <v>0</v>
      </c>
      <c r="BL947" s="8">
        <v>0</v>
      </c>
      <c r="BM947" s="8">
        <v>0</v>
      </c>
      <c r="BN947" s="8">
        <v>0</v>
      </c>
    </row>
    <row r="948" spans="2:66">
      <c r="B948" s="56"/>
      <c r="C948" s="11" t="s">
        <v>11</v>
      </c>
      <c r="D948" s="8">
        <v>0</v>
      </c>
      <c r="E948" s="8">
        <v>0</v>
      </c>
      <c r="F948" s="8">
        <v>0</v>
      </c>
      <c r="G948" s="8">
        <v>0</v>
      </c>
      <c r="H948" s="8">
        <v>228</v>
      </c>
      <c r="I948" s="40">
        <v>171</v>
      </c>
      <c r="J948" s="40">
        <v>105</v>
      </c>
      <c r="K948" s="8">
        <v>98</v>
      </c>
      <c r="L948" s="8">
        <v>201</v>
      </c>
      <c r="M948" s="8">
        <v>276</v>
      </c>
      <c r="N948" s="8">
        <v>312</v>
      </c>
      <c r="O948" s="8">
        <v>554</v>
      </c>
      <c r="P948" s="8">
        <v>1072</v>
      </c>
      <c r="Q948" s="8">
        <v>1717</v>
      </c>
      <c r="R948" s="8">
        <v>1320</v>
      </c>
      <c r="S948" s="8">
        <v>747</v>
      </c>
      <c r="T948" s="8">
        <v>421</v>
      </c>
      <c r="U948" s="8">
        <v>215</v>
      </c>
      <c r="V948" s="8">
        <v>110</v>
      </c>
      <c r="W948" s="8">
        <v>22</v>
      </c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70</v>
      </c>
      <c r="AD948" s="44">
        <v>88</v>
      </c>
      <c r="AE948" s="44">
        <v>224</v>
      </c>
      <c r="AF948" s="8">
        <v>323</v>
      </c>
      <c r="AG948" s="8">
        <v>425</v>
      </c>
      <c r="AH948" s="8">
        <v>460</v>
      </c>
      <c r="AI948" s="8">
        <v>399</v>
      </c>
      <c r="AJ948" s="8">
        <v>454</v>
      </c>
      <c r="AK948" s="8">
        <v>580</v>
      </c>
      <c r="AL948" s="8">
        <v>524</v>
      </c>
      <c r="AM948" s="8">
        <v>258</v>
      </c>
      <c r="AN948" s="8">
        <v>137</v>
      </c>
      <c r="AO948" s="8">
        <v>80</v>
      </c>
      <c r="AP948" s="8">
        <v>55</v>
      </c>
      <c r="AQ948" s="8">
        <v>28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6</v>
      </c>
      <c r="AX948" s="8">
        <v>302</v>
      </c>
      <c r="AY948" s="8">
        <v>257</v>
      </c>
      <c r="AZ948" s="8">
        <v>323</v>
      </c>
      <c r="BA948" s="8">
        <v>422</v>
      </c>
      <c r="BB948" s="8">
        <v>627</v>
      </c>
      <c r="BC948" s="8">
        <v>741</v>
      </c>
      <c r="BD948" s="8">
        <v>716</v>
      </c>
      <c r="BE948" s="8">
        <v>1003</v>
      </c>
      <c r="BF948" s="8">
        <v>1646</v>
      </c>
      <c r="BG948" s="8">
        <v>2237</v>
      </c>
      <c r="BH948" s="8">
        <v>1578</v>
      </c>
      <c r="BI948" s="8">
        <v>886</v>
      </c>
      <c r="BJ948" s="8">
        <v>503</v>
      </c>
      <c r="BK948" s="8">
        <v>274</v>
      </c>
      <c r="BL948" s="8">
        <v>142</v>
      </c>
      <c r="BM948" s="8">
        <v>19</v>
      </c>
      <c r="BN948" s="8">
        <v>0</v>
      </c>
    </row>
    <row r="949" spans="2:66">
      <c r="B949" s="65" t="s">
        <v>155</v>
      </c>
      <c r="C949" s="11" t="s">
        <v>38</v>
      </c>
      <c r="D949" s="8">
        <v>0</v>
      </c>
      <c r="E949" s="8">
        <v>0</v>
      </c>
      <c r="F949" s="8">
        <v>0</v>
      </c>
      <c r="G949" s="8">
        <v>0</v>
      </c>
      <c r="H949" s="8">
        <v>20</v>
      </c>
      <c r="I949" s="40">
        <v>59</v>
      </c>
      <c r="J949" s="40">
        <v>68</v>
      </c>
      <c r="K949" s="8">
        <v>58</v>
      </c>
      <c r="L949" s="8">
        <v>95</v>
      </c>
      <c r="M949" s="8">
        <v>51</v>
      </c>
      <c r="N949" s="8">
        <v>38</v>
      </c>
      <c r="O949" s="8">
        <v>15</v>
      </c>
      <c r="P949" s="8">
        <v>8</v>
      </c>
      <c r="Q949" s="8">
        <v>5</v>
      </c>
      <c r="R949" s="8">
        <v>3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21</v>
      </c>
      <c r="AD949" s="44">
        <v>40</v>
      </c>
      <c r="AE949" s="44">
        <v>60</v>
      </c>
      <c r="AF949" s="8">
        <v>84</v>
      </c>
      <c r="AG949" s="8">
        <v>66</v>
      </c>
      <c r="AH949" s="8">
        <v>48</v>
      </c>
      <c r="AI949" s="8">
        <v>22</v>
      </c>
      <c r="AJ949" s="8">
        <v>4</v>
      </c>
      <c r="AK949" s="8">
        <v>4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44</v>
      </c>
      <c r="AY949" s="8">
        <v>96</v>
      </c>
      <c r="AZ949" s="8">
        <v>134</v>
      </c>
      <c r="BA949" s="8">
        <v>137</v>
      </c>
      <c r="BB949" s="8">
        <v>166</v>
      </c>
      <c r="BC949" s="8">
        <v>95</v>
      </c>
      <c r="BD949" s="8">
        <v>63</v>
      </c>
      <c r="BE949" s="8">
        <v>24</v>
      </c>
      <c r="BF949" s="8">
        <v>14</v>
      </c>
      <c r="BG949" s="8">
        <v>6</v>
      </c>
      <c r="BH949" s="8">
        <v>3</v>
      </c>
      <c r="BI949" s="8">
        <v>0</v>
      </c>
      <c r="BJ949" s="8">
        <v>0</v>
      </c>
      <c r="BK949" s="8">
        <v>0</v>
      </c>
      <c r="BL949" s="8">
        <v>0</v>
      </c>
      <c r="BM949" s="8">
        <v>0</v>
      </c>
      <c r="BN949" s="8">
        <v>0</v>
      </c>
    </row>
    <row r="950" spans="2:66">
      <c r="B950" s="56"/>
      <c r="C950" s="11" t="s">
        <v>39</v>
      </c>
      <c r="D950" s="8">
        <v>0</v>
      </c>
      <c r="E950" s="8">
        <v>0</v>
      </c>
      <c r="F950" s="8">
        <v>0</v>
      </c>
      <c r="G950" s="8">
        <v>0</v>
      </c>
      <c r="H950" s="8">
        <v>28</v>
      </c>
      <c r="I950" s="40">
        <v>49</v>
      </c>
      <c r="J950" s="40">
        <v>36</v>
      </c>
      <c r="K950" s="8">
        <v>58</v>
      </c>
      <c r="L950" s="8">
        <v>47</v>
      </c>
      <c r="M950" s="8">
        <v>36</v>
      </c>
      <c r="N950" s="8">
        <v>17</v>
      </c>
      <c r="O950" s="8">
        <v>17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15</v>
      </c>
      <c r="AD950" s="44">
        <v>43</v>
      </c>
      <c r="AE950" s="44">
        <v>49</v>
      </c>
      <c r="AF950" s="8">
        <v>58</v>
      </c>
      <c r="AG950" s="8">
        <v>61</v>
      </c>
      <c r="AH950" s="8">
        <v>38</v>
      </c>
      <c r="AI950" s="8">
        <v>42</v>
      </c>
      <c r="AJ950" s="8">
        <v>13</v>
      </c>
      <c r="AK950" s="8">
        <v>5</v>
      </c>
      <c r="AL950" s="8">
        <v>7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50</v>
      </c>
      <c r="AY950" s="8">
        <v>92</v>
      </c>
      <c r="AZ950" s="8">
        <v>80</v>
      </c>
      <c r="BA950" s="8">
        <v>113</v>
      </c>
      <c r="BB950" s="8">
        <v>109</v>
      </c>
      <c r="BC950" s="8">
        <v>71</v>
      </c>
      <c r="BD950" s="8">
        <v>57</v>
      </c>
      <c r="BE950" s="8">
        <v>30</v>
      </c>
      <c r="BF950" s="8">
        <v>8</v>
      </c>
      <c r="BG950" s="8">
        <v>10</v>
      </c>
      <c r="BH950" s="8">
        <v>0</v>
      </c>
      <c r="BI950" s="8">
        <v>0</v>
      </c>
      <c r="BJ950" s="8">
        <v>0</v>
      </c>
      <c r="BK950" s="8">
        <v>0</v>
      </c>
      <c r="BL950" s="8">
        <v>0</v>
      </c>
      <c r="BM950" s="8">
        <v>0</v>
      </c>
      <c r="BN950" s="8">
        <v>0</v>
      </c>
    </row>
    <row r="951" spans="2:66" ht="26">
      <c r="B951" s="56"/>
      <c r="C951" s="11" t="s">
        <v>40</v>
      </c>
      <c r="D951" s="8">
        <v>0</v>
      </c>
      <c r="E951" s="8">
        <v>0</v>
      </c>
      <c r="F951" s="8">
        <v>0</v>
      </c>
      <c r="G951" s="8">
        <v>0</v>
      </c>
      <c r="H951" s="8">
        <v>13</v>
      </c>
      <c r="I951" s="40">
        <v>11</v>
      </c>
      <c r="J951" s="40">
        <v>14</v>
      </c>
      <c r="K951" s="8">
        <v>12</v>
      </c>
      <c r="L951" s="8">
        <v>10</v>
      </c>
      <c r="M951" s="8">
        <v>13</v>
      </c>
      <c r="N951" s="8">
        <v>8</v>
      </c>
      <c r="O951" s="8">
        <v>6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44">
        <v>3</v>
      </c>
      <c r="AE951" s="44">
        <v>6</v>
      </c>
      <c r="AF951" s="8">
        <v>5</v>
      </c>
      <c r="AG951" s="8">
        <v>3</v>
      </c>
      <c r="AH951" s="8">
        <v>4</v>
      </c>
      <c r="AI951" s="8">
        <v>0</v>
      </c>
      <c r="AJ951" s="8">
        <v>3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12</v>
      </c>
      <c r="AY951" s="8">
        <v>12</v>
      </c>
      <c r="AZ951" s="8">
        <v>20</v>
      </c>
      <c r="BA951" s="8">
        <v>22</v>
      </c>
      <c r="BB951" s="8">
        <v>19</v>
      </c>
      <c r="BC951" s="8">
        <v>13</v>
      </c>
      <c r="BD951" s="8">
        <v>13</v>
      </c>
      <c r="BE951" s="8">
        <v>8</v>
      </c>
      <c r="BF951" s="8">
        <v>0</v>
      </c>
      <c r="BG951" s="8">
        <v>0</v>
      </c>
      <c r="BH951" s="8">
        <v>3</v>
      </c>
      <c r="BI951" s="8">
        <v>0</v>
      </c>
      <c r="BJ951" s="8">
        <v>0</v>
      </c>
      <c r="BK951" s="8">
        <v>0</v>
      </c>
      <c r="BL951" s="8">
        <v>0</v>
      </c>
      <c r="BM951" s="8">
        <v>0</v>
      </c>
      <c r="BN951" s="8">
        <v>0</v>
      </c>
    </row>
    <row r="952" spans="2:66" ht="39">
      <c r="B952" s="56"/>
      <c r="C952" s="11" t="s">
        <v>41</v>
      </c>
      <c r="D952" s="8">
        <v>0</v>
      </c>
      <c r="E952" s="8">
        <v>0</v>
      </c>
      <c r="F952" s="8">
        <v>0</v>
      </c>
      <c r="G952" s="8">
        <v>0</v>
      </c>
      <c r="H952" s="8">
        <v>91</v>
      </c>
      <c r="I952" s="40">
        <v>110</v>
      </c>
      <c r="J952" s="40">
        <v>66</v>
      </c>
      <c r="K952" s="8">
        <v>73</v>
      </c>
      <c r="L952" s="8">
        <v>47</v>
      </c>
      <c r="M952" s="8">
        <v>36</v>
      </c>
      <c r="N952" s="8">
        <v>22</v>
      </c>
      <c r="O952" s="8">
        <v>18</v>
      </c>
      <c r="P952" s="8">
        <v>10</v>
      </c>
      <c r="Q952" s="8">
        <v>3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49</v>
      </c>
      <c r="AD952" s="44">
        <v>49</v>
      </c>
      <c r="AE952" s="44">
        <v>72</v>
      </c>
      <c r="AF952" s="8">
        <v>78</v>
      </c>
      <c r="AG952" s="8">
        <v>69</v>
      </c>
      <c r="AH952" s="8">
        <v>49</v>
      </c>
      <c r="AI952" s="8">
        <v>37</v>
      </c>
      <c r="AJ952" s="8">
        <v>31</v>
      </c>
      <c r="AK952" s="8">
        <v>14</v>
      </c>
      <c r="AL952" s="8">
        <v>4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145</v>
      </c>
      <c r="AY952" s="8">
        <v>160</v>
      </c>
      <c r="AZ952" s="8">
        <v>138</v>
      </c>
      <c r="BA952" s="8">
        <v>149</v>
      </c>
      <c r="BB952" s="8">
        <v>117</v>
      </c>
      <c r="BC952" s="8">
        <v>88</v>
      </c>
      <c r="BD952" s="8">
        <v>64</v>
      </c>
      <c r="BE952" s="8">
        <v>51</v>
      </c>
      <c r="BF952" s="8">
        <v>25</v>
      </c>
      <c r="BG952" s="8">
        <v>11</v>
      </c>
      <c r="BH952" s="8">
        <v>0</v>
      </c>
      <c r="BI952" s="8">
        <v>3</v>
      </c>
      <c r="BJ952" s="8">
        <v>0</v>
      </c>
      <c r="BK952" s="8">
        <v>0</v>
      </c>
      <c r="BL952" s="8">
        <v>0</v>
      </c>
      <c r="BM952" s="8">
        <v>0</v>
      </c>
      <c r="BN952" s="8">
        <v>0</v>
      </c>
    </row>
    <row r="953" spans="2:66" ht="39">
      <c r="B953" s="56"/>
      <c r="C953" s="11" t="s">
        <v>42</v>
      </c>
      <c r="D953" s="8">
        <v>0</v>
      </c>
      <c r="E953" s="8">
        <v>0</v>
      </c>
      <c r="F953" s="8">
        <v>0</v>
      </c>
      <c r="G953" s="8">
        <v>0</v>
      </c>
      <c r="H953" s="8">
        <v>13</v>
      </c>
      <c r="I953" s="40">
        <v>20</v>
      </c>
      <c r="J953" s="40">
        <v>24</v>
      </c>
      <c r="K953" s="8">
        <v>21</v>
      </c>
      <c r="L953" s="8">
        <v>21</v>
      </c>
      <c r="M953" s="8">
        <v>8</v>
      </c>
      <c r="N953" s="8">
        <v>0</v>
      </c>
      <c r="O953" s="8">
        <v>14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28</v>
      </c>
      <c r="AD953" s="44">
        <v>35</v>
      </c>
      <c r="AE953" s="44">
        <v>58</v>
      </c>
      <c r="AF953" s="8">
        <v>61</v>
      </c>
      <c r="AG953" s="8">
        <v>93</v>
      </c>
      <c r="AH953" s="8">
        <v>54</v>
      </c>
      <c r="AI953" s="8">
        <v>21</v>
      </c>
      <c r="AJ953" s="8">
        <v>12</v>
      </c>
      <c r="AK953" s="8">
        <v>7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48</v>
      </c>
      <c r="AY953" s="8">
        <v>56</v>
      </c>
      <c r="AZ953" s="8">
        <v>77</v>
      </c>
      <c r="BA953" s="8">
        <v>79</v>
      </c>
      <c r="BB953" s="8">
        <v>109</v>
      </c>
      <c r="BC953" s="8">
        <v>59</v>
      </c>
      <c r="BD953" s="8">
        <v>24</v>
      </c>
      <c r="BE953" s="8">
        <v>24</v>
      </c>
      <c r="BF953" s="8">
        <v>10</v>
      </c>
      <c r="BG953" s="8">
        <v>0</v>
      </c>
      <c r="BH953" s="8">
        <v>0</v>
      </c>
      <c r="BI953" s="8">
        <v>0</v>
      </c>
      <c r="BJ953" s="8">
        <v>0</v>
      </c>
      <c r="BK953" s="8">
        <v>0</v>
      </c>
      <c r="BL953" s="8">
        <v>0</v>
      </c>
      <c r="BM953" s="8">
        <v>0</v>
      </c>
      <c r="BN953" s="8">
        <v>0</v>
      </c>
    </row>
    <row r="954" spans="2:66">
      <c r="B954" s="56"/>
      <c r="C954" s="11" t="s">
        <v>43</v>
      </c>
      <c r="D954" s="8">
        <v>0</v>
      </c>
      <c r="E954" s="8">
        <v>0</v>
      </c>
      <c r="F954" s="8">
        <v>0</v>
      </c>
      <c r="G954" s="8">
        <v>0</v>
      </c>
      <c r="H954" s="8">
        <v>38</v>
      </c>
      <c r="I954" s="40">
        <v>25</v>
      </c>
      <c r="J954" s="40">
        <v>22</v>
      </c>
      <c r="K954" s="8">
        <v>15</v>
      </c>
      <c r="L954" s="8">
        <v>19</v>
      </c>
      <c r="M954" s="8">
        <v>8</v>
      </c>
      <c r="N954" s="8">
        <v>4</v>
      </c>
      <c r="O954" s="8">
        <v>4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28</v>
      </c>
      <c r="AD954" s="44">
        <v>8</v>
      </c>
      <c r="AE954" s="44">
        <v>9</v>
      </c>
      <c r="AF954" s="8">
        <v>21</v>
      </c>
      <c r="AG954" s="8">
        <v>17</v>
      </c>
      <c r="AH954" s="8">
        <v>12</v>
      </c>
      <c r="AI954" s="8">
        <v>4</v>
      </c>
      <c r="AJ954" s="8">
        <v>3</v>
      </c>
      <c r="AK954" s="8">
        <v>0</v>
      </c>
      <c r="AL954" s="8">
        <v>3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62</v>
      </c>
      <c r="AY954" s="8">
        <v>36</v>
      </c>
      <c r="AZ954" s="8">
        <v>32</v>
      </c>
      <c r="BA954" s="8">
        <v>36</v>
      </c>
      <c r="BB954" s="8">
        <v>36</v>
      </c>
      <c r="BC954" s="8">
        <v>21</v>
      </c>
      <c r="BD954" s="8">
        <v>7</v>
      </c>
      <c r="BE954" s="8">
        <v>7</v>
      </c>
      <c r="BF954" s="8">
        <v>5</v>
      </c>
      <c r="BG954" s="8">
        <v>3</v>
      </c>
      <c r="BH954" s="8">
        <v>0</v>
      </c>
      <c r="BI954" s="8">
        <v>0</v>
      </c>
      <c r="BJ954" s="8">
        <v>0</v>
      </c>
      <c r="BK954" s="8">
        <v>0</v>
      </c>
      <c r="BL954" s="8">
        <v>0</v>
      </c>
      <c r="BM954" s="8">
        <v>0</v>
      </c>
      <c r="BN954" s="8">
        <v>0</v>
      </c>
    </row>
    <row r="955" spans="2:66" ht="39">
      <c r="B955" s="56"/>
      <c r="C955" s="11" t="s">
        <v>44</v>
      </c>
      <c r="D955" s="8">
        <v>0</v>
      </c>
      <c r="E955" s="8">
        <v>0</v>
      </c>
      <c r="F955" s="8">
        <v>0</v>
      </c>
      <c r="G955" s="8">
        <v>0</v>
      </c>
      <c r="H955" s="8">
        <v>4</v>
      </c>
      <c r="I955" s="40">
        <v>6</v>
      </c>
      <c r="J955" s="40">
        <v>5</v>
      </c>
      <c r="K955" s="8">
        <v>11</v>
      </c>
      <c r="L955" s="8">
        <v>12</v>
      </c>
      <c r="M955" s="8">
        <v>4</v>
      </c>
      <c r="N955" s="8">
        <v>8</v>
      </c>
      <c r="O955" s="8">
        <v>4</v>
      </c>
      <c r="P955" s="8">
        <v>0</v>
      </c>
      <c r="Q955" s="8">
        <v>4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44">
        <v>0</v>
      </c>
      <c r="AE955" s="44">
        <v>0</v>
      </c>
      <c r="AF955" s="8">
        <v>0</v>
      </c>
      <c r="AG955" s="8">
        <v>0</v>
      </c>
      <c r="AH955" s="8">
        <v>4</v>
      </c>
      <c r="AI955" s="8">
        <v>0</v>
      </c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6</v>
      </c>
      <c r="AY955" s="8">
        <v>6</v>
      </c>
      <c r="AZ955" s="8">
        <v>8</v>
      </c>
      <c r="BA955" s="8">
        <v>12</v>
      </c>
      <c r="BB955" s="8">
        <v>11</v>
      </c>
      <c r="BC955" s="8">
        <v>7</v>
      </c>
      <c r="BD955" s="8">
        <v>10</v>
      </c>
      <c r="BE955" s="8">
        <v>4</v>
      </c>
      <c r="BF955" s="8">
        <v>3</v>
      </c>
      <c r="BG955" s="8">
        <v>4</v>
      </c>
      <c r="BH955" s="8">
        <v>0</v>
      </c>
      <c r="BI955" s="8">
        <v>0</v>
      </c>
      <c r="BJ955" s="8">
        <v>0</v>
      </c>
      <c r="BK955" s="8">
        <v>0</v>
      </c>
      <c r="BL955" s="8">
        <v>0</v>
      </c>
      <c r="BM955" s="8">
        <v>0</v>
      </c>
      <c r="BN955" s="8">
        <v>0</v>
      </c>
    </row>
    <row r="956" spans="2:66">
      <c r="B956" s="56"/>
      <c r="C956" s="11" t="s">
        <v>45</v>
      </c>
      <c r="D956" s="8">
        <v>0</v>
      </c>
      <c r="E956" s="8">
        <v>0</v>
      </c>
      <c r="F956" s="8">
        <v>0</v>
      </c>
      <c r="G956" s="8">
        <v>0</v>
      </c>
      <c r="H956" s="8">
        <v>15</v>
      </c>
      <c r="I956" s="40">
        <v>11</v>
      </c>
      <c r="J956" s="40">
        <v>0</v>
      </c>
      <c r="K956" s="8">
        <v>11</v>
      </c>
      <c r="L956" s="8">
        <v>4</v>
      </c>
      <c r="M956" s="8">
        <v>12</v>
      </c>
      <c r="N956" s="8">
        <v>5</v>
      </c>
      <c r="O956" s="8">
        <v>6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6</v>
      </c>
      <c r="AD956" s="44">
        <v>3</v>
      </c>
      <c r="AE956" s="44">
        <v>9</v>
      </c>
      <c r="AF956" s="8">
        <v>0</v>
      </c>
      <c r="AG956" s="8">
        <v>0</v>
      </c>
      <c r="AH956" s="8">
        <v>3</v>
      </c>
      <c r="AI956" s="8">
        <v>3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20</v>
      </c>
      <c r="AY956" s="8">
        <v>7</v>
      </c>
      <c r="AZ956" s="8">
        <v>9</v>
      </c>
      <c r="BA956" s="8">
        <v>14</v>
      </c>
      <c r="BB956" s="8">
        <v>3</v>
      </c>
      <c r="BC956" s="8">
        <v>16</v>
      </c>
      <c r="BD956" s="8">
        <v>5</v>
      </c>
      <c r="BE956" s="8">
        <v>5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8">
        <v>0</v>
      </c>
      <c r="BM956" s="8">
        <v>0</v>
      </c>
      <c r="BN956" s="8">
        <v>0</v>
      </c>
    </row>
    <row r="957" spans="2:66" ht="26">
      <c r="B957" s="56"/>
      <c r="C957" s="11" t="s">
        <v>46</v>
      </c>
      <c r="D957" s="8">
        <v>0</v>
      </c>
      <c r="E957" s="8">
        <v>0</v>
      </c>
      <c r="F957" s="8">
        <v>0</v>
      </c>
      <c r="G957" s="8">
        <v>0</v>
      </c>
      <c r="H957" s="8">
        <v>0</v>
      </c>
      <c r="I957" s="40">
        <v>3</v>
      </c>
      <c r="J957" s="40">
        <v>3</v>
      </c>
      <c r="K957" s="8">
        <v>3</v>
      </c>
      <c r="L957" s="8">
        <v>5</v>
      </c>
      <c r="M957" s="8">
        <v>4</v>
      </c>
      <c r="N957" s="8">
        <v>0</v>
      </c>
      <c r="O957" s="8">
        <v>3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44">
        <v>0</v>
      </c>
      <c r="AE957" s="44">
        <v>3</v>
      </c>
      <c r="AF957" s="8">
        <v>5</v>
      </c>
      <c r="AG957" s="8">
        <v>0</v>
      </c>
      <c r="AH957" s="8">
        <v>0</v>
      </c>
      <c r="AI957" s="8">
        <v>0</v>
      </c>
      <c r="AJ957" s="8">
        <v>3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9</v>
      </c>
      <c r="AZ957" s="8">
        <v>7</v>
      </c>
      <c r="BA957" s="8">
        <v>13</v>
      </c>
      <c r="BB957" s="8">
        <v>7</v>
      </c>
      <c r="BC957" s="8">
        <v>5</v>
      </c>
      <c r="BD957" s="8">
        <v>3</v>
      </c>
      <c r="BE957" s="8">
        <v>0</v>
      </c>
      <c r="BF957" s="8">
        <v>0</v>
      </c>
      <c r="BG957" s="8">
        <v>0</v>
      </c>
      <c r="BH957" s="8">
        <v>0</v>
      </c>
      <c r="BI957" s="8">
        <v>0</v>
      </c>
      <c r="BJ957" s="8">
        <v>0</v>
      </c>
      <c r="BK957" s="8">
        <v>0</v>
      </c>
      <c r="BL957" s="8">
        <v>0</v>
      </c>
      <c r="BM957" s="8">
        <v>0</v>
      </c>
      <c r="BN957" s="8">
        <v>0</v>
      </c>
    </row>
    <row r="958" spans="2:66">
      <c r="B958" s="56"/>
      <c r="C958" s="11" t="s">
        <v>47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40">
        <v>0</v>
      </c>
      <c r="J958" s="40">
        <v>3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44">
        <v>0</v>
      </c>
      <c r="AE958" s="44">
        <v>0</v>
      </c>
      <c r="AF958" s="8">
        <v>0</v>
      </c>
      <c r="AG958" s="8">
        <v>8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3</v>
      </c>
      <c r="BA958" s="8">
        <v>0</v>
      </c>
      <c r="BB958" s="8">
        <v>8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8">
        <v>0</v>
      </c>
      <c r="BM958" s="8">
        <v>0</v>
      </c>
      <c r="BN958" s="8">
        <v>0</v>
      </c>
    </row>
    <row r="959" spans="2:66">
      <c r="B959" s="56"/>
      <c r="C959" s="11" t="s">
        <v>11</v>
      </c>
      <c r="D959" s="8">
        <v>0</v>
      </c>
      <c r="E959" s="8">
        <v>0</v>
      </c>
      <c r="F959" s="8">
        <v>0</v>
      </c>
      <c r="G959" s="8">
        <v>0</v>
      </c>
      <c r="H959" s="8">
        <v>35</v>
      </c>
      <c r="I959" s="40">
        <v>20</v>
      </c>
      <c r="J959" s="40">
        <v>13</v>
      </c>
      <c r="K959" s="8">
        <v>13</v>
      </c>
      <c r="L959" s="8">
        <v>12</v>
      </c>
      <c r="M959" s="8">
        <v>7</v>
      </c>
      <c r="N959" s="8">
        <v>9</v>
      </c>
      <c r="O959" s="8">
        <v>8</v>
      </c>
      <c r="P959" s="8">
        <v>15</v>
      </c>
      <c r="Q959" s="8">
        <v>16</v>
      </c>
      <c r="R959" s="8">
        <v>9</v>
      </c>
      <c r="S959" s="8">
        <v>15</v>
      </c>
      <c r="T959" s="8">
        <v>5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25</v>
      </c>
      <c r="AD959" s="44">
        <v>19</v>
      </c>
      <c r="AE959" s="44">
        <v>54</v>
      </c>
      <c r="AF959" s="8">
        <v>62</v>
      </c>
      <c r="AG959" s="8">
        <v>48</v>
      </c>
      <c r="AH959" s="8">
        <v>33</v>
      </c>
      <c r="AI959" s="8">
        <v>24</v>
      </c>
      <c r="AJ959" s="8">
        <v>22</v>
      </c>
      <c r="AK959" s="8">
        <v>18</v>
      </c>
      <c r="AL959" s="8">
        <v>24</v>
      </c>
      <c r="AM959" s="8">
        <v>14</v>
      </c>
      <c r="AN959" s="8">
        <v>8</v>
      </c>
      <c r="AO959" s="8">
        <v>3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57</v>
      </c>
      <c r="AY959" s="8">
        <v>39</v>
      </c>
      <c r="AZ959" s="8">
        <v>64</v>
      </c>
      <c r="BA959" s="8">
        <v>74</v>
      </c>
      <c r="BB959" s="8">
        <v>58</v>
      </c>
      <c r="BC959" s="8">
        <v>40</v>
      </c>
      <c r="BD959" s="8">
        <v>38</v>
      </c>
      <c r="BE959" s="8">
        <v>24</v>
      </c>
      <c r="BF959" s="8">
        <v>30</v>
      </c>
      <c r="BG959" s="8">
        <v>37</v>
      </c>
      <c r="BH959" s="8">
        <v>24</v>
      </c>
      <c r="BI959" s="8">
        <v>18</v>
      </c>
      <c r="BJ959" s="8">
        <v>11</v>
      </c>
      <c r="BK959" s="8">
        <v>4</v>
      </c>
      <c r="BL959" s="8">
        <v>0</v>
      </c>
      <c r="BM959" s="8">
        <v>0</v>
      </c>
      <c r="BN959" s="8">
        <v>0</v>
      </c>
    </row>
    <row r="960" spans="2:66">
      <c r="B960" s="65" t="s">
        <v>156</v>
      </c>
      <c r="C960" s="11" t="s">
        <v>38</v>
      </c>
      <c r="D960" s="8">
        <v>0</v>
      </c>
      <c r="E960" s="8">
        <v>0</v>
      </c>
      <c r="F960" s="8">
        <v>0</v>
      </c>
      <c r="G960" s="8">
        <v>0</v>
      </c>
      <c r="H960" s="8">
        <v>19</v>
      </c>
      <c r="I960" s="40">
        <v>36</v>
      </c>
      <c r="J960" s="40">
        <v>48</v>
      </c>
      <c r="K960" s="8">
        <v>41</v>
      </c>
      <c r="L960" s="8">
        <v>34</v>
      </c>
      <c r="M960" s="8">
        <v>39</v>
      </c>
      <c r="N960" s="8">
        <v>20</v>
      </c>
      <c r="O960" s="8">
        <v>16</v>
      </c>
      <c r="P960" s="8">
        <v>8</v>
      </c>
      <c r="Q960" s="8">
        <v>0</v>
      </c>
      <c r="R960" s="8">
        <v>3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40</v>
      </c>
      <c r="AD960" s="44">
        <v>73</v>
      </c>
      <c r="AE960" s="44">
        <v>75</v>
      </c>
      <c r="AF960" s="8">
        <v>72</v>
      </c>
      <c r="AG960" s="8">
        <v>47</v>
      </c>
      <c r="AH960" s="8">
        <v>45</v>
      </c>
      <c r="AI960" s="8">
        <v>23</v>
      </c>
      <c r="AJ960" s="8">
        <v>21</v>
      </c>
      <c r="AK960" s="8">
        <v>8</v>
      </c>
      <c r="AL960" s="8">
        <v>0</v>
      </c>
      <c r="AM960" s="8">
        <v>5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56</v>
      </c>
      <c r="AY960" s="8">
        <v>113</v>
      </c>
      <c r="AZ960" s="8">
        <v>119</v>
      </c>
      <c r="BA960" s="8">
        <v>113</v>
      </c>
      <c r="BB960" s="8">
        <v>81</v>
      </c>
      <c r="BC960" s="8">
        <v>78</v>
      </c>
      <c r="BD960" s="8">
        <v>42</v>
      </c>
      <c r="BE960" s="8">
        <v>31</v>
      </c>
      <c r="BF960" s="8">
        <v>16</v>
      </c>
      <c r="BG960" s="8">
        <v>4</v>
      </c>
      <c r="BH960" s="8">
        <v>4</v>
      </c>
      <c r="BI960" s="8">
        <v>0</v>
      </c>
      <c r="BJ960" s="8">
        <v>0</v>
      </c>
      <c r="BK960" s="8">
        <v>0</v>
      </c>
      <c r="BL960" s="8">
        <v>0</v>
      </c>
      <c r="BM960" s="8">
        <v>0</v>
      </c>
      <c r="BN960" s="8">
        <v>0</v>
      </c>
    </row>
    <row r="961" spans="2:66">
      <c r="B961" s="56"/>
      <c r="C961" s="11" t="s">
        <v>39</v>
      </c>
      <c r="D961" s="8">
        <v>0</v>
      </c>
      <c r="E961" s="8">
        <v>0</v>
      </c>
      <c r="F961" s="8">
        <v>0</v>
      </c>
      <c r="G961" s="8">
        <v>0</v>
      </c>
      <c r="H961" s="8">
        <v>40</v>
      </c>
      <c r="I961" s="40">
        <v>60</v>
      </c>
      <c r="J961" s="40">
        <v>77</v>
      </c>
      <c r="K961" s="8">
        <v>53</v>
      </c>
      <c r="L961" s="8">
        <v>33</v>
      </c>
      <c r="M961" s="8">
        <v>14</v>
      </c>
      <c r="N961" s="8">
        <v>7</v>
      </c>
      <c r="O961" s="8">
        <v>5</v>
      </c>
      <c r="P961" s="8">
        <v>11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92</v>
      </c>
      <c r="AD961" s="44">
        <v>183</v>
      </c>
      <c r="AE961" s="44">
        <v>177</v>
      </c>
      <c r="AF961" s="8">
        <v>103</v>
      </c>
      <c r="AG961" s="8">
        <v>83</v>
      </c>
      <c r="AH961" s="8">
        <v>53</v>
      </c>
      <c r="AI961" s="8">
        <v>45</v>
      </c>
      <c r="AJ961" s="8">
        <v>47</v>
      </c>
      <c r="AK961" s="8">
        <v>9</v>
      </c>
      <c r="AL961" s="8">
        <v>5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131</v>
      </c>
      <c r="AY961" s="8">
        <v>234</v>
      </c>
      <c r="AZ961" s="8">
        <v>245</v>
      </c>
      <c r="BA961" s="8">
        <v>162</v>
      </c>
      <c r="BB961" s="8">
        <v>118</v>
      </c>
      <c r="BC961" s="8">
        <v>68</v>
      </c>
      <c r="BD961" s="8">
        <v>55</v>
      </c>
      <c r="BE961" s="8">
        <v>50</v>
      </c>
      <c r="BF961" s="8">
        <v>15</v>
      </c>
      <c r="BG961" s="8">
        <v>8</v>
      </c>
      <c r="BH961" s="8">
        <v>0</v>
      </c>
      <c r="BI961" s="8">
        <v>0</v>
      </c>
      <c r="BJ961" s="8">
        <v>0</v>
      </c>
      <c r="BK961" s="8">
        <v>0</v>
      </c>
      <c r="BL961" s="8">
        <v>0</v>
      </c>
      <c r="BM961" s="8">
        <v>0</v>
      </c>
      <c r="BN961" s="8">
        <v>0</v>
      </c>
    </row>
    <row r="962" spans="2:66" ht="26">
      <c r="B962" s="56"/>
      <c r="C962" s="11" t="s">
        <v>40</v>
      </c>
      <c r="D962" s="8">
        <v>0</v>
      </c>
      <c r="E962" s="8">
        <v>0</v>
      </c>
      <c r="F962" s="8">
        <v>0</v>
      </c>
      <c r="G962" s="8">
        <v>0</v>
      </c>
      <c r="H962" s="8">
        <v>9</v>
      </c>
      <c r="I962" s="40">
        <v>12</v>
      </c>
      <c r="J962" s="40">
        <v>19</v>
      </c>
      <c r="K962" s="8">
        <v>7</v>
      </c>
      <c r="L962" s="8">
        <v>9</v>
      </c>
      <c r="M962" s="8">
        <v>0</v>
      </c>
      <c r="N962" s="8">
        <v>4</v>
      </c>
      <c r="O962" s="8">
        <v>5</v>
      </c>
      <c r="P962" s="8">
        <v>3</v>
      </c>
      <c r="Q962" s="8">
        <v>3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15</v>
      </c>
      <c r="AD962" s="44">
        <v>15</v>
      </c>
      <c r="AE962" s="44">
        <v>16</v>
      </c>
      <c r="AF962" s="8">
        <v>8</v>
      </c>
      <c r="AG962" s="8">
        <v>10</v>
      </c>
      <c r="AH962" s="8">
        <v>10</v>
      </c>
      <c r="AI962" s="8">
        <v>3</v>
      </c>
      <c r="AJ962" s="8">
        <v>4</v>
      </c>
      <c r="AK962" s="8">
        <v>5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25</v>
      </c>
      <c r="AY962" s="8">
        <v>27</v>
      </c>
      <c r="AZ962" s="8">
        <v>35</v>
      </c>
      <c r="BA962" s="8">
        <v>14</v>
      </c>
      <c r="BB962" s="8">
        <v>14</v>
      </c>
      <c r="BC962" s="8">
        <v>7</v>
      </c>
      <c r="BD962" s="8">
        <v>12</v>
      </c>
      <c r="BE962" s="8">
        <v>7</v>
      </c>
      <c r="BF962" s="8">
        <v>6</v>
      </c>
      <c r="BG962" s="8">
        <v>5</v>
      </c>
      <c r="BH962" s="8">
        <v>4</v>
      </c>
      <c r="BI962" s="8">
        <v>0</v>
      </c>
      <c r="BJ962" s="8">
        <v>0</v>
      </c>
      <c r="BK962" s="8">
        <v>0</v>
      </c>
      <c r="BL962" s="8">
        <v>0</v>
      </c>
      <c r="BM962" s="8">
        <v>0</v>
      </c>
      <c r="BN962" s="8">
        <v>0</v>
      </c>
    </row>
    <row r="963" spans="2:66" ht="39">
      <c r="B963" s="56"/>
      <c r="C963" s="11" t="s">
        <v>41</v>
      </c>
      <c r="D963" s="8">
        <v>0</v>
      </c>
      <c r="E963" s="8">
        <v>0</v>
      </c>
      <c r="F963" s="8">
        <v>0</v>
      </c>
      <c r="G963" s="8">
        <v>0</v>
      </c>
      <c r="H963" s="8">
        <v>68</v>
      </c>
      <c r="I963" s="40">
        <v>132</v>
      </c>
      <c r="J963" s="40">
        <v>117</v>
      </c>
      <c r="K963" s="8">
        <v>77</v>
      </c>
      <c r="L963" s="8">
        <v>54</v>
      </c>
      <c r="M963" s="8">
        <v>43</v>
      </c>
      <c r="N963" s="8">
        <v>21</v>
      </c>
      <c r="O963" s="8">
        <v>20</v>
      </c>
      <c r="P963" s="8">
        <v>12</v>
      </c>
      <c r="Q963" s="8">
        <v>3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4</v>
      </c>
      <c r="AC963" s="8">
        <v>191</v>
      </c>
      <c r="AD963" s="44">
        <v>219</v>
      </c>
      <c r="AE963" s="44">
        <v>163</v>
      </c>
      <c r="AF963" s="8">
        <v>105</v>
      </c>
      <c r="AG963" s="8">
        <v>72</v>
      </c>
      <c r="AH963" s="8">
        <v>41</v>
      </c>
      <c r="AI963" s="8">
        <v>33</v>
      </c>
      <c r="AJ963" s="8">
        <v>17</v>
      </c>
      <c r="AK963" s="8">
        <v>20</v>
      </c>
      <c r="AL963" s="8">
        <v>6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4</v>
      </c>
      <c r="AX963" s="8">
        <v>263</v>
      </c>
      <c r="AY963" s="8">
        <v>357</v>
      </c>
      <c r="AZ963" s="8">
        <v>278</v>
      </c>
      <c r="BA963" s="8">
        <v>181</v>
      </c>
      <c r="BB963" s="8">
        <v>126</v>
      </c>
      <c r="BC963" s="8">
        <v>88</v>
      </c>
      <c r="BD963" s="8">
        <v>53</v>
      </c>
      <c r="BE963" s="8">
        <v>39</v>
      </c>
      <c r="BF963" s="8">
        <v>32</v>
      </c>
      <c r="BG963" s="8">
        <v>6</v>
      </c>
      <c r="BH963" s="8">
        <v>0</v>
      </c>
      <c r="BI963" s="8">
        <v>0</v>
      </c>
      <c r="BJ963" s="8">
        <v>0</v>
      </c>
      <c r="BK963" s="8">
        <v>0</v>
      </c>
      <c r="BL963" s="8">
        <v>0</v>
      </c>
      <c r="BM963" s="8">
        <v>0</v>
      </c>
      <c r="BN963" s="8">
        <v>0</v>
      </c>
    </row>
    <row r="964" spans="2:66" ht="39">
      <c r="B964" s="56"/>
      <c r="C964" s="11" t="s">
        <v>42</v>
      </c>
      <c r="D964" s="8">
        <v>0</v>
      </c>
      <c r="E964" s="8">
        <v>0</v>
      </c>
      <c r="F964" s="8">
        <v>0</v>
      </c>
      <c r="G964" s="8">
        <v>0</v>
      </c>
      <c r="H964" s="8">
        <v>50</v>
      </c>
      <c r="I964" s="40">
        <v>53</v>
      </c>
      <c r="J964" s="40">
        <v>43</v>
      </c>
      <c r="K964" s="8">
        <v>26</v>
      </c>
      <c r="L964" s="8">
        <v>22</v>
      </c>
      <c r="M964" s="8">
        <v>12</v>
      </c>
      <c r="N964" s="8">
        <v>3</v>
      </c>
      <c r="O964" s="8">
        <v>7</v>
      </c>
      <c r="P964" s="8">
        <v>3</v>
      </c>
      <c r="Q964" s="8">
        <v>4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200</v>
      </c>
      <c r="AD964" s="44">
        <v>240</v>
      </c>
      <c r="AE964" s="44">
        <v>166</v>
      </c>
      <c r="AF964" s="8">
        <v>123</v>
      </c>
      <c r="AG964" s="8">
        <v>74</v>
      </c>
      <c r="AH964" s="8">
        <v>63</v>
      </c>
      <c r="AI964" s="8">
        <v>40</v>
      </c>
      <c r="AJ964" s="8">
        <v>18</v>
      </c>
      <c r="AK964" s="8">
        <v>11</v>
      </c>
      <c r="AL964" s="8">
        <v>7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254</v>
      </c>
      <c r="AY964" s="8">
        <v>292</v>
      </c>
      <c r="AZ964" s="8">
        <v>208</v>
      </c>
      <c r="BA964" s="8">
        <v>147</v>
      </c>
      <c r="BB964" s="8">
        <v>95</v>
      </c>
      <c r="BC964" s="8">
        <v>71</v>
      </c>
      <c r="BD964" s="8">
        <v>41</v>
      </c>
      <c r="BE964" s="8">
        <v>27</v>
      </c>
      <c r="BF964" s="8">
        <v>16</v>
      </c>
      <c r="BG964" s="8">
        <v>8</v>
      </c>
      <c r="BH964" s="8">
        <v>0</v>
      </c>
      <c r="BI964" s="8">
        <v>0</v>
      </c>
      <c r="BJ964" s="8">
        <v>0</v>
      </c>
      <c r="BK964" s="8">
        <v>0</v>
      </c>
      <c r="BL964" s="8">
        <v>0</v>
      </c>
      <c r="BM964" s="8">
        <v>0</v>
      </c>
      <c r="BN964" s="8">
        <v>0</v>
      </c>
    </row>
    <row r="965" spans="2:66">
      <c r="B965" s="56"/>
      <c r="C965" s="11" t="s">
        <v>43</v>
      </c>
      <c r="D965" s="8">
        <v>0</v>
      </c>
      <c r="E965" s="8">
        <v>0</v>
      </c>
      <c r="F965" s="8">
        <v>0</v>
      </c>
      <c r="G965" s="8">
        <v>0</v>
      </c>
      <c r="H965" s="8">
        <v>57</v>
      </c>
      <c r="I965" s="40">
        <v>34</v>
      </c>
      <c r="J965" s="40">
        <v>13</v>
      </c>
      <c r="K965" s="8">
        <v>8</v>
      </c>
      <c r="L965" s="8">
        <v>4</v>
      </c>
      <c r="M965" s="8">
        <v>4</v>
      </c>
      <c r="N965" s="8">
        <v>3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148</v>
      </c>
      <c r="AD965" s="44">
        <v>66</v>
      </c>
      <c r="AE965" s="44">
        <v>21</v>
      </c>
      <c r="AF965" s="8">
        <v>14</v>
      </c>
      <c r="AG965" s="8">
        <v>21</v>
      </c>
      <c r="AH965" s="8">
        <v>8</v>
      </c>
      <c r="AI965" s="8">
        <v>14</v>
      </c>
      <c r="AJ965" s="8">
        <v>8</v>
      </c>
      <c r="AK965" s="8">
        <v>3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208</v>
      </c>
      <c r="AY965" s="8">
        <v>95</v>
      </c>
      <c r="AZ965" s="8">
        <v>34</v>
      </c>
      <c r="BA965" s="8">
        <v>24</v>
      </c>
      <c r="BB965" s="8">
        <v>23</v>
      </c>
      <c r="BC965" s="8">
        <v>14</v>
      </c>
      <c r="BD965" s="8">
        <v>20</v>
      </c>
      <c r="BE965" s="8">
        <v>8</v>
      </c>
      <c r="BF965" s="8">
        <v>3</v>
      </c>
      <c r="BG965" s="8">
        <v>0</v>
      </c>
      <c r="BH965" s="8">
        <v>0</v>
      </c>
      <c r="BI965" s="8">
        <v>0</v>
      </c>
      <c r="BJ965" s="8">
        <v>0</v>
      </c>
      <c r="BK965" s="8">
        <v>0</v>
      </c>
      <c r="BL965" s="8">
        <v>0</v>
      </c>
      <c r="BM965" s="8">
        <v>0</v>
      </c>
      <c r="BN965" s="8">
        <v>0</v>
      </c>
    </row>
    <row r="966" spans="2:66" ht="39">
      <c r="B966" s="56"/>
      <c r="C966" s="11" t="s">
        <v>44</v>
      </c>
      <c r="D966" s="8">
        <v>0</v>
      </c>
      <c r="E966" s="8">
        <v>0</v>
      </c>
      <c r="F966" s="8">
        <v>0</v>
      </c>
      <c r="G966" s="8">
        <v>0</v>
      </c>
      <c r="H966" s="8">
        <v>14</v>
      </c>
      <c r="I966" s="40">
        <v>7</v>
      </c>
      <c r="J966" s="40">
        <v>4</v>
      </c>
      <c r="K966" s="8">
        <v>9</v>
      </c>
      <c r="L966" s="8">
        <v>5</v>
      </c>
      <c r="M966" s="8">
        <v>9</v>
      </c>
      <c r="N966" s="8">
        <v>9</v>
      </c>
      <c r="O966" s="8">
        <v>4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4</v>
      </c>
      <c r="AD966" s="44">
        <v>4</v>
      </c>
      <c r="AE966" s="44">
        <v>5</v>
      </c>
      <c r="AF966" s="8">
        <v>0</v>
      </c>
      <c r="AG966" s="8">
        <v>0</v>
      </c>
      <c r="AH966" s="8">
        <v>6</v>
      </c>
      <c r="AI966" s="8">
        <v>0</v>
      </c>
      <c r="AJ966" s="8">
        <v>0</v>
      </c>
      <c r="AK966" s="8">
        <v>3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14</v>
      </c>
      <c r="AY966" s="8">
        <v>11</v>
      </c>
      <c r="AZ966" s="8">
        <v>6</v>
      </c>
      <c r="BA966" s="8">
        <v>7</v>
      </c>
      <c r="BB966" s="8">
        <v>12</v>
      </c>
      <c r="BC966" s="8">
        <v>9</v>
      </c>
      <c r="BD966" s="8">
        <v>9</v>
      </c>
      <c r="BE966" s="8">
        <v>4</v>
      </c>
      <c r="BF966" s="8">
        <v>3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8">
        <v>0</v>
      </c>
      <c r="BM966" s="8">
        <v>0</v>
      </c>
      <c r="BN966" s="8">
        <v>0</v>
      </c>
    </row>
    <row r="967" spans="2:66">
      <c r="B967" s="56"/>
      <c r="C967" s="11" t="s">
        <v>45</v>
      </c>
      <c r="D967" s="8">
        <v>0</v>
      </c>
      <c r="E967" s="8">
        <v>0</v>
      </c>
      <c r="F967" s="8">
        <v>0</v>
      </c>
      <c r="G967" s="8">
        <v>0</v>
      </c>
      <c r="H967" s="8">
        <v>25</v>
      </c>
      <c r="I967" s="40">
        <v>11</v>
      </c>
      <c r="J967" s="40">
        <v>7</v>
      </c>
      <c r="K967" s="8">
        <v>5</v>
      </c>
      <c r="L967" s="8">
        <v>4</v>
      </c>
      <c r="M967" s="8">
        <v>5</v>
      </c>
      <c r="N967" s="8">
        <v>3</v>
      </c>
      <c r="O967" s="8">
        <v>0</v>
      </c>
      <c r="P967" s="8">
        <v>5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30</v>
      </c>
      <c r="AD967" s="44">
        <v>11</v>
      </c>
      <c r="AE967" s="44">
        <v>5</v>
      </c>
      <c r="AF967" s="8">
        <v>6</v>
      </c>
      <c r="AG967" s="8">
        <v>7</v>
      </c>
      <c r="AH967" s="8">
        <v>11</v>
      </c>
      <c r="AI967" s="8">
        <v>7</v>
      </c>
      <c r="AJ967" s="8">
        <v>3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54</v>
      </c>
      <c r="AY967" s="8">
        <v>24</v>
      </c>
      <c r="AZ967" s="8">
        <v>12</v>
      </c>
      <c r="BA967" s="8">
        <v>11</v>
      </c>
      <c r="BB967" s="8">
        <v>14</v>
      </c>
      <c r="BC967" s="8">
        <v>17</v>
      </c>
      <c r="BD967" s="8">
        <v>13</v>
      </c>
      <c r="BE967" s="8">
        <v>9</v>
      </c>
      <c r="BF967" s="8">
        <v>8</v>
      </c>
      <c r="BG967" s="8">
        <v>0</v>
      </c>
      <c r="BH967" s="8">
        <v>0</v>
      </c>
      <c r="BI967" s="8">
        <v>0</v>
      </c>
      <c r="BJ967" s="8">
        <v>0</v>
      </c>
      <c r="BK967" s="8">
        <v>0</v>
      </c>
      <c r="BL967" s="8">
        <v>0</v>
      </c>
      <c r="BM967" s="8">
        <v>0</v>
      </c>
      <c r="BN967" s="8">
        <v>0</v>
      </c>
    </row>
    <row r="968" spans="2:66" ht="26">
      <c r="B968" s="56"/>
      <c r="C968" s="11" t="s">
        <v>46</v>
      </c>
      <c r="D968" s="8">
        <v>0</v>
      </c>
      <c r="E968" s="8">
        <v>0</v>
      </c>
      <c r="F968" s="8">
        <v>0</v>
      </c>
      <c r="G968" s="8">
        <v>0</v>
      </c>
      <c r="H968" s="8">
        <v>5</v>
      </c>
      <c r="I968" s="40">
        <v>9</v>
      </c>
      <c r="J968" s="40">
        <v>15</v>
      </c>
      <c r="K968" s="8">
        <v>5</v>
      </c>
      <c r="L968" s="8">
        <v>8</v>
      </c>
      <c r="M968" s="8">
        <v>5</v>
      </c>
      <c r="N968" s="8">
        <v>3</v>
      </c>
      <c r="O968" s="8">
        <v>6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4</v>
      </c>
      <c r="AD968" s="44">
        <v>12</v>
      </c>
      <c r="AE968" s="44">
        <v>10</v>
      </c>
      <c r="AF968" s="8">
        <v>13</v>
      </c>
      <c r="AG968" s="8">
        <v>6</v>
      </c>
      <c r="AH968" s="8">
        <v>3</v>
      </c>
      <c r="AI968" s="8">
        <v>0</v>
      </c>
      <c r="AJ968" s="8">
        <v>4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7</v>
      </c>
      <c r="AY968" s="8">
        <v>20</v>
      </c>
      <c r="AZ968" s="8">
        <v>29</v>
      </c>
      <c r="BA968" s="8">
        <v>20</v>
      </c>
      <c r="BB968" s="8">
        <v>20</v>
      </c>
      <c r="BC968" s="8">
        <v>4</v>
      </c>
      <c r="BD968" s="8">
        <v>3</v>
      </c>
      <c r="BE968" s="8">
        <v>4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8">
        <v>0</v>
      </c>
      <c r="BM968" s="8">
        <v>0</v>
      </c>
      <c r="BN968" s="8">
        <v>0</v>
      </c>
    </row>
    <row r="969" spans="2:66">
      <c r="B969" s="56"/>
      <c r="C969" s="11" t="s">
        <v>47</v>
      </c>
      <c r="D969" s="8">
        <v>0</v>
      </c>
      <c r="E969" s="8">
        <v>0</v>
      </c>
      <c r="F969" s="8">
        <v>0</v>
      </c>
      <c r="G969" s="8">
        <v>0</v>
      </c>
      <c r="H969" s="8">
        <v>0</v>
      </c>
      <c r="I969" s="40">
        <v>0</v>
      </c>
      <c r="J969" s="40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44">
        <v>0</v>
      </c>
      <c r="AE969" s="44">
        <v>0</v>
      </c>
      <c r="AF969" s="8">
        <v>0</v>
      </c>
      <c r="AG969" s="8">
        <v>0</v>
      </c>
      <c r="AH969" s="8">
        <v>0</v>
      </c>
      <c r="AI969" s="8">
        <v>0</v>
      </c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5</v>
      </c>
      <c r="AY969" s="8">
        <v>4</v>
      </c>
      <c r="AZ969" s="8">
        <v>4</v>
      </c>
      <c r="BA969" s="8">
        <v>0</v>
      </c>
      <c r="BB969" s="8">
        <v>0</v>
      </c>
      <c r="BC969" s="8">
        <v>0</v>
      </c>
      <c r="BD969" s="8">
        <v>0</v>
      </c>
      <c r="BE969" s="8">
        <v>0</v>
      </c>
      <c r="BF969" s="8">
        <v>0</v>
      </c>
      <c r="BG969" s="8">
        <v>0</v>
      </c>
      <c r="BH969" s="8">
        <v>0</v>
      </c>
      <c r="BI969" s="8">
        <v>0</v>
      </c>
      <c r="BJ969" s="8">
        <v>0</v>
      </c>
      <c r="BK969" s="8">
        <v>0</v>
      </c>
      <c r="BL969" s="8">
        <v>0</v>
      </c>
      <c r="BM969" s="8">
        <v>0</v>
      </c>
      <c r="BN969" s="8">
        <v>0</v>
      </c>
    </row>
    <row r="970" spans="2:66">
      <c r="B970" s="56"/>
      <c r="C970" s="11" t="s">
        <v>11</v>
      </c>
      <c r="D970" s="8">
        <v>0</v>
      </c>
      <c r="E970" s="8">
        <v>0</v>
      </c>
      <c r="F970" s="8">
        <v>0</v>
      </c>
      <c r="G970" s="8">
        <v>0</v>
      </c>
      <c r="H970" s="8">
        <v>73</v>
      </c>
      <c r="I970" s="40">
        <v>39</v>
      </c>
      <c r="J970" s="40">
        <v>24</v>
      </c>
      <c r="K970" s="8">
        <v>22</v>
      </c>
      <c r="L970" s="8">
        <v>22</v>
      </c>
      <c r="M970" s="8">
        <v>10</v>
      </c>
      <c r="N970" s="8">
        <v>10</v>
      </c>
      <c r="O970" s="8">
        <v>12</v>
      </c>
      <c r="P970" s="8">
        <v>20</v>
      </c>
      <c r="Q970" s="8">
        <v>32</v>
      </c>
      <c r="R970" s="8">
        <v>24</v>
      </c>
      <c r="S970" s="8">
        <v>12</v>
      </c>
      <c r="T970" s="8">
        <v>8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115</v>
      </c>
      <c r="AD970" s="44">
        <v>92</v>
      </c>
      <c r="AE970" s="44">
        <v>122</v>
      </c>
      <c r="AF970" s="8">
        <v>112</v>
      </c>
      <c r="AG970" s="8">
        <v>76</v>
      </c>
      <c r="AH970" s="8">
        <v>57</v>
      </c>
      <c r="AI970" s="8">
        <v>49</v>
      </c>
      <c r="AJ970" s="8">
        <v>45</v>
      </c>
      <c r="AK970" s="8">
        <v>67</v>
      </c>
      <c r="AL970" s="8">
        <v>78</v>
      </c>
      <c r="AM970" s="8">
        <v>55</v>
      </c>
      <c r="AN970" s="8">
        <v>33</v>
      </c>
      <c r="AO970" s="8">
        <v>20</v>
      </c>
      <c r="AP970" s="8">
        <v>11</v>
      </c>
      <c r="AQ970" s="8">
        <v>4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6</v>
      </c>
      <c r="AX970" s="8">
        <v>189</v>
      </c>
      <c r="AY970" s="8">
        <v>129</v>
      </c>
      <c r="AZ970" s="8">
        <v>146</v>
      </c>
      <c r="BA970" s="8">
        <v>127</v>
      </c>
      <c r="BB970" s="8">
        <v>102</v>
      </c>
      <c r="BC970" s="8">
        <v>72</v>
      </c>
      <c r="BD970" s="8">
        <v>62</v>
      </c>
      <c r="BE970" s="8">
        <v>60</v>
      </c>
      <c r="BF970" s="8">
        <v>92</v>
      </c>
      <c r="BG970" s="8">
        <v>107</v>
      </c>
      <c r="BH970" s="8">
        <v>74</v>
      </c>
      <c r="BI970" s="8">
        <v>45</v>
      </c>
      <c r="BJ970" s="8">
        <v>26</v>
      </c>
      <c r="BK970" s="8">
        <v>11</v>
      </c>
      <c r="BL970" s="8">
        <v>4</v>
      </c>
      <c r="BM970" s="8">
        <v>0</v>
      </c>
      <c r="BN970" s="8">
        <v>0</v>
      </c>
    </row>
    <row r="971" spans="2:66">
      <c r="B971" s="65" t="s">
        <v>157</v>
      </c>
      <c r="C971" s="11" t="s">
        <v>38</v>
      </c>
      <c r="D971" s="8">
        <v>0</v>
      </c>
      <c r="E971" s="8">
        <v>0</v>
      </c>
      <c r="F971" s="8">
        <v>0</v>
      </c>
      <c r="G971" s="8">
        <v>0</v>
      </c>
      <c r="H971" s="8">
        <v>14</v>
      </c>
      <c r="I971" s="40">
        <v>32</v>
      </c>
      <c r="J971" s="40">
        <v>41</v>
      </c>
      <c r="K971" s="8">
        <v>30</v>
      </c>
      <c r="L971" s="8">
        <v>48</v>
      </c>
      <c r="M971" s="8">
        <v>49</v>
      </c>
      <c r="N971" s="8">
        <v>27</v>
      </c>
      <c r="O971" s="8">
        <v>27</v>
      </c>
      <c r="P971" s="8">
        <v>18</v>
      </c>
      <c r="Q971" s="8">
        <v>4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33</v>
      </c>
      <c r="AD971" s="44">
        <v>98</v>
      </c>
      <c r="AE971" s="44">
        <v>104</v>
      </c>
      <c r="AF971" s="8">
        <v>78</v>
      </c>
      <c r="AG971" s="8">
        <v>69</v>
      </c>
      <c r="AH971" s="8">
        <v>67</v>
      </c>
      <c r="AI971" s="8">
        <v>47</v>
      </c>
      <c r="AJ971" s="8">
        <v>35</v>
      </c>
      <c r="AK971" s="8">
        <v>22</v>
      </c>
      <c r="AL971" s="8">
        <v>11</v>
      </c>
      <c r="AM971" s="8">
        <v>4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43</v>
      </c>
      <c r="AY971" s="8">
        <v>132</v>
      </c>
      <c r="AZ971" s="8">
        <v>149</v>
      </c>
      <c r="BA971" s="8">
        <v>110</v>
      </c>
      <c r="BB971" s="8">
        <v>123</v>
      </c>
      <c r="BC971" s="8">
        <v>115</v>
      </c>
      <c r="BD971" s="8">
        <v>73</v>
      </c>
      <c r="BE971" s="8">
        <v>61</v>
      </c>
      <c r="BF971" s="8">
        <v>41</v>
      </c>
      <c r="BG971" s="8">
        <v>12</v>
      </c>
      <c r="BH971" s="8">
        <v>4</v>
      </c>
      <c r="BI971" s="8">
        <v>0</v>
      </c>
      <c r="BJ971" s="8">
        <v>0</v>
      </c>
      <c r="BK971" s="8">
        <v>0</v>
      </c>
      <c r="BL971" s="8">
        <v>0</v>
      </c>
      <c r="BM971" s="8">
        <v>0</v>
      </c>
      <c r="BN971" s="8">
        <v>0</v>
      </c>
    </row>
    <row r="972" spans="2:66">
      <c r="B972" s="56"/>
      <c r="C972" s="11" t="s">
        <v>39</v>
      </c>
      <c r="D972" s="8">
        <v>0</v>
      </c>
      <c r="E972" s="8">
        <v>0</v>
      </c>
      <c r="F972" s="8">
        <v>0</v>
      </c>
      <c r="G972" s="8">
        <v>0</v>
      </c>
      <c r="H972" s="8">
        <v>60</v>
      </c>
      <c r="I972" s="40">
        <v>177</v>
      </c>
      <c r="J972" s="40">
        <v>161</v>
      </c>
      <c r="K972" s="8">
        <v>93</v>
      </c>
      <c r="L972" s="8">
        <v>132</v>
      </c>
      <c r="M972" s="8">
        <v>92</v>
      </c>
      <c r="N972" s="8">
        <v>65</v>
      </c>
      <c r="O972" s="8">
        <v>75</v>
      </c>
      <c r="P972" s="8">
        <v>37</v>
      </c>
      <c r="Q972" s="8">
        <v>33</v>
      </c>
      <c r="R972" s="8">
        <v>10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155</v>
      </c>
      <c r="AD972" s="44">
        <v>288</v>
      </c>
      <c r="AE972" s="44">
        <v>266</v>
      </c>
      <c r="AF972" s="8">
        <v>199</v>
      </c>
      <c r="AG972" s="8">
        <v>205</v>
      </c>
      <c r="AH972" s="8">
        <v>167</v>
      </c>
      <c r="AI972" s="8">
        <v>149</v>
      </c>
      <c r="AJ972" s="8">
        <v>106</v>
      </c>
      <c r="AK972" s="8">
        <v>69</v>
      </c>
      <c r="AL972" s="8">
        <v>27</v>
      </c>
      <c r="AM972" s="8">
        <v>9</v>
      </c>
      <c r="AN972" s="8">
        <v>4</v>
      </c>
      <c r="AO972" s="8">
        <v>5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212</v>
      </c>
      <c r="AY972" s="8">
        <v>459</v>
      </c>
      <c r="AZ972" s="8">
        <v>427</v>
      </c>
      <c r="BA972" s="8">
        <v>296</v>
      </c>
      <c r="BB972" s="8">
        <v>332</v>
      </c>
      <c r="BC972" s="8">
        <v>258</v>
      </c>
      <c r="BD972" s="8">
        <v>213</v>
      </c>
      <c r="BE972" s="8">
        <v>176</v>
      </c>
      <c r="BF972" s="8">
        <v>116</v>
      </c>
      <c r="BG972" s="8">
        <v>58</v>
      </c>
      <c r="BH972" s="8">
        <v>17</v>
      </c>
      <c r="BI972" s="8">
        <v>4</v>
      </c>
      <c r="BJ972" s="8">
        <v>5</v>
      </c>
      <c r="BK972" s="8">
        <v>0</v>
      </c>
      <c r="BL972" s="8">
        <v>0</v>
      </c>
      <c r="BM972" s="8">
        <v>0</v>
      </c>
      <c r="BN972" s="8">
        <v>0</v>
      </c>
    </row>
    <row r="973" spans="2:66" ht="26">
      <c r="B973" s="56"/>
      <c r="C973" s="11" t="s">
        <v>40</v>
      </c>
      <c r="D973" s="8">
        <v>0</v>
      </c>
      <c r="E973" s="8">
        <v>0</v>
      </c>
      <c r="F973" s="8">
        <v>0</v>
      </c>
      <c r="G973" s="8">
        <v>0</v>
      </c>
      <c r="H973" s="8">
        <v>23</v>
      </c>
      <c r="I973" s="40">
        <v>43</v>
      </c>
      <c r="J973" s="40">
        <v>36</v>
      </c>
      <c r="K973" s="8">
        <v>35</v>
      </c>
      <c r="L973" s="8">
        <v>29</v>
      </c>
      <c r="M973" s="8">
        <v>34</v>
      </c>
      <c r="N973" s="8">
        <v>15</v>
      </c>
      <c r="O973" s="8">
        <v>21</v>
      </c>
      <c r="P973" s="8">
        <v>10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19</v>
      </c>
      <c r="AD973" s="44">
        <v>32</v>
      </c>
      <c r="AE973" s="44">
        <v>29</v>
      </c>
      <c r="AF973" s="8">
        <v>25</v>
      </c>
      <c r="AG973" s="8">
        <v>24</v>
      </c>
      <c r="AH973" s="8">
        <v>31</v>
      </c>
      <c r="AI973" s="8">
        <v>23</v>
      </c>
      <c r="AJ973" s="8">
        <v>15</v>
      </c>
      <c r="AK973" s="8">
        <v>11</v>
      </c>
      <c r="AL973" s="8">
        <v>5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35</v>
      </c>
      <c r="AY973" s="8">
        <v>75</v>
      </c>
      <c r="AZ973" s="8">
        <v>65</v>
      </c>
      <c r="BA973" s="8">
        <v>63</v>
      </c>
      <c r="BB973" s="8">
        <v>56</v>
      </c>
      <c r="BC973" s="8">
        <v>64</v>
      </c>
      <c r="BD973" s="8">
        <v>41</v>
      </c>
      <c r="BE973" s="8">
        <v>34</v>
      </c>
      <c r="BF973" s="8">
        <v>14</v>
      </c>
      <c r="BG973" s="8">
        <v>4</v>
      </c>
      <c r="BH973" s="8">
        <v>0</v>
      </c>
      <c r="BI973" s="8">
        <v>0</v>
      </c>
      <c r="BJ973" s="8">
        <v>0</v>
      </c>
      <c r="BK973" s="8">
        <v>0</v>
      </c>
      <c r="BL973" s="8">
        <v>0</v>
      </c>
      <c r="BM973" s="8">
        <v>0</v>
      </c>
      <c r="BN973" s="8">
        <v>0</v>
      </c>
    </row>
    <row r="974" spans="2:66" ht="39">
      <c r="B974" s="56"/>
      <c r="C974" s="11" t="s">
        <v>41</v>
      </c>
      <c r="D974" s="8">
        <v>0</v>
      </c>
      <c r="E974" s="8">
        <v>0</v>
      </c>
      <c r="F974" s="8">
        <v>0</v>
      </c>
      <c r="G974" s="8">
        <v>0</v>
      </c>
      <c r="H974" s="8">
        <v>43</v>
      </c>
      <c r="I974" s="40">
        <v>49</v>
      </c>
      <c r="J974" s="40">
        <v>21</v>
      </c>
      <c r="K974" s="8">
        <v>30</v>
      </c>
      <c r="L974" s="8">
        <v>23</v>
      </c>
      <c r="M974" s="8">
        <v>18</v>
      </c>
      <c r="N974" s="8">
        <v>19</v>
      </c>
      <c r="O974" s="8">
        <v>9</v>
      </c>
      <c r="P974" s="8">
        <v>8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79</v>
      </c>
      <c r="AD974" s="44">
        <v>103</v>
      </c>
      <c r="AE974" s="44">
        <v>82</v>
      </c>
      <c r="AF974" s="8">
        <v>51</v>
      </c>
      <c r="AG974" s="8">
        <v>67</v>
      </c>
      <c r="AH974" s="8">
        <v>61</v>
      </c>
      <c r="AI974" s="8">
        <v>58</v>
      </c>
      <c r="AJ974" s="8">
        <v>53</v>
      </c>
      <c r="AK974" s="8">
        <v>21</v>
      </c>
      <c r="AL974" s="8">
        <v>11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123</v>
      </c>
      <c r="AY974" s="8">
        <v>155</v>
      </c>
      <c r="AZ974" s="8">
        <v>102</v>
      </c>
      <c r="BA974" s="8">
        <v>82</v>
      </c>
      <c r="BB974" s="8">
        <v>92</v>
      </c>
      <c r="BC974" s="8">
        <v>77</v>
      </c>
      <c r="BD974" s="8">
        <v>70</v>
      </c>
      <c r="BE974" s="8">
        <v>61</v>
      </c>
      <c r="BF974" s="8">
        <v>25</v>
      </c>
      <c r="BG974" s="8">
        <v>12</v>
      </c>
      <c r="BH974" s="8">
        <v>0</v>
      </c>
      <c r="BI974" s="8">
        <v>0</v>
      </c>
      <c r="BJ974" s="8">
        <v>0</v>
      </c>
      <c r="BK974" s="8">
        <v>0</v>
      </c>
      <c r="BL974" s="8">
        <v>0</v>
      </c>
      <c r="BM974" s="8">
        <v>0</v>
      </c>
      <c r="BN974" s="8">
        <v>0</v>
      </c>
    </row>
    <row r="975" spans="2:66" ht="39">
      <c r="B975" s="56"/>
      <c r="C975" s="11" t="s">
        <v>42</v>
      </c>
      <c r="D975" s="8">
        <v>0</v>
      </c>
      <c r="E975" s="8">
        <v>0</v>
      </c>
      <c r="F975" s="8">
        <v>0</v>
      </c>
      <c r="G975" s="8">
        <v>0</v>
      </c>
      <c r="H975" s="8">
        <v>23</v>
      </c>
      <c r="I975" s="40">
        <v>33</v>
      </c>
      <c r="J975" s="40">
        <v>29</v>
      </c>
      <c r="K975" s="8">
        <v>33</v>
      </c>
      <c r="L975" s="8">
        <v>13</v>
      </c>
      <c r="M975" s="8">
        <v>17</v>
      </c>
      <c r="N975" s="8">
        <v>15</v>
      </c>
      <c r="O975" s="8">
        <v>11</v>
      </c>
      <c r="P975" s="8">
        <v>3</v>
      </c>
      <c r="Q975" s="8">
        <v>3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74</v>
      </c>
      <c r="AD975" s="44">
        <v>151</v>
      </c>
      <c r="AE975" s="44">
        <v>109</v>
      </c>
      <c r="AF975" s="8">
        <v>79</v>
      </c>
      <c r="AG975" s="8">
        <v>88</v>
      </c>
      <c r="AH975" s="8">
        <v>85</v>
      </c>
      <c r="AI975" s="8">
        <v>70</v>
      </c>
      <c r="AJ975" s="8">
        <v>42</v>
      </c>
      <c r="AK975" s="8">
        <v>14</v>
      </c>
      <c r="AL975" s="8">
        <v>16</v>
      </c>
      <c r="AM975" s="8">
        <v>5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98</v>
      </c>
      <c r="AY975" s="8">
        <v>185</v>
      </c>
      <c r="AZ975" s="8">
        <v>138</v>
      </c>
      <c r="BA975" s="8">
        <v>109</v>
      </c>
      <c r="BB975" s="8">
        <v>101</v>
      </c>
      <c r="BC975" s="8">
        <v>101</v>
      </c>
      <c r="BD975" s="8">
        <v>78</v>
      </c>
      <c r="BE975" s="8">
        <v>49</v>
      </c>
      <c r="BF975" s="8">
        <v>20</v>
      </c>
      <c r="BG975" s="8">
        <v>16</v>
      </c>
      <c r="BH975" s="8">
        <v>5</v>
      </c>
      <c r="BI975" s="8">
        <v>0</v>
      </c>
      <c r="BJ975" s="8">
        <v>0</v>
      </c>
      <c r="BK975" s="8">
        <v>0</v>
      </c>
      <c r="BL975" s="8">
        <v>0</v>
      </c>
      <c r="BM975" s="8">
        <v>0</v>
      </c>
      <c r="BN975" s="8">
        <v>0</v>
      </c>
    </row>
    <row r="976" spans="2:66">
      <c r="B976" s="56"/>
      <c r="C976" s="11" t="s">
        <v>43</v>
      </c>
      <c r="D976" s="8">
        <v>0</v>
      </c>
      <c r="E976" s="8">
        <v>0</v>
      </c>
      <c r="F976" s="8">
        <v>0</v>
      </c>
      <c r="G976" s="8">
        <v>0</v>
      </c>
      <c r="H976" s="8">
        <v>50</v>
      </c>
      <c r="I976" s="40">
        <v>64</v>
      </c>
      <c r="J976" s="40">
        <v>20</v>
      </c>
      <c r="K976" s="8">
        <v>21</v>
      </c>
      <c r="L976" s="8">
        <v>25</v>
      </c>
      <c r="M976" s="8">
        <v>13</v>
      </c>
      <c r="N976" s="8">
        <v>8</v>
      </c>
      <c r="O976" s="8">
        <v>9</v>
      </c>
      <c r="P976" s="8">
        <v>4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136</v>
      </c>
      <c r="AD976" s="44">
        <v>116</v>
      </c>
      <c r="AE976" s="44">
        <v>36</v>
      </c>
      <c r="AF976" s="8">
        <v>28</v>
      </c>
      <c r="AG976" s="8">
        <v>50</v>
      </c>
      <c r="AH976" s="8">
        <v>33</v>
      </c>
      <c r="AI976" s="8">
        <v>46</v>
      </c>
      <c r="AJ976" s="8">
        <v>24</v>
      </c>
      <c r="AK976" s="8">
        <v>7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3</v>
      </c>
      <c r="AX976" s="8">
        <v>183</v>
      </c>
      <c r="AY976" s="8">
        <v>182</v>
      </c>
      <c r="AZ976" s="8">
        <v>52</v>
      </c>
      <c r="BA976" s="8">
        <v>49</v>
      </c>
      <c r="BB976" s="8">
        <v>71</v>
      </c>
      <c r="BC976" s="8">
        <v>44</v>
      </c>
      <c r="BD976" s="8">
        <v>52</v>
      </c>
      <c r="BE976" s="8">
        <v>32</v>
      </c>
      <c r="BF976" s="8">
        <v>16</v>
      </c>
      <c r="BG976" s="8">
        <v>3</v>
      </c>
      <c r="BH976" s="8">
        <v>0</v>
      </c>
      <c r="BI976" s="8">
        <v>0</v>
      </c>
      <c r="BJ976" s="8">
        <v>0</v>
      </c>
      <c r="BK976" s="8">
        <v>0</v>
      </c>
      <c r="BL976" s="8">
        <v>0</v>
      </c>
      <c r="BM976" s="8">
        <v>0</v>
      </c>
      <c r="BN976" s="8">
        <v>0</v>
      </c>
    </row>
    <row r="977" spans="2:66" ht="39">
      <c r="B977" s="56"/>
      <c r="C977" s="11" t="s">
        <v>44</v>
      </c>
      <c r="D977" s="8">
        <v>0</v>
      </c>
      <c r="E977" s="8">
        <v>0</v>
      </c>
      <c r="F977" s="8">
        <v>0</v>
      </c>
      <c r="G977" s="8">
        <v>0</v>
      </c>
      <c r="H977" s="8">
        <v>7</v>
      </c>
      <c r="I977" s="40">
        <v>9</v>
      </c>
      <c r="J977" s="40">
        <v>13</v>
      </c>
      <c r="K977" s="8">
        <v>10</v>
      </c>
      <c r="L977" s="8">
        <v>14</v>
      </c>
      <c r="M977" s="8">
        <v>14</v>
      </c>
      <c r="N977" s="8">
        <v>16</v>
      </c>
      <c r="O977" s="8">
        <v>13</v>
      </c>
      <c r="P977" s="8">
        <v>6</v>
      </c>
      <c r="Q977" s="8">
        <v>3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8">
        <v>3</v>
      </c>
      <c r="AD977" s="44">
        <v>3</v>
      </c>
      <c r="AE977" s="44">
        <v>0</v>
      </c>
      <c r="AF977" s="8">
        <v>0</v>
      </c>
      <c r="AG977" s="8">
        <v>4</v>
      </c>
      <c r="AH977" s="8">
        <v>9</v>
      </c>
      <c r="AI977" s="8">
        <v>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6</v>
      </c>
      <c r="AY977" s="8">
        <v>15</v>
      </c>
      <c r="AZ977" s="8">
        <v>12</v>
      </c>
      <c r="BA977" s="8">
        <v>14</v>
      </c>
      <c r="BB977" s="8">
        <v>14</v>
      </c>
      <c r="BC977" s="8">
        <v>18</v>
      </c>
      <c r="BD977" s="8">
        <v>20</v>
      </c>
      <c r="BE977" s="8">
        <v>9</v>
      </c>
      <c r="BF977" s="8">
        <v>8</v>
      </c>
      <c r="BG977" s="8">
        <v>3</v>
      </c>
      <c r="BH977" s="8">
        <v>0</v>
      </c>
      <c r="BI977" s="8">
        <v>0</v>
      </c>
      <c r="BJ977" s="8">
        <v>0</v>
      </c>
      <c r="BK977" s="8">
        <v>0</v>
      </c>
      <c r="BL977" s="8">
        <v>0</v>
      </c>
      <c r="BM977" s="8">
        <v>0</v>
      </c>
      <c r="BN977" s="8">
        <v>0</v>
      </c>
    </row>
    <row r="978" spans="2:66">
      <c r="B978" s="56"/>
      <c r="C978" s="11" t="s">
        <v>45</v>
      </c>
      <c r="D978" s="8">
        <v>0</v>
      </c>
      <c r="E978" s="8">
        <v>0</v>
      </c>
      <c r="F978" s="8">
        <v>0</v>
      </c>
      <c r="G978" s="8">
        <v>0</v>
      </c>
      <c r="H978" s="8">
        <v>27</v>
      </c>
      <c r="I978" s="40">
        <v>32</v>
      </c>
      <c r="J978" s="40">
        <v>14</v>
      </c>
      <c r="K978" s="8">
        <v>9</v>
      </c>
      <c r="L978" s="8">
        <v>20</v>
      </c>
      <c r="M978" s="8">
        <v>11</v>
      </c>
      <c r="N978" s="8">
        <v>24</v>
      </c>
      <c r="O978" s="8">
        <v>21</v>
      </c>
      <c r="P978" s="8">
        <v>0</v>
      </c>
      <c r="Q978" s="8">
        <v>5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9</v>
      </c>
      <c r="AD978" s="44">
        <v>15</v>
      </c>
      <c r="AE978" s="44">
        <v>14</v>
      </c>
      <c r="AF978" s="8">
        <v>9</v>
      </c>
      <c r="AG978" s="8">
        <v>18</v>
      </c>
      <c r="AH978" s="8">
        <v>17</v>
      </c>
      <c r="AI978" s="8">
        <v>9</v>
      </c>
      <c r="AJ978" s="8">
        <v>7</v>
      </c>
      <c r="AK978" s="8">
        <v>6</v>
      </c>
      <c r="AL978" s="8">
        <v>6</v>
      </c>
      <c r="AM978" s="8">
        <v>3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33</v>
      </c>
      <c r="AY978" s="8">
        <v>48</v>
      </c>
      <c r="AZ978" s="8">
        <v>23</v>
      </c>
      <c r="BA978" s="8">
        <v>17</v>
      </c>
      <c r="BB978" s="8">
        <v>37</v>
      </c>
      <c r="BC978" s="8">
        <v>30</v>
      </c>
      <c r="BD978" s="8">
        <v>40</v>
      </c>
      <c r="BE978" s="8">
        <v>28</v>
      </c>
      <c r="BF978" s="8">
        <v>15</v>
      </c>
      <c r="BG978" s="8">
        <v>6</v>
      </c>
      <c r="BH978" s="8">
        <v>3</v>
      </c>
      <c r="BI978" s="8">
        <v>0</v>
      </c>
      <c r="BJ978" s="8">
        <v>0</v>
      </c>
      <c r="BK978" s="8">
        <v>0</v>
      </c>
      <c r="BL978" s="8">
        <v>0</v>
      </c>
      <c r="BM978" s="8">
        <v>0</v>
      </c>
      <c r="BN978" s="8">
        <v>0</v>
      </c>
    </row>
    <row r="979" spans="2:66" ht="26">
      <c r="B979" s="56"/>
      <c r="C979" s="11" t="s">
        <v>46</v>
      </c>
      <c r="D979" s="8">
        <v>0</v>
      </c>
      <c r="E979" s="8">
        <v>0</v>
      </c>
      <c r="F979" s="8">
        <v>0</v>
      </c>
      <c r="G979" s="8">
        <v>0</v>
      </c>
      <c r="H979" s="8">
        <v>9</v>
      </c>
      <c r="I979" s="40">
        <v>4</v>
      </c>
      <c r="J979" s="40">
        <v>0</v>
      </c>
      <c r="K979" s="8">
        <v>5</v>
      </c>
      <c r="L979" s="8">
        <v>5</v>
      </c>
      <c r="M979" s="8">
        <v>4</v>
      </c>
      <c r="N979" s="8">
        <v>6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>
        <v>7</v>
      </c>
      <c r="AD979" s="44">
        <v>7</v>
      </c>
      <c r="AE979" s="44">
        <v>4</v>
      </c>
      <c r="AF979" s="8">
        <v>8</v>
      </c>
      <c r="AG979" s="8">
        <v>5</v>
      </c>
      <c r="AH979" s="8">
        <v>9</v>
      </c>
      <c r="AI979" s="8">
        <v>5</v>
      </c>
      <c r="AJ979" s="8">
        <v>7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11</v>
      </c>
      <c r="AY979" s="8">
        <v>3</v>
      </c>
      <c r="AZ979" s="8">
        <v>5</v>
      </c>
      <c r="BA979" s="8">
        <v>12</v>
      </c>
      <c r="BB979" s="8">
        <v>8</v>
      </c>
      <c r="BC979" s="8">
        <v>16</v>
      </c>
      <c r="BD979" s="8">
        <v>3</v>
      </c>
      <c r="BE979" s="8">
        <v>6</v>
      </c>
      <c r="BF979" s="8">
        <v>0</v>
      </c>
      <c r="BG979" s="8">
        <v>0</v>
      </c>
      <c r="BH979" s="8">
        <v>0</v>
      </c>
      <c r="BI979" s="8">
        <v>0</v>
      </c>
      <c r="BJ979" s="8">
        <v>0</v>
      </c>
      <c r="BK979" s="8">
        <v>0</v>
      </c>
      <c r="BL979" s="8">
        <v>0</v>
      </c>
      <c r="BM979" s="8">
        <v>0</v>
      </c>
      <c r="BN979" s="8">
        <v>0</v>
      </c>
    </row>
    <row r="980" spans="2:66">
      <c r="B980" s="56"/>
      <c r="C980" s="11" t="s">
        <v>47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40">
        <v>0</v>
      </c>
      <c r="J980" s="40">
        <v>0</v>
      </c>
      <c r="K980" s="8">
        <v>3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6</v>
      </c>
      <c r="AD980" s="44">
        <v>6</v>
      </c>
      <c r="AE980" s="44">
        <v>3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6</v>
      </c>
      <c r="AY980" s="8">
        <v>3</v>
      </c>
      <c r="AZ980" s="8">
        <v>4</v>
      </c>
      <c r="BA980" s="8">
        <v>3</v>
      </c>
      <c r="BB980" s="8">
        <v>8</v>
      </c>
      <c r="BC980" s="8">
        <v>3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8">
        <v>0</v>
      </c>
      <c r="BM980" s="8">
        <v>0</v>
      </c>
      <c r="BN980" s="8">
        <v>0</v>
      </c>
    </row>
    <row r="981" spans="2:66">
      <c r="B981" s="56"/>
      <c r="C981" s="11" t="s">
        <v>11</v>
      </c>
      <c r="D981" s="8">
        <v>0</v>
      </c>
      <c r="E981" s="8">
        <v>0</v>
      </c>
      <c r="F981" s="8">
        <v>0</v>
      </c>
      <c r="G981" s="8">
        <v>0</v>
      </c>
      <c r="H981" s="8">
        <v>84</v>
      </c>
      <c r="I981" s="40">
        <v>71</v>
      </c>
      <c r="J981" s="40">
        <v>63</v>
      </c>
      <c r="K981" s="8">
        <v>47</v>
      </c>
      <c r="L981" s="8">
        <v>62</v>
      </c>
      <c r="M981" s="8">
        <v>59</v>
      </c>
      <c r="N981" s="8">
        <v>68</v>
      </c>
      <c r="O981" s="8">
        <v>76</v>
      </c>
      <c r="P981" s="8">
        <v>86</v>
      </c>
      <c r="Q981" s="8">
        <v>95</v>
      </c>
      <c r="R981" s="8">
        <v>56</v>
      </c>
      <c r="S981" s="8">
        <v>31</v>
      </c>
      <c r="T981" s="8">
        <v>13</v>
      </c>
      <c r="U981" s="8">
        <v>6</v>
      </c>
      <c r="V981" s="8">
        <v>4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8">
        <v>120</v>
      </c>
      <c r="AD981" s="44">
        <v>138</v>
      </c>
      <c r="AE981" s="44">
        <v>191</v>
      </c>
      <c r="AF981" s="8">
        <v>206</v>
      </c>
      <c r="AG981" s="8">
        <v>182</v>
      </c>
      <c r="AH981" s="8">
        <v>179</v>
      </c>
      <c r="AI981" s="8">
        <v>171</v>
      </c>
      <c r="AJ981" s="8">
        <v>156</v>
      </c>
      <c r="AK981" s="8">
        <v>207</v>
      </c>
      <c r="AL981" s="8">
        <v>190</v>
      </c>
      <c r="AM981" s="8">
        <v>154</v>
      </c>
      <c r="AN981" s="8">
        <v>68</v>
      </c>
      <c r="AO981" s="8">
        <v>40</v>
      </c>
      <c r="AP981" s="8">
        <v>30</v>
      </c>
      <c r="AQ981" s="8">
        <v>16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3</v>
      </c>
      <c r="AX981" s="8">
        <v>205</v>
      </c>
      <c r="AY981" s="8">
        <v>210</v>
      </c>
      <c r="AZ981" s="8">
        <v>247</v>
      </c>
      <c r="BA981" s="8">
        <v>254</v>
      </c>
      <c r="BB981" s="8">
        <v>244</v>
      </c>
      <c r="BC981" s="8">
        <v>235</v>
      </c>
      <c r="BD981" s="8">
        <v>239</v>
      </c>
      <c r="BE981" s="8">
        <v>231</v>
      </c>
      <c r="BF981" s="8">
        <v>290</v>
      </c>
      <c r="BG981" s="8">
        <v>285</v>
      </c>
      <c r="BH981" s="8">
        <v>207</v>
      </c>
      <c r="BI981" s="8">
        <v>102</v>
      </c>
      <c r="BJ981" s="8">
        <v>57</v>
      </c>
      <c r="BK981" s="8">
        <v>37</v>
      </c>
      <c r="BL981" s="8">
        <v>21</v>
      </c>
      <c r="BM981" s="8">
        <v>0</v>
      </c>
      <c r="BN981" s="8">
        <v>0</v>
      </c>
    </row>
    <row r="982" spans="2:66">
      <c r="B982" s="65" t="s">
        <v>158</v>
      </c>
      <c r="C982" s="11" t="s">
        <v>38</v>
      </c>
      <c r="D982" s="8">
        <v>0</v>
      </c>
      <c r="E982" s="8">
        <v>0</v>
      </c>
      <c r="F982" s="8">
        <v>0</v>
      </c>
      <c r="G982" s="8">
        <v>0</v>
      </c>
      <c r="H982" s="8">
        <v>51</v>
      </c>
      <c r="I982" s="40">
        <v>129</v>
      </c>
      <c r="J982" s="40">
        <v>148</v>
      </c>
      <c r="K982" s="8">
        <v>123</v>
      </c>
      <c r="L982" s="8">
        <v>110</v>
      </c>
      <c r="M982" s="8">
        <v>72</v>
      </c>
      <c r="N982" s="8">
        <v>42</v>
      </c>
      <c r="O982" s="8">
        <v>37</v>
      </c>
      <c r="P982" s="8">
        <v>20</v>
      </c>
      <c r="Q982" s="8">
        <v>7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73</v>
      </c>
      <c r="AD982" s="44">
        <v>135</v>
      </c>
      <c r="AE982" s="44">
        <v>147</v>
      </c>
      <c r="AF982" s="8">
        <v>145</v>
      </c>
      <c r="AG982" s="8">
        <v>133</v>
      </c>
      <c r="AH982" s="8">
        <v>92</v>
      </c>
      <c r="AI982" s="8">
        <v>53</v>
      </c>
      <c r="AJ982" s="8">
        <v>40</v>
      </c>
      <c r="AK982" s="8">
        <v>17</v>
      </c>
      <c r="AL982" s="8">
        <v>5</v>
      </c>
      <c r="AM982" s="8">
        <v>3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123</v>
      </c>
      <c r="AY982" s="8">
        <v>260</v>
      </c>
      <c r="AZ982" s="8">
        <v>293</v>
      </c>
      <c r="BA982" s="8">
        <v>270</v>
      </c>
      <c r="BB982" s="8">
        <v>245</v>
      </c>
      <c r="BC982" s="8">
        <v>164</v>
      </c>
      <c r="BD982" s="8">
        <v>100</v>
      </c>
      <c r="BE982" s="8">
        <v>77</v>
      </c>
      <c r="BF982" s="8">
        <v>37</v>
      </c>
      <c r="BG982" s="8">
        <v>20</v>
      </c>
      <c r="BH982" s="8">
        <v>6</v>
      </c>
      <c r="BI982" s="8">
        <v>4</v>
      </c>
      <c r="BJ982" s="8">
        <v>0</v>
      </c>
      <c r="BK982" s="8">
        <v>0</v>
      </c>
      <c r="BL982" s="8">
        <v>0</v>
      </c>
      <c r="BM982" s="8">
        <v>0</v>
      </c>
      <c r="BN982" s="8">
        <v>0</v>
      </c>
    </row>
    <row r="983" spans="2:66">
      <c r="B983" s="56"/>
      <c r="C983" s="11" t="s">
        <v>39</v>
      </c>
      <c r="D983" s="8">
        <v>0</v>
      </c>
      <c r="E983" s="8">
        <v>0</v>
      </c>
      <c r="F983" s="8">
        <v>0</v>
      </c>
      <c r="G983" s="8">
        <v>0</v>
      </c>
      <c r="H983" s="8">
        <v>587</v>
      </c>
      <c r="I983" s="40">
        <v>845</v>
      </c>
      <c r="J983" s="40">
        <v>683</v>
      </c>
      <c r="K983" s="8">
        <v>533</v>
      </c>
      <c r="L983" s="8">
        <v>469</v>
      </c>
      <c r="M983" s="8">
        <v>343</v>
      </c>
      <c r="N983" s="8">
        <v>259</v>
      </c>
      <c r="O983" s="8">
        <v>228</v>
      </c>
      <c r="P983" s="8">
        <v>152</v>
      </c>
      <c r="Q983" s="8">
        <v>69</v>
      </c>
      <c r="R983" s="8">
        <v>24</v>
      </c>
      <c r="S983" s="8">
        <v>9</v>
      </c>
      <c r="T983" s="8">
        <v>5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0</v>
      </c>
      <c r="AB983" s="8">
        <v>0</v>
      </c>
      <c r="AC983" s="8">
        <v>586</v>
      </c>
      <c r="AD983" s="44">
        <v>817</v>
      </c>
      <c r="AE983" s="44">
        <v>690</v>
      </c>
      <c r="AF983" s="8">
        <v>651</v>
      </c>
      <c r="AG983" s="8">
        <v>577</v>
      </c>
      <c r="AH983" s="8">
        <v>496</v>
      </c>
      <c r="AI983" s="8">
        <v>366</v>
      </c>
      <c r="AJ983" s="8">
        <v>281</v>
      </c>
      <c r="AK983" s="8">
        <v>200</v>
      </c>
      <c r="AL983" s="8">
        <v>93</v>
      </c>
      <c r="AM983" s="8">
        <v>47</v>
      </c>
      <c r="AN983" s="8">
        <v>31</v>
      </c>
      <c r="AO983" s="8">
        <v>10</v>
      </c>
      <c r="AP983" s="8">
        <v>3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3</v>
      </c>
      <c r="AX983" s="8">
        <v>1177</v>
      </c>
      <c r="AY983" s="8">
        <v>1657</v>
      </c>
      <c r="AZ983" s="8">
        <v>1378</v>
      </c>
      <c r="BA983" s="8">
        <v>1183</v>
      </c>
      <c r="BB983" s="8">
        <v>1042</v>
      </c>
      <c r="BC983" s="8">
        <v>837</v>
      </c>
      <c r="BD983" s="8">
        <v>622</v>
      </c>
      <c r="BE983" s="8">
        <v>507</v>
      </c>
      <c r="BF983" s="8">
        <v>350</v>
      </c>
      <c r="BG983" s="8">
        <v>159</v>
      </c>
      <c r="BH983" s="8">
        <v>68</v>
      </c>
      <c r="BI983" s="8">
        <v>40</v>
      </c>
      <c r="BJ983" s="8">
        <v>11</v>
      </c>
      <c r="BK983" s="8">
        <v>6</v>
      </c>
      <c r="BL983" s="8">
        <v>0</v>
      </c>
      <c r="BM983" s="8">
        <v>0</v>
      </c>
      <c r="BN983" s="8">
        <v>0</v>
      </c>
    </row>
    <row r="984" spans="2:66" ht="26">
      <c r="B984" s="56"/>
      <c r="C984" s="11" t="s">
        <v>40</v>
      </c>
      <c r="D984" s="8">
        <v>0</v>
      </c>
      <c r="E984" s="8">
        <v>0</v>
      </c>
      <c r="F984" s="8">
        <v>0</v>
      </c>
      <c r="G984" s="8">
        <v>0</v>
      </c>
      <c r="H984" s="8">
        <v>99</v>
      </c>
      <c r="I984" s="40">
        <v>138</v>
      </c>
      <c r="J984" s="40">
        <v>127</v>
      </c>
      <c r="K984" s="8">
        <v>98</v>
      </c>
      <c r="L984" s="8">
        <v>51</v>
      </c>
      <c r="M984" s="8">
        <v>40</v>
      </c>
      <c r="N984" s="8">
        <v>32</v>
      </c>
      <c r="O984" s="8">
        <v>18</v>
      </c>
      <c r="P984" s="8">
        <v>17</v>
      </c>
      <c r="Q984" s="8">
        <v>3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36</v>
      </c>
      <c r="AD984" s="44">
        <v>45</v>
      </c>
      <c r="AE984" s="44">
        <v>50</v>
      </c>
      <c r="AF984" s="8">
        <v>45</v>
      </c>
      <c r="AG984" s="8">
        <v>28</v>
      </c>
      <c r="AH984" s="8">
        <v>16</v>
      </c>
      <c r="AI984" s="8">
        <v>6</v>
      </c>
      <c r="AJ984" s="8">
        <v>4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132</v>
      </c>
      <c r="AY984" s="8">
        <v>182</v>
      </c>
      <c r="AZ984" s="8">
        <v>181</v>
      </c>
      <c r="BA984" s="8">
        <v>143</v>
      </c>
      <c r="BB984" s="8">
        <v>76</v>
      </c>
      <c r="BC984" s="8">
        <v>51</v>
      </c>
      <c r="BD984" s="8">
        <v>40</v>
      </c>
      <c r="BE984" s="8">
        <v>21</v>
      </c>
      <c r="BF984" s="8">
        <v>17</v>
      </c>
      <c r="BG984" s="8">
        <v>3</v>
      </c>
      <c r="BH984" s="8">
        <v>0</v>
      </c>
      <c r="BI984" s="8">
        <v>0</v>
      </c>
      <c r="BJ984" s="8">
        <v>0</v>
      </c>
      <c r="BK984" s="8">
        <v>0</v>
      </c>
      <c r="BL984" s="8">
        <v>0</v>
      </c>
      <c r="BM984" s="8">
        <v>0</v>
      </c>
      <c r="BN984" s="8">
        <v>0</v>
      </c>
    </row>
    <row r="985" spans="2:66" ht="39">
      <c r="B985" s="56"/>
      <c r="C985" s="11" t="s">
        <v>41</v>
      </c>
      <c r="D985" s="8">
        <v>0</v>
      </c>
      <c r="E985" s="8">
        <v>0</v>
      </c>
      <c r="F985" s="8">
        <v>0</v>
      </c>
      <c r="G985" s="8">
        <v>6</v>
      </c>
      <c r="H985" s="8">
        <v>192</v>
      </c>
      <c r="I985" s="40">
        <v>184</v>
      </c>
      <c r="J985" s="40">
        <v>105</v>
      </c>
      <c r="K985" s="8">
        <v>59</v>
      </c>
      <c r="L985" s="8">
        <v>34</v>
      </c>
      <c r="M985" s="8">
        <v>27</v>
      </c>
      <c r="N985" s="8">
        <v>28</v>
      </c>
      <c r="O985" s="8">
        <v>27</v>
      </c>
      <c r="P985" s="8">
        <v>4</v>
      </c>
      <c r="Q985" s="8">
        <v>7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300</v>
      </c>
      <c r="AD985" s="44">
        <v>222</v>
      </c>
      <c r="AE985" s="44">
        <v>135</v>
      </c>
      <c r="AF985" s="8">
        <v>96</v>
      </c>
      <c r="AG985" s="8">
        <v>123</v>
      </c>
      <c r="AH985" s="8">
        <v>74</v>
      </c>
      <c r="AI985" s="8">
        <v>32</v>
      </c>
      <c r="AJ985" s="8">
        <v>27</v>
      </c>
      <c r="AK985" s="8">
        <v>17</v>
      </c>
      <c r="AL985" s="8">
        <v>4</v>
      </c>
      <c r="AM985" s="8">
        <v>5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5</v>
      </c>
      <c r="AX985" s="8">
        <v>488</v>
      </c>
      <c r="AY985" s="8">
        <v>414</v>
      </c>
      <c r="AZ985" s="8">
        <v>239</v>
      </c>
      <c r="BA985" s="8">
        <v>154</v>
      </c>
      <c r="BB985" s="8">
        <v>154</v>
      </c>
      <c r="BC985" s="8">
        <v>101</v>
      </c>
      <c r="BD985" s="8">
        <v>56</v>
      </c>
      <c r="BE985" s="8">
        <v>53</v>
      </c>
      <c r="BF985" s="8">
        <v>23</v>
      </c>
      <c r="BG985" s="8">
        <v>13</v>
      </c>
      <c r="BH985" s="8">
        <v>5</v>
      </c>
      <c r="BI985" s="8">
        <v>0</v>
      </c>
      <c r="BJ985" s="8">
        <v>0</v>
      </c>
      <c r="BK985" s="8">
        <v>0</v>
      </c>
      <c r="BL985" s="8">
        <v>0</v>
      </c>
      <c r="BM985" s="8">
        <v>0</v>
      </c>
      <c r="BN985" s="8">
        <v>0</v>
      </c>
    </row>
    <row r="986" spans="2:66" ht="39">
      <c r="B986" s="56"/>
      <c r="C986" s="11" t="s">
        <v>42</v>
      </c>
      <c r="D986" s="8">
        <v>0</v>
      </c>
      <c r="E986" s="8">
        <v>0</v>
      </c>
      <c r="F986" s="8">
        <v>0</v>
      </c>
      <c r="G986" s="8">
        <v>0</v>
      </c>
      <c r="H986" s="8">
        <v>84</v>
      </c>
      <c r="I986" s="40">
        <v>128</v>
      </c>
      <c r="J986" s="40">
        <v>83</v>
      </c>
      <c r="K986" s="8">
        <v>70</v>
      </c>
      <c r="L986" s="8">
        <v>43</v>
      </c>
      <c r="M986" s="8">
        <v>31</v>
      </c>
      <c r="N986" s="8">
        <v>22</v>
      </c>
      <c r="O986" s="8">
        <v>27</v>
      </c>
      <c r="P986" s="8">
        <v>10</v>
      </c>
      <c r="Q986" s="8">
        <v>3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201</v>
      </c>
      <c r="AD986" s="44">
        <v>227</v>
      </c>
      <c r="AE986" s="44">
        <v>219</v>
      </c>
      <c r="AF986" s="8">
        <v>180</v>
      </c>
      <c r="AG986" s="8">
        <v>138</v>
      </c>
      <c r="AH986" s="8">
        <v>93</v>
      </c>
      <c r="AI986" s="8">
        <v>61</v>
      </c>
      <c r="AJ986" s="8">
        <v>46</v>
      </c>
      <c r="AK986" s="8">
        <v>23</v>
      </c>
      <c r="AL986" s="8">
        <v>13</v>
      </c>
      <c r="AM986" s="8">
        <v>3</v>
      </c>
      <c r="AN986" s="8">
        <v>4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290</v>
      </c>
      <c r="AY986" s="8">
        <v>356</v>
      </c>
      <c r="AZ986" s="8">
        <v>302</v>
      </c>
      <c r="BA986" s="8">
        <v>245</v>
      </c>
      <c r="BB986" s="8">
        <v>185</v>
      </c>
      <c r="BC986" s="8">
        <v>128</v>
      </c>
      <c r="BD986" s="8">
        <v>80</v>
      </c>
      <c r="BE986" s="8">
        <v>74</v>
      </c>
      <c r="BF986" s="8">
        <v>35</v>
      </c>
      <c r="BG986" s="8">
        <v>19</v>
      </c>
      <c r="BH986" s="8">
        <v>3</v>
      </c>
      <c r="BI986" s="8">
        <v>4</v>
      </c>
      <c r="BJ986" s="8">
        <v>0</v>
      </c>
      <c r="BK986" s="8">
        <v>0</v>
      </c>
      <c r="BL986" s="8">
        <v>0</v>
      </c>
      <c r="BM986" s="8">
        <v>0</v>
      </c>
      <c r="BN986" s="8">
        <v>0</v>
      </c>
    </row>
    <row r="987" spans="2:66">
      <c r="B987" s="56"/>
      <c r="C987" s="11" t="s">
        <v>43</v>
      </c>
      <c r="D987" s="8">
        <v>0</v>
      </c>
      <c r="E987" s="8">
        <v>0</v>
      </c>
      <c r="F987" s="8">
        <v>0</v>
      </c>
      <c r="G987" s="8">
        <v>0</v>
      </c>
      <c r="H987" s="8">
        <v>235</v>
      </c>
      <c r="I987" s="40">
        <v>178</v>
      </c>
      <c r="J987" s="40">
        <v>87</v>
      </c>
      <c r="K987" s="8">
        <v>47</v>
      </c>
      <c r="L987" s="8">
        <v>32</v>
      </c>
      <c r="M987" s="8">
        <v>20</v>
      </c>
      <c r="N987" s="8">
        <v>18</v>
      </c>
      <c r="O987" s="8">
        <v>15</v>
      </c>
      <c r="P987" s="8">
        <v>8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327</v>
      </c>
      <c r="AD987" s="44">
        <v>210</v>
      </c>
      <c r="AE987" s="44">
        <v>72</v>
      </c>
      <c r="AF987" s="8">
        <v>55</v>
      </c>
      <c r="AG987" s="8">
        <v>40</v>
      </c>
      <c r="AH987" s="8">
        <v>34</v>
      </c>
      <c r="AI987" s="8">
        <v>31</v>
      </c>
      <c r="AJ987" s="8">
        <v>20</v>
      </c>
      <c r="AK987" s="8">
        <v>11</v>
      </c>
      <c r="AL987" s="8">
        <v>3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565</v>
      </c>
      <c r="AY987" s="8">
        <v>389</v>
      </c>
      <c r="AZ987" s="8">
        <v>162</v>
      </c>
      <c r="BA987" s="8">
        <v>104</v>
      </c>
      <c r="BB987" s="8">
        <v>71</v>
      </c>
      <c r="BC987" s="8">
        <v>49</v>
      </c>
      <c r="BD987" s="8">
        <v>43</v>
      </c>
      <c r="BE987" s="8">
        <v>35</v>
      </c>
      <c r="BF987" s="8">
        <v>18</v>
      </c>
      <c r="BG987" s="8">
        <v>3</v>
      </c>
      <c r="BH987" s="8">
        <v>0</v>
      </c>
      <c r="BI987" s="8">
        <v>0</v>
      </c>
      <c r="BJ987" s="8">
        <v>0</v>
      </c>
      <c r="BK987" s="8">
        <v>0</v>
      </c>
      <c r="BL987" s="8">
        <v>0</v>
      </c>
      <c r="BM987" s="8">
        <v>0</v>
      </c>
      <c r="BN987" s="8">
        <v>0</v>
      </c>
    </row>
    <row r="988" spans="2:66" ht="39">
      <c r="B988" s="56"/>
      <c r="C988" s="11" t="s">
        <v>44</v>
      </c>
      <c r="D988" s="8">
        <v>0</v>
      </c>
      <c r="E988" s="8">
        <v>0</v>
      </c>
      <c r="F988" s="8">
        <v>0</v>
      </c>
      <c r="G988" s="8">
        <v>0</v>
      </c>
      <c r="H988" s="8">
        <v>40</v>
      </c>
      <c r="I988" s="40">
        <v>66</v>
      </c>
      <c r="J988" s="40">
        <v>26</v>
      </c>
      <c r="K988" s="8">
        <v>18</v>
      </c>
      <c r="L988" s="8">
        <v>25</v>
      </c>
      <c r="M988" s="8">
        <v>12</v>
      </c>
      <c r="N988" s="8">
        <v>8</v>
      </c>
      <c r="O988" s="8">
        <v>13</v>
      </c>
      <c r="P988" s="8">
        <v>6</v>
      </c>
      <c r="Q988" s="8">
        <v>3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4</v>
      </c>
      <c r="AD988" s="44">
        <v>7</v>
      </c>
      <c r="AE988" s="44">
        <v>10</v>
      </c>
      <c r="AF988" s="8">
        <v>3</v>
      </c>
      <c r="AG988" s="8">
        <v>5</v>
      </c>
      <c r="AH988" s="8">
        <v>4</v>
      </c>
      <c r="AI988" s="8">
        <v>0</v>
      </c>
      <c r="AJ988" s="8">
        <v>0</v>
      </c>
      <c r="AK988" s="8">
        <v>4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40</v>
      </c>
      <c r="AY988" s="8">
        <v>73</v>
      </c>
      <c r="AZ988" s="8">
        <v>36</v>
      </c>
      <c r="BA988" s="8">
        <v>20</v>
      </c>
      <c r="BB988" s="8">
        <v>27</v>
      </c>
      <c r="BC988" s="8">
        <v>13</v>
      </c>
      <c r="BD988" s="8">
        <v>12</v>
      </c>
      <c r="BE988" s="8">
        <v>14</v>
      </c>
      <c r="BF988" s="8">
        <v>10</v>
      </c>
      <c r="BG988" s="8">
        <v>3</v>
      </c>
      <c r="BH988" s="8">
        <v>0</v>
      </c>
      <c r="BI988" s="8">
        <v>0</v>
      </c>
      <c r="BJ988" s="8">
        <v>0</v>
      </c>
      <c r="BK988" s="8">
        <v>0</v>
      </c>
      <c r="BL988" s="8">
        <v>0</v>
      </c>
      <c r="BM988" s="8">
        <v>0</v>
      </c>
      <c r="BN988" s="8">
        <v>0</v>
      </c>
    </row>
    <row r="989" spans="2:66">
      <c r="B989" s="56"/>
      <c r="C989" s="11" t="s">
        <v>45</v>
      </c>
      <c r="D989" s="8">
        <v>0</v>
      </c>
      <c r="E989" s="8">
        <v>0</v>
      </c>
      <c r="F989" s="8">
        <v>0</v>
      </c>
      <c r="G989" s="8">
        <v>0</v>
      </c>
      <c r="H989" s="8">
        <v>102</v>
      </c>
      <c r="I989" s="40">
        <v>72</v>
      </c>
      <c r="J989" s="40">
        <v>31</v>
      </c>
      <c r="K989" s="8">
        <v>21</v>
      </c>
      <c r="L989" s="8">
        <v>16</v>
      </c>
      <c r="M989" s="8">
        <v>19</v>
      </c>
      <c r="N989" s="8">
        <v>7</v>
      </c>
      <c r="O989" s="8">
        <v>19</v>
      </c>
      <c r="P989" s="8">
        <v>5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51</v>
      </c>
      <c r="AD989" s="44">
        <v>32</v>
      </c>
      <c r="AE989" s="44">
        <v>18</v>
      </c>
      <c r="AF989" s="8">
        <v>10</v>
      </c>
      <c r="AG989" s="8">
        <v>20</v>
      </c>
      <c r="AH989" s="8">
        <v>11</v>
      </c>
      <c r="AI989" s="8">
        <v>13</v>
      </c>
      <c r="AJ989" s="8">
        <v>3</v>
      </c>
      <c r="AK989" s="8">
        <v>7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154</v>
      </c>
      <c r="AY989" s="8">
        <v>109</v>
      </c>
      <c r="AZ989" s="8">
        <v>50</v>
      </c>
      <c r="BA989" s="8">
        <v>30</v>
      </c>
      <c r="BB989" s="8">
        <v>38</v>
      </c>
      <c r="BC989" s="8">
        <v>31</v>
      </c>
      <c r="BD989" s="8">
        <v>18</v>
      </c>
      <c r="BE989" s="8">
        <v>21</v>
      </c>
      <c r="BF989" s="8">
        <v>16</v>
      </c>
      <c r="BG989" s="8">
        <v>3</v>
      </c>
      <c r="BH989" s="8">
        <v>4</v>
      </c>
      <c r="BI989" s="8">
        <v>0</v>
      </c>
      <c r="BJ989" s="8">
        <v>0</v>
      </c>
      <c r="BK989" s="8">
        <v>0</v>
      </c>
      <c r="BL989" s="8">
        <v>0</v>
      </c>
      <c r="BM989" s="8">
        <v>0</v>
      </c>
      <c r="BN989" s="8">
        <v>0</v>
      </c>
    </row>
    <row r="990" spans="2:66" ht="26">
      <c r="B990" s="56"/>
      <c r="C990" s="11" t="s">
        <v>46</v>
      </c>
      <c r="D990" s="8">
        <v>0</v>
      </c>
      <c r="E990" s="8">
        <v>0</v>
      </c>
      <c r="F990" s="8">
        <v>0</v>
      </c>
      <c r="G990" s="8">
        <v>0</v>
      </c>
      <c r="H990" s="8">
        <v>8</v>
      </c>
      <c r="I990" s="40">
        <v>10</v>
      </c>
      <c r="J990" s="40">
        <v>11</v>
      </c>
      <c r="K990" s="8">
        <v>3</v>
      </c>
      <c r="L990" s="8">
        <v>9</v>
      </c>
      <c r="M990" s="8">
        <v>8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4</v>
      </c>
      <c r="AD990" s="44">
        <v>8</v>
      </c>
      <c r="AE990" s="44">
        <v>4</v>
      </c>
      <c r="AF990" s="8">
        <v>10</v>
      </c>
      <c r="AG990" s="8">
        <v>0</v>
      </c>
      <c r="AH990" s="8">
        <v>0</v>
      </c>
      <c r="AI990" s="8">
        <v>0</v>
      </c>
      <c r="AJ990" s="8">
        <v>3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14</v>
      </c>
      <c r="AY990" s="8">
        <v>14</v>
      </c>
      <c r="AZ990" s="8">
        <v>17</v>
      </c>
      <c r="BA990" s="8">
        <v>10</v>
      </c>
      <c r="BB990" s="8">
        <v>9</v>
      </c>
      <c r="BC990" s="8">
        <v>7</v>
      </c>
      <c r="BD990" s="8">
        <v>3</v>
      </c>
      <c r="BE990" s="8">
        <v>3</v>
      </c>
      <c r="BF990" s="8">
        <v>0</v>
      </c>
      <c r="BG990" s="8">
        <v>0</v>
      </c>
      <c r="BH990" s="8">
        <v>0</v>
      </c>
      <c r="BI990" s="8">
        <v>4</v>
      </c>
      <c r="BJ990" s="8">
        <v>0</v>
      </c>
      <c r="BK990" s="8">
        <v>0</v>
      </c>
      <c r="BL990" s="8">
        <v>0</v>
      </c>
      <c r="BM990" s="8">
        <v>0</v>
      </c>
      <c r="BN990" s="8">
        <v>0</v>
      </c>
    </row>
    <row r="991" spans="2:66">
      <c r="B991" s="56"/>
      <c r="C991" s="11" t="s">
        <v>47</v>
      </c>
      <c r="D991" s="8">
        <v>0</v>
      </c>
      <c r="E991" s="8">
        <v>0</v>
      </c>
      <c r="F991" s="8">
        <v>0</v>
      </c>
      <c r="G991" s="8">
        <v>0</v>
      </c>
      <c r="H991" s="8">
        <v>0</v>
      </c>
      <c r="I991" s="40">
        <v>0</v>
      </c>
      <c r="J991" s="40">
        <v>0</v>
      </c>
      <c r="K991" s="8">
        <v>6</v>
      </c>
      <c r="L991" s="8">
        <v>3</v>
      </c>
      <c r="M991" s="8">
        <v>0</v>
      </c>
      <c r="N991" s="8">
        <v>5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3</v>
      </c>
      <c r="AD991" s="44">
        <v>0</v>
      </c>
      <c r="AE991" s="44">
        <v>3</v>
      </c>
      <c r="AF991" s="8">
        <v>0</v>
      </c>
      <c r="AG991" s="8">
        <v>0</v>
      </c>
      <c r="AH991" s="8">
        <v>6</v>
      </c>
      <c r="AI991" s="8">
        <v>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7</v>
      </c>
      <c r="AY991" s="8">
        <v>0</v>
      </c>
      <c r="AZ991" s="8">
        <v>0</v>
      </c>
      <c r="BA991" s="8">
        <v>8</v>
      </c>
      <c r="BB991" s="8">
        <v>8</v>
      </c>
      <c r="BC991" s="8">
        <v>9</v>
      </c>
      <c r="BD991" s="8">
        <v>5</v>
      </c>
      <c r="BE991" s="8">
        <v>0</v>
      </c>
      <c r="BF991" s="8">
        <v>0</v>
      </c>
      <c r="BG991" s="8">
        <v>0</v>
      </c>
      <c r="BH991" s="8">
        <v>0</v>
      </c>
      <c r="BI991" s="8">
        <v>0</v>
      </c>
      <c r="BJ991" s="8">
        <v>0</v>
      </c>
      <c r="BK991" s="8">
        <v>0</v>
      </c>
      <c r="BL991" s="8">
        <v>0</v>
      </c>
      <c r="BM991" s="8">
        <v>0</v>
      </c>
      <c r="BN991" s="8">
        <v>0</v>
      </c>
    </row>
    <row r="992" spans="2:66">
      <c r="B992" s="56"/>
      <c r="C992" s="11" t="s">
        <v>11</v>
      </c>
      <c r="D992" s="8">
        <v>0</v>
      </c>
      <c r="E992" s="8">
        <v>0</v>
      </c>
      <c r="F992" s="8">
        <v>0</v>
      </c>
      <c r="G992" s="8">
        <v>7</v>
      </c>
      <c r="H992" s="8">
        <v>342</v>
      </c>
      <c r="I992" s="40">
        <v>254</v>
      </c>
      <c r="J992" s="40">
        <v>120</v>
      </c>
      <c r="K992" s="8">
        <v>90</v>
      </c>
      <c r="L992" s="8">
        <v>89</v>
      </c>
      <c r="M992" s="8">
        <v>75</v>
      </c>
      <c r="N992" s="8">
        <v>73</v>
      </c>
      <c r="O992" s="8">
        <v>95</v>
      </c>
      <c r="P992" s="8">
        <v>106</v>
      </c>
      <c r="Q992" s="8">
        <v>131</v>
      </c>
      <c r="R992" s="8">
        <v>81</v>
      </c>
      <c r="S992" s="8">
        <v>61</v>
      </c>
      <c r="T992" s="8">
        <v>33</v>
      </c>
      <c r="U992" s="8">
        <v>22</v>
      </c>
      <c r="V992" s="8">
        <v>4</v>
      </c>
      <c r="W992" s="8">
        <v>0</v>
      </c>
      <c r="X992" s="8">
        <v>0</v>
      </c>
      <c r="Y992" s="8">
        <v>0</v>
      </c>
      <c r="Z992" s="8">
        <v>0</v>
      </c>
      <c r="AA992" s="8">
        <v>0</v>
      </c>
      <c r="AB992" s="8">
        <v>6</v>
      </c>
      <c r="AC992" s="8">
        <v>303</v>
      </c>
      <c r="AD992" s="44">
        <v>234</v>
      </c>
      <c r="AE992" s="44">
        <v>310</v>
      </c>
      <c r="AF992" s="8">
        <v>317</v>
      </c>
      <c r="AG992" s="8">
        <v>256</v>
      </c>
      <c r="AH992" s="8">
        <v>190</v>
      </c>
      <c r="AI992" s="8">
        <v>169</v>
      </c>
      <c r="AJ992" s="8">
        <v>186</v>
      </c>
      <c r="AK992" s="8">
        <v>182</v>
      </c>
      <c r="AL992" s="8">
        <v>213</v>
      </c>
      <c r="AM992" s="8">
        <v>152</v>
      </c>
      <c r="AN992" s="8">
        <v>146</v>
      </c>
      <c r="AO992" s="8">
        <v>99</v>
      </c>
      <c r="AP992" s="8">
        <v>91</v>
      </c>
      <c r="AQ992" s="8">
        <v>31</v>
      </c>
      <c r="AR992" s="8">
        <v>11</v>
      </c>
      <c r="AS992" s="8">
        <v>0</v>
      </c>
      <c r="AT992" s="8">
        <v>0</v>
      </c>
      <c r="AU992" s="8">
        <v>0</v>
      </c>
      <c r="AV992" s="8">
        <v>0</v>
      </c>
      <c r="AW992" s="8">
        <v>13</v>
      </c>
      <c r="AX992" s="8">
        <v>643</v>
      </c>
      <c r="AY992" s="8">
        <v>488</v>
      </c>
      <c r="AZ992" s="8">
        <v>427</v>
      </c>
      <c r="BA992" s="8">
        <v>404</v>
      </c>
      <c r="BB992" s="8">
        <v>341</v>
      </c>
      <c r="BC992" s="8">
        <v>267</v>
      </c>
      <c r="BD992" s="8">
        <v>246</v>
      </c>
      <c r="BE992" s="8">
        <v>282</v>
      </c>
      <c r="BF992" s="8">
        <v>290</v>
      </c>
      <c r="BG992" s="8">
        <v>344</v>
      </c>
      <c r="BH992" s="8">
        <v>234</v>
      </c>
      <c r="BI992" s="8">
        <v>209</v>
      </c>
      <c r="BJ992" s="8">
        <v>131</v>
      </c>
      <c r="BK992" s="8">
        <v>110</v>
      </c>
      <c r="BL992" s="8">
        <v>38</v>
      </c>
      <c r="BM992" s="8">
        <v>11</v>
      </c>
      <c r="BN992" s="8">
        <v>0</v>
      </c>
    </row>
    <row r="993" spans="2:66">
      <c r="B993" s="65" t="s">
        <v>159</v>
      </c>
      <c r="C993" s="11" t="s">
        <v>38</v>
      </c>
      <c r="D993" s="8">
        <v>0</v>
      </c>
      <c r="E993" s="8">
        <v>0</v>
      </c>
      <c r="F993" s="8">
        <v>0</v>
      </c>
      <c r="G993" s="8">
        <v>0</v>
      </c>
      <c r="H993" s="8">
        <v>17</v>
      </c>
      <c r="I993" s="40">
        <v>64</v>
      </c>
      <c r="J993" s="40">
        <v>72</v>
      </c>
      <c r="K993" s="8">
        <v>89</v>
      </c>
      <c r="L993" s="8">
        <v>108</v>
      </c>
      <c r="M993" s="8">
        <v>83</v>
      </c>
      <c r="N993" s="8">
        <v>68</v>
      </c>
      <c r="O993" s="8">
        <v>38</v>
      </c>
      <c r="P993" s="8">
        <v>18</v>
      </c>
      <c r="Q993" s="8">
        <v>11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66</v>
      </c>
      <c r="AD993" s="44">
        <v>142</v>
      </c>
      <c r="AE993" s="44">
        <v>177</v>
      </c>
      <c r="AF993" s="8">
        <v>179</v>
      </c>
      <c r="AG993" s="8">
        <v>168</v>
      </c>
      <c r="AH993" s="8">
        <v>131</v>
      </c>
      <c r="AI993" s="8">
        <v>100</v>
      </c>
      <c r="AJ993" s="8">
        <v>64</v>
      </c>
      <c r="AK993" s="8">
        <v>23</v>
      </c>
      <c r="AL993" s="8">
        <v>21</v>
      </c>
      <c r="AM993" s="8">
        <v>15</v>
      </c>
      <c r="AN993" s="8">
        <v>7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82</v>
      </c>
      <c r="AY993" s="8">
        <v>206</v>
      </c>
      <c r="AZ993" s="8">
        <v>251</v>
      </c>
      <c r="BA993" s="8">
        <v>269</v>
      </c>
      <c r="BB993" s="8">
        <v>275</v>
      </c>
      <c r="BC993" s="8">
        <v>216</v>
      </c>
      <c r="BD993" s="8">
        <v>165</v>
      </c>
      <c r="BE993" s="8">
        <v>102</v>
      </c>
      <c r="BF993" s="8">
        <v>42</v>
      </c>
      <c r="BG993" s="8">
        <v>27</v>
      </c>
      <c r="BH993" s="8">
        <v>17</v>
      </c>
      <c r="BI993" s="8">
        <v>7</v>
      </c>
      <c r="BJ993" s="8">
        <v>0</v>
      </c>
      <c r="BK993" s="8">
        <v>0</v>
      </c>
      <c r="BL993" s="8">
        <v>0</v>
      </c>
      <c r="BM993" s="8">
        <v>0</v>
      </c>
      <c r="BN993" s="8">
        <v>0</v>
      </c>
    </row>
    <row r="994" spans="2:66">
      <c r="B994" s="56"/>
      <c r="C994" s="11" t="s">
        <v>39</v>
      </c>
      <c r="D994" s="8">
        <v>0</v>
      </c>
      <c r="E994" s="8">
        <v>0</v>
      </c>
      <c r="F994" s="8">
        <v>0</v>
      </c>
      <c r="G994" s="8">
        <v>0</v>
      </c>
      <c r="H994" s="8">
        <v>114</v>
      </c>
      <c r="I994" s="40">
        <v>313</v>
      </c>
      <c r="J994" s="40">
        <v>276</v>
      </c>
      <c r="K994" s="8">
        <v>287</v>
      </c>
      <c r="L994" s="8">
        <v>336</v>
      </c>
      <c r="M994" s="8">
        <v>244</v>
      </c>
      <c r="N994" s="8">
        <v>178</v>
      </c>
      <c r="O994" s="8">
        <v>171</v>
      </c>
      <c r="P994" s="8">
        <v>87</v>
      </c>
      <c r="Q994" s="8">
        <v>30</v>
      </c>
      <c r="R994" s="8">
        <v>8</v>
      </c>
      <c r="S994" s="8">
        <v>3</v>
      </c>
      <c r="T994" s="8">
        <v>0</v>
      </c>
      <c r="U994" s="8">
        <v>3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246</v>
      </c>
      <c r="AD994" s="44">
        <v>494</v>
      </c>
      <c r="AE994" s="44">
        <v>509</v>
      </c>
      <c r="AF994" s="8">
        <v>466</v>
      </c>
      <c r="AG994" s="8">
        <v>523</v>
      </c>
      <c r="AH994" s="8">
        <v>436</v>
      </c>
      <c r="AI994" s="8">
        <v>295</v>
      </c>
      <c r="AJ994" s="8">
        <v>229</v>
      </c>
      <c r="AK994" s="8">
        <v>133</v>
      </c>
      <c r="AL994" s="8">
        <v>63</v>
      </c>
      <c r="AM994" s="8">
        <v>23</v>
      </c>
      <c r="AN994" s="8">
        <v>9</v>
      </c>
      <c r="AO994" s="8">
        <v>0</v>
      </c>
      <c r="AP994" s="8">
        <v>3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364</v>
      </c>
      <c r="AY994" s="8">
        <v>807</v>
      </c>
      <c r="AZ994" s="8">
        <v>788</v>
      </c>
      <c r="BA994" s="8">
        <v>757</v>
      </c>
      <c r="BB994" s="8">
        <v>866</v>
      </c>
      <c r="BC994" s="8">
        <v>682</v>
      </c>
      <c r="BD994" s="8">
        <v>476</v>
      </c>
      <c r="BE994" s="8">
        <v>395</v>
      </c>
      <c r="BF994" s="8">
        <v>229</v>
      </c>
      <c r="BG994" s="8">
        <v>97</v>
      </c>
      <c r="BH994" s="8">
        <v>30</v>
      </c>
      <c r="BI994" s="8">
        <v>10</v>
      </c>
      <c r="BJ994" s="8">
        <v>0</v>
      </c>
      <c r="BK994" s="8">
        <v>4</v>
      </c>
      <c r="BL994" s="8">
        <v>0</v>
      </c>
      <c r="BM994" s="8">
        <v>0</v>
      </c>
      <c r="BN994" s="8">
        <v>0</v>
      </c>
    </row>
    <row r="995" spans="2:66" ht="26">
      <c r="B995" s="56"/>
      <c r="C995" s="11" t="s">
        <v>40</v>
      </c>
      <c r="D995" s="8">
        <v>0</v>
      </c>
      <c r="E995" s="8">
        <v>0</v>
      </c>
      <c r="F995" s="8">
        <v>0</v>
      </c>
      <c r="G995" s="8">
        <v>0</v>
      </c>
      <c r="H995" s="8">
        <v>40</v>
      </c>
      <c r="I995" s="40">
        <v>115</v>
      </c>
      <c r="J995" s="40">
        <v>97</v>
      </c>
      <c r="K995" s="8">
        <v>108</v>
      </c>
      <c r="L995" s="8">
        <v>131</v>
      </c>
      <c r="M995" s="8">
        <v>101</v>
      </c>
      <c r="N995" s="8">
        <v>75</v>
      </c>
      <c r="O995" s="8">
        <v>64</v>
      </c>
      <c r="P995" s="8">
        <v>37</v>
      </c>
      <c r="Q995" s="8">
        <v>8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8">
        <v>57</v>
      </c>
      <c r="AD995" s="44">
        <v>114</v>
      </c>
      <c r="AE995" s="44">
        <v>115</v>
      </c>
      <c r="AF995" s="8">
        <v>91</v>
      </c>
      <c r="AG995" s="8">
        <v>86</v>
      </c>
      <c r="AH995" s="8">
        <v>69</v>
      </c>
      <c r="AI995" s="8">
        <v>45</v>
      </c>
      <c r="AJ995" s="8">
        <v>32</v>
      </c>
      <c r="AK995" s="8">
        <v>20</v>
      </c>
      <c r="AL995" s="8">
        <v>3</v>
      </c>
      <c r="AM995" s="8">
        <v>6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100</v>
      </c>
      <c r="AY995" s="8">
        <v>230</v>
      </c>
      <c r="AZ995" s="8">
        <v>214</v>
      </c>
      <c r="BA995" s="8">
        <v>198</v>
      </c>
      <c r="BB995" s="8">
        <v>222</v>
      </c>
      <c r="BC995" s="8">
        <v>172</v>
      </c>
      <c r="BD995" s="8">
        <v>117</v>
      </c>
      <c r="BE995" s="8">
        <v>94</v>
      </c>
      <c r="BF995" s="8">
        <v>50</v>
      </c>
      <c r="BG995" s="8">
        <v>17</v>
      </c>
      <c r="BH995" s="8">
        <v>5</v>
      </c>
      <c r="BI995" s="8">
        <v>0</v>
      </c>
      <c r="BJ995" s="8">
        <v>0</v>
      </c>
      <c r="BK995" s="8">
        <v>0</v>
      </c>
      <c r="BL995" s="8">
        <v>0</v>
      </c>
      <c r="BM995" s="8">
        <v>0</v>
      </c>
      <c r="BN995" s="8">
        <v>0</v>
      </c>
    </row>
    <row r="996" spans="2:66" ht="39">
      <c r="B996" s="56"/>
      <c r="C996" s="11" t="s">
        <v>41</v>
      </c>
      <c r="D996" s="8">
        <v>0</v>
      </c>
      <c r="E996" s="8">
        <v>0</v>
      </c>
      <c r="F996" s="8">
        <v>0</v>
      </c>
      <c r="G996" s="8">
        <v>0</v>
      </c>
      <c r="H996" s="8">
        <v>60</v>
      </c>
      <c r="I996" s="40">
        <v>95</v>
      </c>
      <c r="J996" s="40">
        <v>62</v>
      </c>
      <c r="K996" s="8">
        <v>53</v>
      </c>
      <c r="L996" s="8">
        <v>60</v>
      </c>
      <c r="M996" s="8">
        <v>66</v>
      </c>
      <c r="N996" s="8">
        <v>38</v>
      </c>
      <c r="O996" s="8">
        <v>35</v>
      </c>
      <c r="P996" s="8">
        <v>19</v>
      </c>
      <c r="Q996" s="8">
        <v>4</v>
      </c>
      <c r="R996" s="8">
        <v>3</v>
      </c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>
        <v>0</v>
      </c>
      <c r="AB996" s="8">
        <v>4</v>
      </c>
      <c r="AC996" s="8">
        <v>240</v>
      </c>
      <c r="AD996" s="44">
        <v>299</v>
      </c>
      <c r="AE996" s="44">
        <v>162</v>
      </c>
      <c r="AF996" s="8">
        <v>159</v>
      </c>
      <c r="AG996" s="8">
        <v>175</v>
      </c>
      <c r="AH996" s="8">
        <v>150</v>
      </c>
      <c r="AI996" s="8">
        <v>105</v>
      </c>
      <c r="AJ996" s="8">
        <v>91</v>
      </c>
      <c r="AK996" s="8">
        <v>53</v>
      </c>
      <c r="AL996" s="8">
        <v>9</v>
      </c>
      <c r="AM996" s="8">
        <v>5</v>
      </c>
      <c r="AN996" s="8">
        <v>0</v>
      </c>
      <c r="AO996" s="8">
        <v>3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4</v>
      </c>
      <c r="AX996" s="8">
        <v>303</v>
      </c>
      <c r="AY996" s="8">
        <v>393</v>
      </c>
      <c r="AZ996" s="8">
        <v>228</v>
      </c>
      <c r="BA996" s="8">
        <v>218</v>
      </c>
      <c r="BB996" s="8">
        <v>238</v>
      </c>
      <c r="BC996" s="8">
        <v>215</v>
      </c>
      <c r="BD996" s="8">
        <v>140</v>
      </c>
      <c r="BE996" s="8">
        <v>127</v>
      </c>
      <c r="BF996" s="8">
        <v>73</v>
      </c>
      <c r="BG996" s="8">
        <v>12</v>
      </c>
      <c r="BH996" s="8">
        <v>11</v>
      </c>
      <c r="BI996" s="8">
        <v>3</v>
      </c>
      <c r="BJ996" s="8">
        <v>3</v>
      </c>
      <c r="BK996" s="8">
        <v>0</v>
      </c>
      <c r="BL996" s="8">
        <v>0</v>
      </c>
      <c r="BM996" s="8">
        <v>0</v>
      </c>
      <c r="BN996" s="8">
        <v>0</v>
      </c>
    </row>
    <row r="997" spans="2:66" ht="39">
      <c r="B997" s="56"/>
      <c r="C997" s="11" t="s">
        <v>42</v>
      </c>
      <c r="D997" s="8">
        <v>0</v>
      </c>
      <c r="E997" s="8">
        <v>0</v>
      </c>
      <c r="F997" s="8">
        <v>0</v>
      </c>
      <c r="G997" s="8">
        <v>0</v>
      </c>
      <c r="H997" s="8">
        <v>23</v>
      </c>
      <c r="I997" s="40">
        <v>63</v>
      </c>
      <c r="J997" s="40">
        <v>54</v>
      </c>
      <c r="K997" s="8">
        <v>49</v>
      </c>
      <c r="L997" s="8">
        <v>54</v>
      </c>
      <c r="M997" s="8">
        <v>35</v>
      </c>
      <c r="N997" s="8">
        <v>30</v>
      </c>
      <c r="O997" s="8">
        <v>19</v>
      </c>
      <c r="P997" s="8">
        <v>10</v>
      </c>
      <c r="Q997" s="8">
        <v>7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>
        <v>0</v>
      </c>
      <c r="AB997" s="8">
        <v>5</v>
      </c>
      <c r="AC997" s="8">
        <v>159</v>
      </c>
      <c r="AD997" s="44">
        <v>274</v>
      </c>
      <c r="AE997" s="44">
        <v>252</v>
      </c>
      <c r="AF997" s="8">
        <v>224</v>
      </c>
      <c r="AG997" s="8">
        <v>234</v>
      </c>
      <c r="AH997" s="8">
        <v>204</v>
      </c>
      <c r="AI997" s="8">
        <v>124</v>
      </c>
      <c r="AJ997" s="8">
        <v>92</v>
      </c>
      <c r="AK997" s="8">
        <v>55</v>
      </c>
      <c r="AL997" s="8">
        <v>18</v>
      </c>
      <c r="AM997" s="8">
        <v>3</v>
      </c>
      <c r="AN997" s="8">
        <v>3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5</v>
      </c>
      <c r="AX997" s="8">
        <v>176</v>
      </c>
      <c r="AY997" s="8">
        <v>335</v>
      </c>
      <c r="AZ997" s="8">
        <v>303</v>
      </c>
      <c r="BA997" s="8">
        <v>272</v>
      </c>
      <c r="BB997" s="8">
        <v>284</v>
      </c>
      <c r="BC997" s="8">
        <v>238</v>
      </c>
      <c r="BD997" s="8">
        <v>150</v>
      </c>
      <c r="BE997" s="8">
        <v>112</v>
      </c>
      <c r="BF997" s="8">
        <v>66</v>
      </c>
      <c r="BG997" s="8">
        <v>21</v>
      </c>
      <c r="BH997" s="8">
        <v>3</v>
      </c>
      <c r="BI997" s="8">
        <v>3</v>
      </c>
      <c r="BJ997" s="8">
        <v>0</v>
      </c>
      <c r="BK997" s="8">
        <v>0</v>
      </c>
      <c r="BL997" s="8">
        <v>0</v>
      </c>
      <c r="BM997" s="8">
        <v>0</v>
      </c>
      <c r="BN997" s="8">
        <v>0</v>
      </c>
    </row>
    <row r="998" spans="2:66">
      <c r="B998" s="56"/>
      <c r="C998" s="11" t="s">
        <v>43</v>
      </c>
      <c r="D998" s="8">
        <v>0</v>
      </c>
      <c r="E998" s="8">
        <v>0</v>
      </c>
      <c r="F998" s="8">
        <v>0</v>
      </c>
      <c r="G998" s="8">
        <v>0</v>
      </c>
      <c r="H998" s="8">
        <v>92</v>
      </c>
      <c r="I998" s="40">
        <v>90</v>
      </c>
      <c r="J998" s="40">
        <v>60</v>
      </c>
      <c r="K998" s="8">
        <v>52</v>
      </c>
      <c r="L998" s="8">
        <v>32</v>
      </c>
      <c r="M998" s="8">
        <v>33</v>
      </c>
      <c r="N998" s="8">
        <v>25</v>
      </c>
      <c r="O998" s="8">
        <v>12</v>
      </c>
      <c r="P998" s="8">
        <v>13</v>
      </c>
      <c r="Q998" s="8">
        <v>7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285</v>
      </c>
      <c r="AD998" s="44">
        <v>316</v>
      </c>
      <c r="AE998" s="44">
        <v>165</v>
      </c>
      <c r="AF998" s="8">
        <v>110</v>
      </c>
      <c r="AG998" s="8">
        <v>112</v>
      </c>
      <c r="AH998" s="8">
        <v>99</v>
      </c>
      <c r="AI998" s="8">
        <v>72</v>
      </c>
      <c r="AJ998" s="8">
        <v>49</v>
      </c>
      <c r="AK998" s="8">
        <v>18</v>
      </c>
      <c r="AL998" s="8">
        <v>8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369</v>
      </c>
      <c r="AY998" s="8">
        <v>406</v>
      </c>
      <c r="AZ998" s="8">
        <v>226</v>
      </c>
      <c r="BA998" s="8">
        <v>163</v>
      </c>
      <c r="BB998" s="8">
        <v>140</v>
      </c>
      <c r="BC998" s="8">
        <v>130</v>
      </c>
      <c r="BD998" s="8">
        <v>92</v>
      </c>
      <c r="BE998" s="8">
        <v>64</v>
      </c>
      <c r="BF998" s="8">
        <v>29</v>
      </c>
      <c r="BG998" s="8">
        <v>17</v>
      </c>
      <c r="BH998" s="8">
        <v>0</v>
      </c>
      <c r="BI998" s="8">
        <v>0</v>
      </c>
      <c r="BJ998" s="8">
        <v>0</v>
      </c>
      <c r="BK998" s="8">
        <v>0</v>
      </c>
      <c r="BL998" s="8">
        <v>0</v>
      </c>
      <c r="BM998" s="8">
        <v>0</v>
      </c>
      <c r="BN998" s="8">
        <v>0</v>
      </c>
    </row>
    <row r="999" spans="2:66" ht="39">
      <c r="B999" s="56"/>
      <c r="C999" s="11" t="s">
        <v>44</v>
      </c>
      <c r="D999" s="8">
        <v>0</v>
      </c>
      <c r="E999" s="8">
        <v>0</v>
      </c>
      <c r="F999" s="8">
        <v>0</v>
      </c>
      <c r="G999" s="8">
        <v>0</v>
      </c>
      <c r="H999" s="8">
        <v>25</v>
      </c>
      <c r="I999" s="40">
        <v>20</v>
      </c>
      <c r="J999" s="40">
        <v>16</v>
      </c>
      <c r="K999" s="8">
        <v>34</v>
      </c>
      <c r="L999" s="8">
        <v>28</v>
      </c>
      <c r="M999" s="8">
        <v>18</v>
      </c>
      <c r="N999" s="8">
        <v>19</v>
      </c>
      <c r="O999" s="8">
        <v>12</v>
      </c>
      <c r="P999" s="8">
        <v>13</v>
      </c>
      <c r="Q999" s="8">
        <v>4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>
        <v>0</v>
      </c>
      <c r="AB999" s="8">
        <v>0</v>
      </c>
      <c r="AC999" s="8">
        <v>12</v>
      </c>
      <c r="AD999" s="44">
        <v>13</v>
      </c>
      <c r="AE999" s="44">
        <v>9</v>
      </c>
      <c r="AF999" s="8">
        <v>9</v>
      </c>
      <c r="AG999" s="8">
        <v>11</v>
      </c>
      <c r="AH999" s="8">
        <v>9</v>
      </c>
      <c r="AI999" s="8">
        <v>6</v>
      </c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35</v>
      </c>
      <c r="AY999" s="8">
        <v>42</v>
      </c>
      <c r="AZ999" s="8">
        <v>31</v>
      </c>
      <c r="BA999" s="8">
        <v>44</v>
      </c>
      <c r="BB999" s="8">
        <v>34</v>
      </c>
      <c r="BC999" s="8">
        <v>27</v>
      </c>
      <c r="BD999" s="8">
        <v>24</v>
      </c>
      <c r="BE999" s="8">
        <v>13</v>
      </c>
      <c r="BF999" s="8">
        <v>13</v>
      </c>
      <c r="BG999" s="8">
        <v>4</v>
      </c>
      <c r="BH999" s="8">
        <v>0</v>
      </c>
      <c r="BI999" s="8">
        <v>0</v>
      </c>
      <c r="BJ999" s="8">
        <v>0</v>
      </c>
      <c r="BK999" s="8">
        <v>0</v>
      </c>
      <c r="BL999" s="8">
        <v>0</v>
      </c>
      <c r="BM999" s="8">
        <v>0</v>
      </c>
      <c r="BN999" s="8">
        <v>0</v>
      </c>
    </row>
    <row r="1000" spans="2:66">
      <c r="B1000" s="56"/>
      <c r="C1000" s="11" t="s">
        <v>45</v>
      </c>
      <c r="D1000" s="8">
        <v>0</v>
      </c>
      <c r="E1000" s="8">
        <v>0</v>
      </c>
      <c r="F1000" s="8">
        <v>0</v>
      </c>
      <c r="G1000" s="8">
        <v>0</v>
      </c>
      <c r="H1000" s="8">
        <v>41</v>
      </c>
      <c r="I1000" s="40">
        <v>74</v>
      </c>
      <c r="J1000" s="40">
        <v>38</v>
      </c>
      <c r="K1000" s="8">
        <v>40</v>
      </c>
      <c r="L1000" s="8">
        <v>43</v>
      </c>
      <c r="M1000" s="8">
        <v>42</v>
      </c>
      <c r="N1000" s="8">
        <v>27</v>
      </c>
      <c r="O1000" s="8">
        <v>21</v>
      </c>
      <c r="P1000" s="8">
        <v>19</v>
      </c>
      <c r="Q1000" s="8">
        <v>0</v>
      </c>
      <c r="R1000" s="8">
        <v>3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47</v>
      </c>
      <c r="AD1000" s="44">
        <v>46</v>
      </c>
      <c r="AE1000" s="44">
        <v>31</v>
      </c>
      <c r="AF1000" s="8">
        <v>28</v>
      </c>
      <c r="AG1000" s="8">
        <v>42</v>
      </c>
      <c r="AH1000" s="8">
        <v>49</v>
      </c>
      <c r="AI1000" s="8">
        <v>32</v>
      </c>
      <c r="AJ1000" s="8">
        <v>24</v>
      </c>
      <c r="AK1000" s="8">
        <v>12</v>
      </c>
      <c r="AL1000" s="8">
        <v>6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90</v>
      </c>
      <c r="AY1000" s="8">
        <v>120</v>
      </c>
      <c r="AZ1000" s="8">
        <v>66</v>
      </c>
      <c r="BA1000" s="8">
        <v>71</v>
      </c>
      <c r="BB1000" s="8">
        <v>86</v>
      </c>
      <c r="BC1000" s="8">
        <v>87</v>
      </c>
      <c r="BD1000" s="8">
        <v>60</v>
      </c>
      <c r="BE1000" s="8">
        <v>46</v>
      </c>
      <c r="BF1000" s="8">
        <v>34</v>
      </c>
      <c r="BG1000" s="8">
        <v>4</v>
      </c>
      <c r="BH1000" s="8">
        <v>5</v>
      </c>
      <c r="BI1000" s="8">
        <v>4</v>
      </c>
      <c r="BJ1000" s="8">
        <v>0</v>
      </c>
      <c r="BK1000" s="8">
        <v>0</v>
      </c>
      <c r="BL1000" s="8">
        <v>0</v>
      </c>
      <c r="BM1000" s="8">
        <v>0</v>
      </c>
      <c r="BN1000" s="8">
        <v>0</v>
      </c>
    </row>
    <row r="1001" spans="2:66" ht="26">
      <c r="B1001" s="56"/>
      <c r="C1001" s="11" t="s">
        <v>46</v>
      </c>
      <c r="D1001" s="8">
        <v>0</v>
      </c>
      <c r="E1001" s="8">
        <v>0</v>
      </c>
      <c r="F1001" s="8">
        <v>0</v>
      </c>
      <c r="G1001" s="8">
        <v>0</v>
      </c>
      <c r="H1001" s="8">
        <v>0</v>
      </c>
      <c r="I1001" s="40">
        <v>7</v>
      </c>
      <c r="J1001" s="40">
        <v>0</v>
      </c>
      <c r="K1001" s="8">
        <v>3</v>
      </c>
      <c r="L1001" s="8">
        <v>8</v>
      </c>
      <c r="M1001" s="8">
        <v>4</v>
      </c>
      <c r="N1001" s="8">
        <v>7</v>
      </c>
      <c r="O1001" s="8">
        <v>4</v>
      </c>
      <c r="P1001" s="8">
        <v>3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>
        <v>0</v>
      </c>
      <c r="AB1001" s="8">
        <v>0</v>
      </c>
      <c r="AC1001" s="8">
        <v>0</v>
      </c>
      <c r="AD1001" s="44">
        <v>7</v>
      </c>
      <c r="AE1001" s="44">
        <v>7</v>
      </c>
      <c r="AF1001" s="8">
        <v>7</v>
      </c>
      <c r="AG1001" s="8">
        <v>8</v>
      </c>
      <c r="AH1001" s="8">
        <v>5</v>
      </c>
      <c r="AI1001" s="8">
        <v>5</v>
      </c>
      <c r="AJ1001" s="8">
        <v>5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0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3</v>
      </c>
      <c r="AY1001" s="8">
        <v>12</v>
      </c>
      <c r="AZ1001" s="8">
        <v>10</v>
      </c>
      <c r="BA1001" s="8">
        <v>11</v>
      </c>
      <c r="BB1001" s="8">
        <v>18</v>
      </c>
      <c r="BC1001" s="8">
        <v>10</v>
      </c>
      <c r="BD1001" s="8">
        <v>9</v>
      </c>
      <c r="BE1001" s="8">
        <v>7</v>
      </c>
      <c r="BF1001" s="8">
        <v>0</v>
      </c>
      <c r="BG1001" s="8">
        <v>0</v>
      </c>
      <c r="BH1001" s="8">
        <v>0</v>
      </c>
      <c r="BI1001" s="8">
        <v>0</v>
      </c>
      <c r="BJ1001" s="8">
        <v>0</v>
      </c>
      <c r="BK1001" s="8">
        <v>0</v>
      </c>
      <c r="BL1001" s="8">
        <v>0</v>
      </c>
      <c r="BM1001" s="8">
        <v>0</v>
      </c>
      <c r="BN1001" s="8">
        <v>0</v>
      </c>
    </row>
    <row r="1002" spans="2:66">
      <c r="B1002" s="56"/>
      <c r="C1002" s="11" t="s">
        <v>47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40">
        <v>0</v>
      </c>
      <c r="J1002" s="40">
        <v>0</v>
      </c>
      <c r="K1002" s="8">
        <v>4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3</v>
      </c>
      <c r="AD1002" s="44">
        <v>0</v>
      </c>
      <c r="AE1002" s="44">
        <v>7</v>
      </c>
      <c r="AF1002" s="8">
        <v>5</v>
      </c>
      <c r="AG1002" s="8">
        <v>0</v>
      </c>
      <c r="AH1002" s="8">
        <v>0</v>
      </c>
      <c r="AI1002" s="8">
        <v>6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7</v>
      </c>
      <c r="AY1002" s="8">
        <v>0</v>
      </c>
      <c r="AZ1002" s="8">
        <v>4</v>
      </c>
      <c r="BA1002" s="8">
        <v>7</v>
      </c>
      <c r="BB1002" s="8">
        <v>6</v>
      </c>
      <c r="BC1002" s="8">
        <v>0</v>
      </c>
      <c r="BD1002" s="8">
        <v>6</v>
      </c>
      <c r="BE1002" s="8">
        <v>6</v>
      </c>
      <c r="BF1002" s="8">
        <v>4</v>
      </c>
      <c r="BG1002" s="8">
        <v>3</v>
      </c>
      <c r="BH1002" s="8">
        <v>0</v>
      </c>
      <c r="BI1002" s="8">
        <v>0</v>
      </c>
      <c r="BJ1002" s="8">
        <v>0</v>
      </c>
      <c r="BK1002" s="8">
        <v>0</v>
      </c>
      <c r="BL1002" s="8">
        <v>0</v>
      </c>
      <c r="BM1002" s="8">
        <v>0</v>
      </c>
      <c r="BN1002" s="8">
        <v>0</v>
      </c>
    </row>
    <row r="1003" spans="2:66">
      <c r="B1003" s="56"/>
      <c r="C1003" s="11" t="s">
        <v>11</v>
      </c>
      <c r="D1003" s="8">
        <v>0</v>
      </c>
      <c r="E1003" s="8">
        <v>0</v>
      </c>
      <c r="F1003" s="8">
        <v>0</v>
      </c>
      <c r="G1003" s="8">
        <v>0</v>
      </c>
      <c r="H1003" s="8">
        <v>148</v>
      </c>
      <c r="I1003" s="40">
        <v>161</v>
      </c>
      <c r="J1003" s="40">
        <v>100</v>
      </c>
      <c r="K1003" s="8">
        <v>111</v>
      </c>
      <c r="L1003" s="8">
        <v>131</v>
      </c>
      <c r="M1003" s="8">
        <v>163</v>
      </c>
      <c r="N1003" s="8">
        <v>134</v>
      </c>
      <c r="O1003" s="8">
        <v>152</v>
      </c>
      <c r="P1003" s="8">
        <v>187</v>
      </c>
      <c r="Q1003" s="8">
        <v>168</v>
      </c>
      <c r="R1003" s="8">
        <v>115</v>
      </c>
      <c r="S1003" s="8">
        <v>59</v>
      </c>
      <c r="T1003" s="8">
        <v>19</v>
      </c>
      <c r="U1003" s="8">
        <v>15</v>
      </c>
      <c r="V1003" s="8">
        <v>0</v>
      </c>
      <c r="W1003" s="8">
        <v>3</v>
      </c>
      <c r="X1003" s="8">
        <v>0</v>
      </c>
      <c r="Y1003" s="8">
        <v>0</v>
      </c>
      <c r="Z1003" s="8">
        <v>0</v>
      </c>
      <c r="AA1003" s="8">
        <v>0</v>
      </c>
      <c r="AB1003" s="8">
        <v>8</v>
      </c>
      <c r="AC1003" s="8">
        <v>279</v>
      </c>
      <c r="AD1003" s="44">
        <v>325</v>
      </c>
      <c r="AE1003" s="44">
        <v>400</v>
      </c>
      <c r="AF1003" s="8">
        <v>475</v>
      </c>
      <c r="AG1003" s="8">
        <v>510</v>
      </c>
      <c r="AH1003" s="8">
        <v>398</v>
      </c>
      <c r="AI1003" s="8">
        <v>372</v>
      </c>
      <c r="AJ1003" s="8">
        <v>382</v>
      </c>
      <c r="AK1003" s="8">
        <v>396</v>
      </c>
      <c r="AL1003" s="8">
        <v>410</v>
      </c>
      <c r="AM1003" s="8">
        <v>337</v>
      </c>
      <c r="AN1003" s="8">
        <v>153</v>
      </c>
      <c r="AO1003" s="8">
        <v>84</v>
      </c>
      <c r="AP1003" s="8">
        <v>30</v>
      </c>
      <c r="AQ1003" s="8">
        <v>11</v>
      </c>
      <c r="AR1003" s="8">
        <v>9</v>
      </c>
      <c r="AS1003" s="8">
        <v>0</v>
      </c>
      <c r="AT1003" s="8">
        <v>0</v>
      </c>
      <c r="AU1003" s="8">
        <v>0</v>
      </c>
      <c r="AV1003" s="8">
        <v>0</v>
      </c>
      <c r="AW1003" s="8">
        <v>8</v>
      </c>
      <c r="AX1003" s="8">
        <v>432</v>
      </c>
      <c r="AY1003" s="8">
        <v>488</v>
      </c>
      <c r="AZ1003" s="8">
        <v>499</v>
      </c>
      <c r="BA1003" s="8">
        <v>583</v>
      </c>
      <c r="BB1003" s="8">
        <v>647</v>
      </c>
      <c r="BC1003" s="8">
        <v>558</v>
      </c>
      <c r="BD1003" s="8">
        <v>510</v>
      </c>
      <c r="BE1003" s="8">
        <v>536</v>
      </c>
      <c r="BF1003" s="8">
        <v>579</v>
      </c>
      <c r="BG1003" s="8">
        <v>580</v>
      </c>
      <c r="BH1003" s="8">
        <v>458</v>
      </c>
      <c r="BI1003" s="8">
        <v>208</v>
      </c>
      <c r="BJ1003" s="8">
        <v>101</v>
      </c>
      <c r="BK1003" s="8">
        <v>41</v>
      </c>
      <c r="BL1003" s="8">
        <v>12</v>
      </c>
      <c r="BM1003" s="8">
        <v>7</v>
      </c>
      <c r="BN1003" s="8">
        <v>0</v>
      </c>
    </row>
    <row r="1004" spans="2:66">
      <c r="B1004" s="65" t="s">
        <v>160</v>
      </c>
      <c r="C1004" s="11" t="s">
        <v>38</v>
      </c>
      <c r="D1004" s="8">
        <v>0</v>
      </c>
      <c r="E1004" s="8">
        <v>0</v>
      </c>
      <c r="F1004" s="8">
        <v>0</v>
      </c>
      <c r="G1004" s="8">
        <v>0</v>
      </c>
      <c r="H1004" s="8">
        <v>47</v>
      </c>
      <c r="I1004" s="40">
        <v>145</v>
      </c>
      <c r="J1004" s="40">
        <v>247</v>
      </c>
      <c r="K1004" s="8">
        <v>292</v>
      </c>
      <c r="L1004" s="8">
        <v>255</v>
      </c>
      <c r="M1004" s="8">
        <v>184</v>
      </c>
      <c r="N1004" s="8">
        <v>110</v>
      </c>
      <c r="O1004" s="8">
        <v>54</v>
      </c>
      <c r="P1004" s="8">
        <v>30</v>
      </c>
      <c r="Q1004" s="8">
        <v>10</v>
      </c>
      <c r="R1004" s="8">
        <v>5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127</v>
      </c>
      <c r="AD1004" s="44">
        <v>346</v>
      </c>
      <c r="AE1004" s="44">
        <v>345</v>
      </c>
      <c r="AF1004" s="8">
        <v>265</v>
      </c>
      <c r="AG1004" s="8">
        <v>202</v>
      </c>
      <c r="AH1004" s="8">
        <v>169</v>
      </c>
      <c r="AI1004" s="8">
        <v>113</v>
      </c>
      <c r="AJ1004" s="8">
        <v>39</v>
      </c>
      <c r="AK1004" s="8">
        <v>11</v>
      </c>
      <c r="AL1004" s="8">
        <v>3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170</v>
      </c>
      <c r="AY1004" s="8">
        <v>493</v>
      </c>
      <c r="AZ1004" s="8">
        <v>589</v>
      </c>
      <c r="BA1004" s="8">
        <v>554</v>
      </c>
      <c r="BB1004" s="8">
        <v>457</v>
      </c>
      <c r="BC1004" s="8">
        <v>357</v>
      </c>
      <c r="BD1004" s="8">
        <v>219</v>
      </c>
      <c r="BE1004" s="8">
        <v>92</v>
      </c>
      <c r="BF1004" s="8">
        <v>44</v>
      </c>
      <c r="BG1004" s="8">
        <v>11</v>
      </c>
      <c r="BH1004" s="8">
        <v>5</v>
      </c>
      <c r="BI1004" s="8">
        <v>0</v>
      </c>
      <c r="BJ1004" s="8">
        <v>0</v>
      </c>
      <c r="BK1004" s="8">
        <v>0</v>
      </c>
      <c r="BL1004" s="8">
        <v>0</v>
      </c>
      <c r="BM1004" s="8">
        <v>0</v>
      </c>
      <c r="BN1004" s="8">
        <v>0</v>
      </c>
    </row>
    <row r="1005" spans="2:66">
      <c r="B1005" s="56"/>
      <c r="C1005" s="11" t="s">
        <v>39</v>
      </c>
      <c r="D1005" s="8">
        <v>0</v>
      </c>
      <c r="E1005" s="8">
        <v>0</v>
      </c>
      <c r="F1005" s="8">
        <v>0</v>
      </c>
      <c r="G1005" s="8">
        <v>0</v>
      </c>
      <c r="H1005" s="8">
        <v>563</v>
      </c>
      <c r="I1005" s="40">
        <v>1321</v>
      </c>
      <c r="J1005" s="40">
        <v>1357</v>
      </c>
      <c r="K1005" s="8">
        <v>1174</v>
      </c>
      <c r="L1005" s="8">
        <v>958</v>
      </c>
      <c r="M1005" s="8">
        <v>541</v>
      </c>
      <c r="N1005" s="8">
        <v>328</v>
      </c>
      <c r="O1005" s="8">
        <v>189</v>
      </c>
      <c r="P1005" s="8">
        <v>92</v>
      </c>
      <c r="Q1005" s="8">
        <v>29</v>
      </c>
      <c r="R1005" s="8">
        <v>6</v>
      </c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>
        <v>0</v>
      </c>
      <c r="AB1005" s="8">
        <v>0</v>
      </c>
      <c r="AC1005" s="8">
        <v>1164</v>
      </c>
      <c r="AD1005" s="44">
        <v>2262</v>
      </c>
      <c r="AE1005" s="44">
        <v>1712</v>
      </c>
      <c r="AF1005" s="8">
        <v>1368</v>
      </c>
      <c r="AG1005" s="8">
        <v>1021</v>
      </c>
      <c r="AH1005" s="8">
        <v>652</v>
      </c>
      <c r="AI1005" s="8">
        <v>321</v>
      </c>
      <c r="AJ1005" s="8">
        <v>168</v>
      </c>
      <c r="AK1005" s="8">
        <v>50</v>
      </c>
      <c r="AL1005" s="8">
        <v>21</v>
      </c>
      <c r="AM1005" s="8">
        <v>3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1728</v>
      </c>
      <c r="AY1005" s="8">
        <v>3579</v>
      </c>
      <c r="AZ1005" s="8">
        <v>3065</v>
      </c>
      <c r="BA1005" s="8">
        <v>2545</v>
      </c>
      <c r="BB1005" s="8">
        <v>1977</v>
      </c>
      <c r="BC1005" s="8">
        <v>1193</v>
      </c>
      <c r="BD1005" s="8">
        <v>649</v>
      </c>
      <c r="BE1005" s="8">
        <v>357</v>
      </c>
      <c r="BF1005" s="8">
        <v>137</v>
      </c>
      <c r="BG1005" s="8">
        <v>45</v>
      </c>
      <c r="BH1005" s="8">
        <v>10</v>
      </c>
      <c r="BI1005" s="8">
        <v>0</v>
      </c>
      <c r="BJ1005" s="8">
        <v>0</v>
      </c>
      <c r="BK1005" s="8">
        <v>0</v>
      </c>
      <c r="BL1005" s="8">
        <v>0</v>
      </c>
      <c r="BM1005" s="8">
        <v>0</v>
      </c>
      <c r="BN1005" s="8">
        <v>0</v>
      </c>
    </row>
    <row r="1006" spans="2:66" ht="26">
      <c r="B1006" s="56"/>
      <c r="C1006" s="11" t="s">
        <v>40</v>
      </c>
      <c r="D1006" s="8">
        <v>0</v>
      </c>
      <c r="E1006" s="8">
        <v>0</v>
      </c>
      <c r="F1006" s="8">
        <v>0</v>
      </c>
      <c r="G1006" s="8">
        <v>0</v>
      </c>
      <c r="H1006" s="8">
        <v>62</v>
      </c>
      <c r="I1006" s="40">
        <v>184</v>
      </c>
      <c r="J1006" s="40">
        <v>200</v>
      </c>
      <c r="K1006" s="8">
        <v>172</v>
      </c>
      <c r="L1006" s="8">
        <v>127</v>
      </c>
      <c r="M1006" s="8">
        <v>79</v>
      </c>
      <c r="N1006" s="8">
        <v>46</v>
      </c>
      <c r="O1006" s="8">
        <v>22</v>
      </c>
      <c r="P1006" s="8">
        <v>16</v>
      </c>
      <c r="Q1006" s="8">
        <v>7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92</v>
      </c>
      <c r="AD1006" s="44">
        <v>177</v>
      </c>
      <c r="AE1006" s="44">
        <v>132</v>
      </c>
      <c r="AF1006" s="8">
        <v>89</v>
      </c>
      <c r="AG1006" s="8">
        <v>75</v>
      </c>
      <c r="AH1006" s="8">
        <v>68</v>
      </c>
      <c r="AI1006" s="8">
        <v>55</v>
      </c>
      <c r="AJ1006" s="8">
        <v>21</v>
      </c>
      <c r="AK1006" s="8">
        <v>5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161</v>
      </c>
      <c r="AY1006" s="8">
        <v>353</v>
      </c>
      <c r="AZ1006" s="8">
        <v>333</v>
      </c>
      <c r="BA1006" s="8">
        <v>264</v>
      </c>
      <c r="BB1006" s="8">
        <v>206</v>
      </c>
      <c r="BC1006" s="8">
        <v>149</v>
      </c>
      <c r="BD1006" s="8">
        <v>99</v>
      </c>
      <c r="BE1006" s="8">
        <v>42</v>
      </c>
      <c r="BF1006" s="8">
        <v>23</v>
      </c>
      <c r="BG1006" s="8">
        <v>10</v>
      </c>
      <c r="BH1006" s="8">
        <v>3</v>
      </c>
      <c r="BI1006" s="8">
        <v>0</v>
      </c>
      <c r="BJ1006" s="8">
        <v>0</v>
      </c>
      <c r="BK1006" s="8">
        <v>0</v>
      </c>
      <c r="BL1006" s="8">
        <v>0</v>
      </c>
      <c r="BM1006" s="8">
        <v>0</v>
      </c>
      <c r="BN1006" s="8">
        <v>0</v>
      </c>
    </row>
    <row r="1007" spans="2:66" ht="39">
      <c r="B1007" s="56"/>
      <c r="C1007" s="11" t="s">
        <v>41</v>
      </c>
      <c r="D1007" s="8">
        <v>0</v>
      </c>
      <c r="E1007" s="8">
        <v>0</v>
      </c>
      <c r="F1007" s="8">
        <v>0</v>
      </c>
      <c r="G1007" s="8">
        <v>0</v>
      </c>
      <c r="H1007" s="8">
        <v>86</v>
      </c>
      <c r="I1007" s="40">
        <v>100</v>
      </c>
      <c r="J1007" s="40">
        <v>67</v>
      </c>
      <c r="K1007" s="8">
        <v>59</v>
      </c>
      <c r="L1007" s="8">
        <v>30</v>
      </c>
      <c r="M1007" s="8">
        <v>38</v>
      </c>
      <c r="N1007" s="8">
        <v>16</v>
      </c>
      <c r="O1007" s="8">
        <v>15</v>
      </c>
      <c r="P1007" s="8">
        <v>5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>
        <v>212</v>
      </c>
      <c r="AD1007" s="44">
        <v>179</v>
      </c>
      <c r="AE1007" s="44">
        <v>118</v>
      </c>
      <c r="AF1007" s="8">
        <v>105</v>
      </c>
      <c r="AG1007" s="8">
        <v>97</v>
      </c>
      <c r="AH1007" s="8">
        <v>97</v>
      </c>
      <c r="AI1007" s="8">
        <v>63</v>
      </c>
      <c r="AJ1007" s="8">
        <v>20</v>
      </c>
      <c r="AK1007" s="8">
        <v>17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296</v>
      </c>
      <c r="AY1007" s="8">
        <v>273</v>
      </c>
      <c r="AZ1007" s="8">
        <v>186</v>
      </c>
      <c r="BA1007" s="8">
        <v>162</v>
      </c>
      <c r="BB1007" s="8">
        <v>131</v>
      </c>
      <c r="BC1007" s="8">
        <v>132</v>
      </c>
      <c r="BD1007" s="8">
        <v>86</v>
      </c>
      <c r="BE1007" s="8">
        <v>35</v>
      </c>
      <c r="BF1007" s="8">
        <v>16</v>
      </c>
      <c r="BG1007" s="8">
        <v>3</v>
      </c>
      <c r="BH1007" s="8">
        <v>0</v>
      </c>
      <c r="BI1007" s="8">
        <v>0</v>
      </c>
      <c r="BJ1007" s="8">
        <v>0</v>
      </c>
      <c r="BK1007" s="8">
        <v>0</v>
      </c>
      <c r="BL1007" s="8">
        <v>0</v>
      </c>
      <c r="BM1007" s="8">
        <v>0</v>
      </c>
      <c r="BN1007" s="8">
        <v>0</v>
      </c>
    </row>
    <row r="1008" spans="2:66" ht="39">
      <c r="B1008" s="56"/>
      <c r="C1008" s="11" t="s">
        <v>42</v>
      </c>
      <c r="D1008" s="8">
        <v>0</v>
      </c>
      <c r="E1008" s="8">
        <v>0</v>
      </c>
      <c r="F1008" s="8">
        <v>0</v>
      </c>
      <c r="G1008" s="8">
        <v>0</v>
      </c>
      <c r="H1008" s="8">
        <v>38</v>
      </c>
      <c r="I1008" s="40">
        <v>124</v>
      </c>
      <c r="J1008" s="40">
        <v>102</v>
      </c>
      <c r="K1008" s="8">
        <v>92</v>
      </c>
      <c r="L1008" s="8">
        <v>47</v>
      </c>
      <c r="M1008" s="8">
        <v>35</v>
      </c>
      <c r="N1008" s="8">
        <v>14</v>
      </c>
      <c r="O1008" s="8">
        <v>20</v>
      </c>
      <c r="P1008" s="8">
        <v>4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225</v>
      </c>
      <c r="AD1008" s="44">
        <v>426</v>
      </c>
      <c r="AE1008" s="44">
        <v>317</v>
      </c>
      <c r="AF1008" s="8">
        <v>245</v>
      </c>
      <c r="AG1008" s="8">
        <v>189</v>
      </c>
      <c r="AH1008" s="8">
        <v>166</v>
      </c>
      <c r="AI1008" s="8">
        <v>91</v>
      </c>
      <c r="AJ1008" s="8">
        <v>54</v>
      </c>
      <c r="AK1008" s="8">
        <v>22</v>
      </c>
      <c r="AL1008" s="8">
        <v>7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260</v>
      </c>
      <c r="AY1008" s="8">
        <v>552</v>
      </c>
      <c r="AZ1008" s="8">
        <v>418</v>
      </c>
      <c r="BA1008" s="8">
        <v>339</v>
      </c>
      <c r="BB1008" s="8">
        <v>238</v>
      </c>
      <c r="BC1008" s="8">
        <v>204</v>
      </c>
      <c r="BD1008" s="8">
        <v>103</v>
      </c>
      <c r="BE1008" s="8">
        <v>71</v>
      </c>
      <c r="BF1008" s="8">
        <v>33</v>
      </c>
      <c r="BG1008" s="8">
        <v>8</v>
      </c>
      <c r="BH1008" s="8">
        <v>3</v>
      </c>
      <c r="BI1008" s="8">
        <v>0</v>
      </c>
      <c r="BJ1008" s="8">
        <v>0</v>
      </c>
      <c r="BK1008" s="8">
        <v>0</v>
      </c>
      <c r="BL1008" s="8">
        <v>0</v>
      </c>
      <c r="BM1008" s="8">
        <v>0</v>
      </c>
      <c r="BN1008" s="8">
        <v>0</v>
      </c>
    </row>
    <row r="1009" spans="2:66">
      <c r="B1009" s="56"/>
      <c r="C1009" s="11" t="s">
        <v>43</v>
      </c>
      <c r="D1009" s="8">
        <v>0</v>
      </c>
      <c r="E1009" s="8">
        <v>0</v>
      </c>
      <c r="F1009" s="8">
        <v>0</v>
      </c>
      <c r="G1009" s="8">
        <v>0</v>
      </c>
      <c r="H1009" s="8">
        <v>148</v>
      </c>
      <c r="I1009" s="40">
        <v>185</v>
      </c>
      <c r="J1009" s="40">
        <v>104</v>
      </c>
      <c r="K1009" s="8">
        <v>88</v>
      </c>
      <c r="L1009" s="8">
        <v>67</v>
      </c>
      <c r="M1009" s="8">
        <v>33</v>
      </c>
      <c r="N1009" s="8">
        <v>15</v>
      </c>
      <c r="O1009" s="8">
        <v>16</v>
      </c>
      <c r="P1009" s="8">
        <v>5</v>
      </c>
      <c r="Q1009" s="8">
        <v>5</v>
      </c>
      <c r="R1009" s="8">
        <v>4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>
        <v>555</v>
      </c>
      <c r="AD1009" s="44">
        <v>489</v>
      </c>
      <c r="AE1009" s="44">
        <v>279</v>
      </c>
      <c r="AF1009" s="8">
        <v>153</v>
      </c>
      <c r="AG1009" s="8">
        <v>125</v>
      </c>
      <c r="AH1009" s="8">
        <v>104</v>
      </c>
      <c r="AI1009" s="8">
        <v>60</v>
      </c>
      <c r="AJ1009" s="8">
        <v>27</v>
      </c>
      <c r="AK1009" s="8">
        <v>6</v>
      </c>
      <c r="AL1009" s="8">
        <v>4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6</v>
      </c>
      <c r="AX1009" s="8">
        <v>707</v>
      </c>
      <c r="AY1009" s="8">
        <v>676</v>
      </c>
      <c r="AZ1009" s="8">
        <v>383</v>
      </c>
      <c r="BA1009" s="8">
        <v>241</v>
      </c>
      <c r="BB1009" s="8">
        <v>192</v>
      </c>
      <c r="BC1009" s="8">
        <v>136</v>
      </c>
      <c r="BD1009" s="8">
        <v>74</v>
      </c>
      <c r="BE1009" s="8">
        <v>46</v>
      </c>
      <c r="BF1009" s="8">
        <v>14</v>
      </c>
      <c r="BG1009" s="8">
        <v>9</v>
      </c>
      <c r="BH1009" s="8">
        <v>5</v>
      </c>
      <c r="BI1009" s="8">
        <v>0</v>
      </c>
      <c r="BJ1009" s="8">
        <v>0</v>
      </c>
      <c r="BK1009" s="8">
        <v>0</v>
      </c>
      <c r="BL1009" s="8">
        <v>0</v>
      </c>
      <c r="BM1009" s="8">
        <v>0</v>
      </c>
      <c r="BN1009" s="8">
        <v>0</v>
      </c>
    </row>
    <row r="1010" spans="2:66" ht="39">
      <c r="B1010" s="56"/>
      <c r="C1010" s="11" t="s">
        <v>44</v>
      </c>
      <c r="D1010" s="8">
        <v>0</v>
      </c>
      <c r="E1010" s="8">
        <v>0</v>
      </c>
      <c r="F1010" s="8">
        <v>0</v>
      </c>
      <c r="G1010" s="8">
        <v>0</v>
      </c>
      <c r="H1010" s="8">
        <v>29</v>
      </c>
      <c r="I1010" s="40">
        <v>43</v>
      </c>
      <c r="J1010" s="40">
        <v>47</v>
      </c>
      <c r="K1010" s="8">
        <v>30</v>
      </c>
      <c r="L1010" s="8">
        <v>27</v>
      </c>
      <c r="M1010" s="8">
        <v>21</v>
      </c>
      <c r="N1010" s="8">
        <v>9</v>
      </c>
      <c r="O1010" s="8">
        <v>7</v>
      </c>
      <c r="P1010" s="8">
        <v>0</v>
      </c>
      <c r="Q1010" s="8">
        <v>6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11</v>
      </c>
      <c r="AD1010" s="44">
        <v>9</v>
      </c>
      <c r="AE1010" s="44">
        <v>11</v>
      </c>
      <c r="AF1010" s="8">
        <v>8</v>
      </c>
      <c r="AG1010" s="8">
        <v>16</v>
      </c>
      <c r="AH1010" s="8">
        <v>3</v>
      </c>
      <c r="AI1010" s="8">
        <v>4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36</v>
      </c>
      <c r="AY1010" s="8">
        <v>56</v>
      </c>
      <c r="AZ1010" s="8">
        <v>57</v>
      </c>
      <c r="BA1010" s="8">
        <v>35</v>
      </c>
      <c r="BB1010" s="8">
        <v>42</v>
      </c>
      <c r="BC1010" s="8">
        <v>24</v>
      </c>
      <c r="BD1010" s="8">
        <v>13</v>
      </c>
      <c r="BE1010" s="8">
        <v>8</v>
      </c>
      <c r="BF1010" s="8">
        <v>4</v>
      </c>
      <c r="BG1010" s="8">
        <v>4</v>
      </c>
      <c r="BH1010" s="8">
        <v>0</v>
      </c>
      <c r="BI1010" s="8">
        <v>0</v>
      </c>
      <c r="BJ1010" s="8">
        <v>0</v>
      </c>
      <c r="BK1010" s="8">
        <v>0</v>
      </c>
      <c r="BL1010" s="8">
        <v>0</v>
      </c>
      <c r="BM1010" s="8">
        <v>0</v>
      </c>
      <c r="BN1010" s="8">
        <v>0</v>
      </c>
    </row>
    <row r="1011" spans="2:66">
      <c r="B1011" s="56"/>
      <c r="C1011" s="11" t="s">
        <v>45</v>
      </c>
      <c r="D1011" s="8">
        <v>0</v>
      </c>
      <c r="E1011" s="8">
        <v>0</v>
      </c>
      <c r="F1011" s="8">
        <v>0</v>
      </c>
      <c r="G1011" s="8">
        <v>0</v>
      </c>
      <c r="H1011" s="8">
        <v>84</v>
      </c>
      <c r="I1011" s="40">
        <v>89</v>
      </c>
      <c r="J1011" s="40">
        <v>52</v>
      </c>
      <c r="K1011" s="8">
        <v>40</v>
      </c>
      <c r="L1011" s="8">
        <v>29</v>
      </c>
      <c r="M1011" s="8">
        <v>16</v>
      </c>
      <c r="N1011" s="8">
        <v>22</v>
      </c>
      <c r="O1011" s="8">
        <v>11</v>
      </c>
      <c r="P1011" s="8">
        <v>15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0</v>
      </c>
      <c r="AB1011" s="8">
        <v>0</v>
      </c>
      <c r="AC1011" s="8">
        <v>47</v>
      </c>
      <c r="AD1011" s="44">
        <v>40</v>
      </c>
      <c r="AE1011" s="44">
        <v>29</v>
      </c>
      <c r="AF1011" s="8">
        <v>24</v>
      </c>
      <c r="AG1011" s="8">
        <v>26</v>
      </c>
      <c r="AH1011" s="8">
        <v>28</v>
      </c>
      <c r="AI1011" s="8">
        <v>18</v>
      </c>
      <c r="AJ1011" s="8">
        <v>18</v>
      </c>
      <c r="AK1011" s="8">
        <v>3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0</v>
      </c>
      <c r="AR1011" s="8">
        <v>0</v>
      </c>
      <c r="AS1011" s="8">
        <v>0</v>
      </c>
      <c r="AT1011" s="8">
        <v>0</v>
      </c>
      <c r="AU1011" s="8">
        <v>0</v>
      </c>
      <c r="AV1011" s="8">
        <v>0</v>
      </c>
      <c r="AW1011" s="8">
        <v>0</v>
      </c>
      <c r="AX1011" s="8">
        <v>127</v>
      </c>
      <c r="AY1011" s="8">
        <v>130</v>
      </c>
      <c r="AZ1011" s="8">
        <v>82</v>
      </c>
      <c r="BA1011" s="8">
        <v>67</v>
      </c>
      <c r="BB1011" s="8">
        <v>56</v>
      </c>
      <c r="BC1011" s="8">
        <v>45</v>
      </c>
      <c r="BD1011" s="8">
        <v>39</v>
      </c>
      <c r="BE1011" s="8">
        <v>28</v>
      </c>
      <c r="BF1011" s="8">
        <v>17</v>
      </c>
      <c r="BG1011" s="8">
        <v>0</v>
      </c>
      <c r="BH1011" s="8">
        <v>0</v>
      </c>
      <c r="BI1011" s="8">
        <v>0</v>
      </c>
      <c r="BJ1011" s="8">
        <v>0</v>
      </c>
      <c r="BK1011" s="8">
        <v>0</v>
      </c>
      <c r="BL1011" s="8">
        <v>0</v>
      </c>
      <c r="BM1011" s="8">
        <v>0</v>
      </c>
      <c r="BN1011" s="8">
        <v>0</v>
      </c>
    </row>
    <row r="1012" spans="2:66" ht="26">
      <c r="B1012" s="56"/>
      <c r="C1012" s="11" t="s">
        <v>46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40">
        <v>9</v>
      </c>
      <c r="J1012" s="40">
        <v>10</v>
      </c>
      <c r="K1012" s="8">
        <v>20</v>
      </c>
      <c r="L1012" s="8">
        <v>13</v>
      </c>
      <c r="M1012" s="8">
        <v>11</v>
      </c>
      <c r="N1012" s="8">
        <v>11</v>
      </c>
      <c r="O1012" s="8">
        <v>7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13</v>
      </c>
      <c r="AD1012" s="44">
        <v>25</v>
      </c>
      <c r="AE1012" s="44">
        <v>26</v>
      </c>
      <c r="AF1012" s="8">
        <v>16</v>
      </c>
      <c r="AG1012" s="8">
        <v>10</v>
      </c>
      <c r="AH1012" s="8">
        <v>10</v>
      </c>
      <c r="AI1012" s="8">
        <v>11</v>
      </c>
      <c r="AJ1012" s="8">
        <v>3</v>
      </c>
      <c r="AK1012" s="8">
        <v>5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15</v>
      </c>
      <c r="AY1012" s="8">
        <v>24</v>
      </c>
      <c r="AZ1012" s="8">
        <v>43</v>
      </c>
      <c r="BA1012" s="8">
        <v>32</v>
      </c>
      <c r="BB1012" s="8">
        <v>18</v>
      </c>
      <c r="BC1012" s="8">
        <v>21</v>
      </c>
      <c r="BD1012" s="8">
        <v>16</v>
      </c>
      <c r="BE1012" s="8">
        <v>8</v>
      </c>
      <c r="BF1012" s="8">
        <v>6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8">
        <v>0</v>
      </c>
      <c r="BM1012" s="8">
        <v>0</v>
      </c>
      <c r="BN1012" s="8">
        <v>0</v>
      </c>
    </row>
    <row r="1013" spans="2:66">
      <c r="B1013" s="56"/>
      <c r="C1013" s="11" t="s">
        <v>47</v>
      </c>
      <c r="D1013" s="8">
        <v>0</v>
      </c>
      <c r="E1013" s="8">
        <v>0</v>
      </c>
      <c r="F1013" s="8">
        <v>0</v>
      </c>
      <c r="G1013" s="8">
        <v>0</v>
      </c>
      <c r="H1013" s="8">
        <v>4</v>
      </c>
      <c r="I1013" s="40">
        <v>6</v>
      </c>
      <c r="J1013" s="40">
        <v>6</v>
      </c>
      <c r="K1013" s="8">
        <v>4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>
        <v>0</v>
      </c>
      <c r="AB1013" s="8">
        <v>0</v>
      </c>
      <c r="AC1013" s="8">
        <v>6</v>
      </c>
      <c r="AD1013" s="44">
        <v>7</v>
      </c>
      <c r="AE1013" s="44">
        <v>7</v>
      </c>
      <c r="AF1013" s="8">
        <v>6</v>
      </c>
      <c r="AG1013" s="8">
        <v>8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9</v>
      </c>
      <c r="AY1013" s="8">
        <v>14</v>
      </c>
      <c r="AZ1013" s="8">
        <v>10</v>
      </c>
      <c r="BA1013" s="8">
        <v>11</v>
      </c>
      <c r="BB1013" s="8">
        <v>8</v>
      </c>
      <c r="BC1013" s="8">
        <v>0</v>
      </c>
      <c r="BD1013" s="8">
        <v>3</v>
      </c>
      <c r="BE1013" s="8">
        <v>0</v>
      </c>
      <c r="BF1013" s="8">
        <v>0</v>
      </c>
      <c r="BG1013" s="8">
        <v>0</v>
      </c>
      <c r="BH1013" s="8">
        <v>0</v>
      </c>
      <c r="BI1013" s="8">
        <v>0</v>
      </c>
      <c r="BJ1013" s="8">
        <v>0</v>
      </c>
      <c r="BK1013" s="8">
        <v>0</v>
      </c>
      <c r="BL1013" s="8">
        <v>0</v>
      </c>
      <c r="BM1013" s="8">
        <v>0</v>
      </c>
      <c r="BN1013" s="8">
        <v>0</v>
      </c>
    </row>
    <row r="1014" spans="2:66">
      <c r="B1014" s="56"/>
      <c r="C1014" s="11" t="s">
        <v>11</v>
      </c>
      <c r="D1014" s="8">
        <v>0</v>
      </c>
      <c r="E1014" s="8">
        <v>0</v>
      </c>
      <c r="F1014" s="8">
        <v>0</v>
      </c>
      <c r="G1014" s="8">
        <v>0</v>
      </c>
      <c r="H1014" s="8">
        <v>188</v>
      </c>
      <c r="I1014" s="40">
        <v>202</v>
      </c>
      <c r="J1014" s="40">
        <v>122</v>
      </c>
      <c r="K1014" s="8">
        <v>125</v>
      </c>
      <c r="L1014" s="8">
        <v>126</v>
      </c>
      <c r="M1014" s="8">
        <v>107</v>
      </c>
      <c r="N1014" s="8">
        <v>79</v>
      </c>
      <c r="O1014" s="8">
        <v>99</v>
      </c>
      <c r="P1014" s="8">
        <v>79</v>
      </c>
      <c r="Q1014" s="8">
        <v>99</v>
      </c>
      <c r="R1014" s="8">
        <v>40</v>
      </c>
      <c r="S1014" s="8">
        <v>24</v>
      </c>
      <c r="T1014" s="8">
        <v>15</v>
      </c>
      <c r="U1014" s="8">
        <v>6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0</v>
      </c>
      <c r="AB1014" s="8">
        <v>4</v>
      </c>
      <c r="AC1014" s="8">
        <v>305</v>
      </c>
      <c r="AD1014" s="44">
        <v>429</v>
      </c>
      <c r="AE1014" s="44">
        <v>575</v>
      </c>
      <c r="AF1014" s="8">
        <v>555</v>
      </c>
      <c r="AG1014" s="8">
        <v>473</v>
      </c>
      <c r="AH1014" s="8">
        <v>334</v>
      </c>
      <c r="AI1014" s="8">
        <v>218</v>
      </c>
      <c r="AJ1014" s="8">
        <v>139</v>
      </c>
      <c r="AK1014" s="8">
        <v>115</v>
      </c>
      <c r="AL1014" s="8">
        <v>93</v>
      </c>
      <c r="AM1014" s="8">
        <v>50</v>
      </c>
      <c r="AN1014" s="8">
        <v>19</v>
      </c>
      <c r="AO1014" s="8">
        <v>15</v>
      </c>
      <c r="AP1014" s="8">
        <v>4</v>
      </c>
      <c r="AQ1014" s="8">
        <v>4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9</v>
      </c>
      <c r="AX1014" s="8">
        <v>497</v>
      </c>
      <c r="AY1014" s="8">
        <v>632</v>
      </c>
      <c r="AZ1014" s="8">
        <v>694</v>
      </c>
      <c r="BA1014" s="8">
        <v>686</v>
      </c>
      <c r="BB1014" s="8">
        <v>599</v>
      </c>
      <c r="BC1014" s="8">
        <v>442</v>
      </c>
      <c r="BD1014" s="8">
        <v>296</v>
      </c>
      <c r="BE1014" s="8">
        <v>237</v>
      </c>
      <c r="BF1014" s="8">
        <v>195</v>
      </c>
      <c r="BG1014" s="8">
        <v>187</v>
      </c>
      <c r="BH1014" s="8">
        <v>84</v>
      </c>
      <c r="BI1014" s="8">
        <v>41</v>
      </c>
      <c r="BJ1014" s="8">
        <v>31</v>
      </c>
      <c r="BK1014" s="8">
        <v>6</v>
      </c>
      <c r="BL1014" s="8">
        <v>7</v>
      </c>
      <c r="BM1014" s="8">
        <v>0</v>
      </c>
      <c r="BN1014" s="8">
        <v>0</v>
      </c>
    </row>
    <row r="1015" spans="2:66">
      <c r="B1015" s="65" t="s">
        <v>161</v>
      </c>
      <c r="C1015" s="11" t="s">
        <v>38</v>
      </c>
      <c r="D1015" s="8">
        <v>0</v>
      </c>
      <c r="E1015" s="8">
        <v>0</v>
      </c>
      <c r="F1015" s="8">
        <v>0</v>
      </c>
      <c r="G1015" s="8">
        <v>6</v>
      </c>
      <c r="H1015" s="8">
        <v>169</v>
      </c>
      <c r="I1015" s="40">
        <v>459</v>
      </c>
      <c r="J1015" s="40">
        <v>639</v>
      </c>
      <c r="K1015" s="8">
        <v>513</v>
      </c>
      <c r="L1015" s="8">
        <v>372</v>
      </c>
      <c r="M1015" s="8">
        <v>254</v>
      </c>
      <c r="N1015" s="8">
        <v>176</v>
      </c>
      <c r="O1015" s="8">
        <v>96</v>
      </c>
      <c r="P1015" s="8">
        <v>52</v>
      </c>
      <c r="Q1015" s="8">
        <v>14</v>
      </c>
      <c r="R1015" s="8">
        <v>4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>
        <v>0</v>
      </c>
      <c r="AB1015" s="8">
        <v>0</v>
      </c>
      <c r="AC1015" s="8">
        <v>411</v>
      </c>
      <c r="AD1015" s="44">
        <v>1111</v>
      </c>
      <c r="AE1015" s="44">
        <v>1307</v>
      </c>
      <c r="AF1015" s="8">
        <v>1078</v>
      </c>
      <c r="AG1015" s="8">
        <v>734</v>
      </c>
      <c r="AH1015" s="8">
        <v>531</v>
      </c>
      <c r="AI1015" s="8">
        <v>279</v>
      </c>
      <c r="AJ1015" s="8">
        <v>156</v>
      </c>
      <c r="AK1015" s="8">
        <v>47</v>
      </c>
      <c r="AL1015" s="8">
        <v>18</v>
      </c>
      <c r="AM1015" s="8">
        <v>5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6</v>
      </c>
      <c r="AX1015" s="8">
        <v>577</v>
      </c>
      <c r="AY1015" s="8">
        <v>1574</v>
      </c>
      <c r="AZ1015" s="8">
        <v>1947</v>
      </c>
      <c r="BA1015" s="8">
        <v>1599</v>
      </c>
      <c r="BB1015" s="8">
        <v>1108</v>
      </c>
      <c r="BC1015" s="8">
        <v>787</v>
      </c>
      <c r="BD1015" s="8">
        <v>451</v>
      </c>
      <c r="BE1015" s="8">
        <v>250</v>
      </c>
      <c r="BF1015" s="8">
        <v>105</v>
      </c>
      <c r="BG1015" s="8">
        <v>30</v>
      </c>
      <c r="BH1015" s="8">
        <v>8</v>
      </c>
      <c r="BI1015" s="8">
        <v>0</v>
      </c>
      <c r="BJ1015" s="8">
        <v>0</v>
      </c>
      <c r="BK1015" s="8">
        <v>0</v>
      </c>
      <c r="BL1015" s="8">
        <v>0</v>
      </c>
      <c r="BM1015" s="8">
        <v>0</v>
      </c>
      <c r="BN1015" s="8">
        <v>0</v>
      </c>
    </row>
    <row r="1016" spans="2:66">
      <c r="B1016" s="56"/>
      <c r="C1016" s="11" t="s">
        <v>39</v>
      </c>
      <c r="D1016" s="8">
        <v>0</v>
      </c>
      <c r="E1016" s="8">
        <v>0</v>
      </c>
      <c r="F1016" s="8">
        <v>0</v>
      </c>
      <c r="G1016" s="8">
        <v>5</v>
      </c>
      <c r="H1016" s="8">
        <v>1107</v>
      </c>
      <c r="I1016" s="40">
        <v>2251</v>
      </c>
      <c r="J1016" s="40">
        <v>1946</v>
      </c>
      <c r="K1016" s="8">
        <v>1302</v>
      </c>
      <c r="L1016" s="8">
        <v>852</v>
      </c>
      <c r="M1016" s="8">
        <v>599</v>
      </c>
      <c r="N1016" s="8">
        <v>404</v>
      </c>
      <c r="O1016" s="8">
        <v>264</v>
      </c>
      <c r="P1016" s="8">
        <v>130</v>
      </c>
      <c r="Q1016" s="8">
        <v>49</v>
      </c>
      <c r="R1016" s="8">
        <v>16</v>
      </c>
      <c r="S1016" s="8">
        <v>6</v>
      </c>
      <c r="T1016" s="8">
        <v>3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>
        <v>0</v>
      </c>
      <c r="AB1016" s="8">
        <v>7</v>
      </c>
      <c r="AC1016" s="8">
        <v>2146</v>
      </c>
      <c r="AD1016" s="44">
        <v>3855</v>
      </c>
      <c r="AE1016" s="44">
        <v>3055</v>
      </c>
      <c r="AF1016" s="8">
        <v>2147</v>
      </c>
      <c r="AG1016" s="8">
        <v>1489</v>
      </c>
      <c r="AH1016" s="8">
        <v>993</v>
      </c>
      <c r="AI1016" s="8">
        <v>570</v>
      </c>
      <c r="AJ1016" s="8">
        <v>301</v>
      </c>
      <c r="AK1016" s="8">
        <v>115</v>
      </c>
      <c r="AL1016" s="8">
        <v>44</v>
      </c>
      <c r="AM1016" s="8">
        <v>11</v>
      </c>
      <c r="AN1016" s="8">
        <v>6</v>
      </c>
      <c r="AO1016" s="8">
        <v>5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16</v>
      </c>
      <c r="AX1016" s="8">
        <v>3256</v>
      </c>
      <c r="AY1016" s="8">
        <v>6098</v>
      </c>
      <c r="AZ1016" s="8">
        <v>5001</v>
      </c>
      <c r="BA1016" s="8">
        <v>3453</v>
      </c>
      <c r="BB1016" s="8">
        <v>2337</v>
      </c>
      <c r="BC1016" s="8">
        <v>1584</v>
      </c>
      <c r="BD1016" s="8">
        <v>977</v>
      </c>
      <c r="BE1016" s="8">
        <v>563</v>
      </c>
      <c r="BF1016" s="8">
        <v>241</v>
      </c>
      <c r="BG1016" s="8">
        <v>93</v>
      </c>
      <c r="BH1016" s="8">
        <v>20</v>
      </c>
      <c r="BI1016" s="8">
        <v>10</v>
      </c>
      <c r="BJ1016" s="8">
        <v>6</v>
      </c>
      <c r="BK1016" s="8">
        <v>0</v>
      </c>
      <c r="BL1016" s="8">
        <v>0</v>
      </c>
      <c r="BM1016" s="8">
        <v>5</v>
      </c>
      <c r="BN1016" s="8">
        <v>0</v>
      </c>
    </row>
    <row r="1017" spans="2:66" ht="26">
      <c r="B1017" s="56"/>
      <c r="C1017" s="11" t="s">
        <v>40</v>
      </c>
      <c r="D1017" s="8">
        <v>0</v>
      </c>
      <c r="E1017" s="8">
        <v>0</v>
      </c>
      <c r="F1017" s="8">
        <v>0</v>
      </c>
      <c r="G1017" s="8">
        <v>0</v>
      </c>
      <c r="H1017" s="8">
        <v>281</v>
      </c>
      <c r="I1017" s="40">
        <v>520</v>
      </c>
      <c r="J1017" s="40">
        <v>402</v>
      </c>
      <c r="K1017" s="8">
        <v>212</v>
      </c>
      <c r="L1017" s="8">
        <v>160</v>
      </c>
      <c r="M1017" s="8">
        <v>82</v>
      </c>
      <c r="N1017" s="8">
        <v>66</v>
      </c>
      <c r="O1017" s="8">
        <v>37</v>
      </c>
      <c r="P1017" s="8">
        <v>16</v>
      </c>
      <c r="Q1017" s="8">
        <v>7</v>
      </c>
      <c r="R1017" s="8">
        <v>0</v>
      </c>
      <c r="S1017" s="8">
        <v>3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0</v>
      </c>
      <c r="AB1017" s="8">
        <v>0</v>
      </c>
      <c r="AC1017" s="8">
        <v>109</v>
      </c>
      <c r="AD1017" s="44">
        <v>189</v>
      </c>
      <c r="AE1017" s="44">
        <v>140</v>
      </c>
      <c r="AF1017" s="8">
        <v>120</v>
      </c>
      <c r="AG1017" s="8">
        <v>73</v>
      </c>
      <c r="AH1017" s="8">
        <v>51</v>
      </c>
      <c r="AI1017" s="8">
        <v>19</v>
      </c>
      <c r="AJ1017" s="8">
        <v>7</v>
      </c>
      <c r="AK1017" s="8">
        <v>4</v>
      </c>
      <c r="AL1017" s="8">
        <v>5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392</v>
      </c>
      <c r="AY1017" s="8">
        <v>710</v>
      </c>
      <c r="AZ1017" s="8">
        <v>540</v>
      </c>
      <c r="BA1017" s="8">
        <v>335</v>
      </c>
      <c r="BB1017" s="8">
        <v>232</v>
      </c>
      <c r="BC1017" s="8">
        <v>140</v>
      </c>
      <c r="BD1017" s="8">
        <v>86</v>
      </c>
      <c r="BE1017" s="8">
        <v>50</v>
      </c>
      <c r="BF1017" s="8">
        <v>20</v>
      </c>
      <c r="BG1017" s="8">
        <v>3</v>
      </c>
      <c r="BH1017" s="8">
        <v>5</v>
      </c>
      <c r="BI1017" s="8">
        <v>3</v>
      </c>
      <c r="BJ1017" s="8">
        <v>0</v>
      </c>
      <c r="BK1017" s="8">
        <v>0</v>
      </c>
      <c r="BL1017" s="8">
        <v>0</v>
      </c>
      <c r="BM1017" s="8">
        <v>0</v>
      </c>
      <c r="BN1017" s="8">
        <v>0</v>
      </c>
    </row>
    <row r="1018" spans="2:66" ht="39">
      <c r="B1018" s="56"/>
      <c r="C1018" s="11" t="s">
        <v>41</v>
      </c>
      <c r="D1018" s="8">
        <v>0</v>
      </c>
      <c r="E1018" s="8">
        <v>0</v>
      </c>
      <c r="F1018" s="8">
        <v>0</v>
      </c>
      <c r="G1018" s="8">
        <v>4</v>
      </c>
      <c r="H1018" s="8">
        <v>347</v>
      </c>
      <c r="I1018" s="40">
        <v>334</v>
      </c>
      <c r="J1018" s="40">
        <v>200</v>
      </c>
      <c r="K1018" s="8">
        <v>121</v>
      </c>
      <c r="L1018" s="8">
        <v>93</v>
      </c>
      <c r="M1018" s="8">
        <v>61</v>
      </c>
      <c r="N1018" s="8">
        <v>45</v>
      </c>
      <c r="O1018" s="8">
        <v>33</v>
      </c>
      <c r="P1018" s="8">
        <v>18</v>
      </c>
      <c r="Q1018" s="8">
        <v>4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B1018" s="8">
        <v>8</v>
      </c>
      <c r="AC1018" s="8">
        <v>536</v>
      </c>
      <c r="AD1018" s="44">
        <v>471</v>
      </c>
      <c r="AE1018" s="44">
        <v>306</v>
      </c>
      <c r="AF1018" s="8">
        <v>269</v>
      </c>
      <c r="AG1018" s="8">
        <v>199</v>
      </c>
      <c r="AH1018" s="8">
        <v>170</v>
      </c>
      <c r="AI1018" s="8">
        <v>108</v>
      </c>
      <c r="AJ1018" s="8">
        <v>42</v>
      </c>
      <c r="AK1018" s="8">
        <v>18</v>
      </c>
      <c r="AL1018" s="8">
        <v>6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13</v>
      </c>
      <c r="AX1018" s="8">
        <v>889</v>
      </c>
      <c r="AY1018" s="8">
        <v>802</v>
      </c>
      <c r="AZ1018" s="8">
        <v>512</v>
      </c>
      <c r="BA1018" s="8">
        <v>391</v>
      </c>
      <c r="BB1018" s="8">
        <v>291</v>
      </c>
      <c r="BC1018" s="8">
        <v>233</v>
      </c>
      <c r="BD1018" s="8">
        <v>155</v>
      </c>
      <c r="BE1018" s="8">
        <v>78</v>
      </c>
      <c r="BF1018" s="8">
        <v>35</v>
      </c>
      <c r="BG1018" s="8">
        <v>11</v>
      </c>
      <c r="BH1018" s="8">
        <v>5</v>
      </c>
      <c r="BI1018" s="8">
        <v>0</v>
      </c>
      <c r="BJ1018" s="8">
        <v>0</v>
      </c>
      <c r="BK1018" s="8">
        <v>0</v>
      </c>
      <c r="BL1018" s="8">
        <v>0</v>
      </c>
      <c r="BM1018" s="8">
        <v>0</v>
      </c>
      <c r="BN1018" s="8">
        <v>0</v>
      </c>
    </row>
    <row r="1019" spans="2:66" ht="39">
      <c r="B1019" s="56"/>
      <c r="C1019" s="11" t="s">
        <v>42</v>
      </c>
      <c r="D1019" s="8">
        <v>0</v>
      </c>
      <c r="E1019" s="8">
        <v>0</v>
      </c>
      <c r="F1019" s="8">
        <v>0</v>
      </c>
      <c r="G1019" s="8">
        <v>0</v>
      </c>
      <c r="H1019" s="8">
        <v>297</v>
      </c>
      <c r="I1019" s="40">
        <v>467</v>
      </c>
      <c r="J1019" s="40">
        <v>349</v>
      </c>
      <c r="K1019" s="8">
        <v>237</v>
      </c>
      <c r="L1019" s="8">
        <v>155</v>
      </c>
      <c r="M1019" s="8">
        <v>91</v>
      </c>
      <c r="N1019" s="8">
        <v>62</v>
      </c>
      <c r="O1019" s="8">
        <v>46</v>
      </c>
      <c r="P1019" s="8">
        <v>19</v>
      </c>
      <c r="Q1019" s="8">
        <v>6</v>
      </c>
      <c r="R1019" s="8">
        <v>3</v>
      </c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>
        <v>0</v>
      </c>
      <c r="AB1019" s="8">
        <v>5</v>
      </c>
      <c r="AC1019" s="8">
        <v>955</v>
      </c>
      <c r="AD1019" s="44">
        <v>1248</v>
      </c>
      <c r="AE1019" s="44">
        <v>1026</v>
      </c>
      <c r="AF1019" s="8">
        <v>821</v>
      </c>
      <c r="AG1019" s="8">
        <v>575</v>
      </c>
      <c r="AH1019" s="8">
        <v>433</v>
      </c>
      <c r="AI1019" s="8">
        <v>253</v>
      </c>
      <c r="AJ1019" s="8">
        <v>134</v>
      </c>
      <c r="AK1019" s="8">
        <v>78</v>
      </c>
      <c r="AL1019" s="8">
        <v>16</v>
      </c>
      <c r="AM1019" s="8">
        <v>6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10</v>
      </c>
      <c r="AX1019" s="8">
        <v>1253</v>
      </c>
      <c r="AY1019" s="8">
        <v>1712</v>
      </c>
      <c r="AZ1019" s="8">
        <v>1378</v>
      </c>
      <c r="BA1019" s="8">
        <v>1058</v>
      </c>
      <c r="BB1019" s="8">
        <v>730</v>
      </c>
      <c r="BC1019" s="8">
        <v>526</v>
      </c>
      <c r="BD1019" s="8">
        <v>311</v>
      </c>
      <c r="BE1019" s="8">
        <v>182</v>
      </c>
      <c r="BF1019" s="8">
        <v>96</v>
      </c>
      <c r="BG1019" s="8">
        <v>29</v>
      </c>
      <c r="BH1019" s="8">
        <v>9</v>
      </c>
      <c r="BI1019" s="8">
        <v>0</v>
      </c>
      <c r="BJ1019" s="8">
        <v>0</v>
      </c>
      <c r="BK1019" s="8">
        <v>0</v>
      </c>
      <c r="BL1019" s="8">
        <v>0</v>
      </c>
      <c r="BM1019" s="8">
        <v>0</v>
      </c>
      <c r="BN1019" s="8">
        <v>0</v>
      </c>
    </row>
    <row r="1020" spans="2:66">
      <c r="B1020" s="56"/>
      <c r="C1020" s="11" t="s">
        <v>43</v>
      </c>
      <c r="D1020" s="8">
        <v>0</v>
      </c>
      <c r="E1020" s="8">
        <v>0</v>
      </c>
      <c r="F1020" s="8">
        <v>0</v>
      </c>
      <c r="G1020" s="8">
        <v>5</v>
      </c>
      <c r="H1020" s="8">
        <v>516</v>
      </c>
      <c r="I1020" s="40">
        <v>512</v>
      </c>
      <c r="J1020" s="40">
        <v>267</v>
      </c>
      <c r="K1020" s="8">
        <v>143</v>
      </c>
      <c r="L1020" s="8">
        <v>80</v>
      </c>
      <c r="M1020" s="8">
        <v>48</v>
      </c>
      <c r="N1020" s="8">
        <v>32</v>
      </c>
      <c r="O1020" s="8">
        <v>31</v>
      </c>
      <c r="P1020" s="8">
        <v>11</v>
      </c>
      <c r="Q1020" s="8">
        <v>6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0</v>
      </c>
      <c r="AB1020" s="8">
        <v>10</v>
      </c>
      <c r="AC1020" s="8">
        <v>1031</v>
      </c>
      <c r="AD1020" s="44">
        <v>677</v>
      </c>
      <c r="AE1020" s="44">
        <v>355</v>
      </c>
      <c r="AF1020" s="8">
        <v>203</v>
      </c>
      <c r="AG1020" s="8">
        <v>150</v>
      </c>
      <c r="AH1020" s="8">
        <v>130</v>
      </c>
      <c r="AI1020" s="8">
        <v>70</v>
      </c>
      <c r="AJ1020" s="8">
        <v>42</v>
      </c>
      <c r="AK1020" s="8">
        <v>12</v>
      </c>
      <c r="AL1020" s="8">
        <v>0</v>
      </c>
      <c r="AM1020" s="8">
        <v>4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14</v>
      </c>
      <c r="AX1020" s="8">
        <v>1550</v>
      </c>
      <c r="AY1020" s="8">
        <v>1188</v>
      </c>
      <c r="AZ1020" s="8">
        <v>621</v>
      </c>
      <c r="BA1020" s="8">
        <v>349</v>
      </c>
      <c r="BB1020" s="8">
        <v>233</v>
      </c>
      <c r="BC1020" s="8">
        <v>176</v>
      </c>
      <c r="BD1020" s="8">
        <v>103</v>
      </c>
      <c r="BE1020" s="8">
        <v>74</v>
      </c>
      <c r="BF1020" s="8">
        <v>22</v>
      </c>
      <c r="BG1020" s="8">
        <v>7</v>
      </c>
      <c r="BH1020" s="8">
        <v>6</v>
      </c>
      <c r="BI1020" s="8">
        <v>0</v>
      </c>
      <c r="BJ1020" s="8">
        <v>0</v>
      </c>
      <c r="BK1020" s="8">
        <v>0</v>
      </c>
      <c r="BL1020" s="8">
        <v>0</v>
      </c>
      <c r="BM1020" s="8">
        <v>0</v>
      </c>
      <c r="BN1020" s="8">
        <v>0</v>
      </c>
    </row>
    <row r="1021" spans="2:66" ht="39">
      <c r="B1021" s="56"/>
      <c r="C1021" s="11" t="s">
        <v>44</v>
      </c>
      <c r="D1021" s="8">
        <v>0</v>
      </c>
      <c r="E1021" s="8">
        <v>0</v>
      </c>
      <c r="F1021" s="8">
        <v>0</v>
      </c>
      <c r="G1021" s="8">
        <v>0</v>
      </c>
      <c r="H1021" s="8">
        <v>102</v>
      </c>
      <c r="I1021" s="40">
        <v>118</v>
      </c>
      <c r="J1021" s="40">
        <v>69</v>
      </c>
      <c r="K1021" s="8">
        <v>50</v>
      </c>
      <c r="L1021" s="8">
        <v>46</v>
      </c>
      <c r="M1021" s="8">
        <v>37</v>
      </c>
      <c r="N1021" s="8">
        <v>24</v>
      </c>
      <c r="O1021" s="8">
        <v>19</v>
      </c>
      <c r="P1021" s="8">
        <v>11</v>
      </c>
      <c r="Q1021" s="8">
        <v>4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>
        <v>0</v>
      </c>
      <c r="AB1021" s="8">
        <v>0</v>
      </c>
      <c r="AC1021" s="8">
        <v>23</v>
      </c>
      <c r="AD1021" s="44">
        <v>16</v>
      </c>
      <c r="AE1021" s="44">
        <v>18</v>
      </c>
      <c r="AF1021" s="8">
        <v>11</v>
      </c>
      <c r="AG1021" s="8">
        <v>4</v>
      </c>
      <c r="AH1021" s="8">
        <v>12</v>
      </c>
      <c r="AI1021" s="8">
        <v>3</v>
      </c>
      <c r="AJ1021" s="8">
        <v>6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124</v>
      </c>
      <c r="AY1021" s="8">
        <v>134</v>
      </c>
      <c r="AZ1021" s="8">
        <v>82</v>
      </c>
      <c r="BA1021" s="8">
        <v>61</v>
      </c>
      <c r="BB1021" s="8">
        <v>47</v>
      </c>
      <c r="BC1021" s="8">
        <v>45</v>
      </c>
      <c r="BD1021" s="8">
        <v>31</v>
      </c>
      <c r="BE1021" s="8">
        <v>25</v>
      </c>
      <c r="BF1021" s="8">
        <v>15</v>
      </c>
      <c r="BG1021" s="8">
        <v>0</v>
      </c>
      <c r="BH1021" s="8">
        <v>0</v>
      </c>
      <c r="BI1021" s="8">
        <v>0</v>
      </c>
      <c r="BJ1021" s="8">
        <v>0</v>
      </c>
      <c r="BK1021" s="8">
        <v>0</v>
      </c>
      <c r="BL1021" s="8">
        <v>0</v>
      </c>
      <c r="BM1021" s="8">
        <v>0</v>
      </c>
      <c r="BN1021" s="8">
        <v>0</v>
      </c>
    </row>
    <row r="1022" spans="2:66">
      <c r="B1022" s="56"/>
      <c r="C1022" s="11" t="s">
        <v>45</v>
      </c>
      <c r="D1022" s="8">
        <v>0</v>
      </c>
      <c r="E1022" s="8">
        <v>0</v>
      </c>
      <c r="F1022" s="8">
        <v>0</v>
      </c>
      <c r="G1022" s="8">
        <v>4</v>
      </c>
      <c r="H1022" s="8">
        <v>243</v>
      </c>
      <c r="I1022" s="40">
        <v>180</v>
      </c>
      <c r="J1022" s="40">
        <v>81</v>
      </c>
      <c r="K1022" s="8">
        <v>66</v>
      </c>
      <c r="L1022" s="8">
        <v>43</v>
      </c>
      <c r="M1022" s="8">
        <v>35</v>
      </c>
      <c r="N1022" s="8">
        <v>31</v>
      </c>
      <c r="O1022" s="8">
        <v>26</v>
      </c>
      <c r="P1022" s="8">
        <v>11</v>
      </c>
      <c r="Q1022" s="8">
        <v>4</v>
      </c>
      <c r="R1022" s="8">
        <v>5</v>
      </c>
      <c r="S1022" s="8">
        <v>3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110</v>
      </c>
      <c r="AD1022" s="44">
        <v>49</v>
      </c>
      <c r="AE1022" s="44">
        <v>39</v>
      </c>
      <c r="AF1022" s="8">
        <v>44</v>
      </c>
      <c r="AG1022" s="8">
        <v>33</v>
      </c>
      <c r="AH1022" s="8">
        <v>26</v>
      </c>
      <c r="AI1022" s="8">
        <v>25</v>
      </c>
      <c r="AJ1022" s="8">
        <v>18</v>
      </c>
      <c r="AK1022" s="8">
        <v>9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4</v>
      </c>
      <c r="AX1022" s="8">
        <v>360</v>
      </c>
      <c r="AY1022" s="8">
        <v>227</v>
      </c>
      <c r="AZ1022" s="8">
        <v>122</v>
      </c>
      <c r="BA1022" s="8">
        <v>101</v>
      </c>
      <c r="BB1022" s="8">
        <v>76</v>
      </c>
      <c r="BC1022" s="8">
        <v>61</v>
      </c>
      <c r="BD1022" s="8">
        <v>54</v>
      </c>
      <c r="BE1022" s="8">
        <v>41</v>
      </c>
      <c r="BF1022" s="8">
        <v>16</v>
      </c>
      <c r="BG1022" s="8">
        <v>3</v>
      </c>
      <c r="BH1022" s="8">
        <v>5</v>
      </c>
      <c r="BI1022" s="8">
        <v>5</v>
      </c>
      <c r="BJ1022" s="8">
        <v>0</v>
      </c>
      <c r="BK1022" s="8">
        <v>0</v>
      </c>
      <c r="BL1022" s="8">
        <v>0</v>
      </c>
      <c r="BM1022" s="8">
        <v>0</v>
      </c>
      <c r="BN1022" s="8">
        <v>0</v>
      </c>
    </row>
    <row r="1023" spans="2:66" ht="26">
      <c r="B1023" s="56"/>
      <c r="C1023" s="11" t="s">
        <v>46</v>
      </c>
      <c r="D1023" s="8">
        <v>0</v>
      </c>
      <c r="E1023" s="8">
        <v>0</v>
      </c>
      <c r="F1023" s="8">
        <v>0</v>
      </c>
      <c r="G1023" s="8">
        <v>0</v>
      </c>
      <c r="H1023" s="8">
        <v>24</v>
      </c>
      <c r="I1023" s="40">
        <v>52</v>
      </c>
      <c r="J1023" s="40">
        <v>43</v>
      </c>
      <c r="K1023" s="8">
        <v>33</v>
      </c>
      <c r="L1023" s="8">
        <v>17</v>
      </c>
      <c r="M1023" s="8">
        <v>10</v>
      </c>
      <c r="N1023" s="8">
        <v>7</v>
      </c>
      <c r="O1023" s="8">
        <v>5</v>
      </c>
      <c r="P1023" s="8">
        <v>9</v>
      </c>
      <c r="Q1023" s="8">
        <v>0</v>
      </c>
      <c r="R1023" s="8">
        <v>4</v>
      </c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>
        <v>0</v>
      </c>
      <c r="AB1023" s="8">
        <v>0</v>
      </c>
      <c r="AC1023" s="8">
        <v>40</v>
      </c>
      <c r="AD1023" s="44">
        <v>67</v>
      </c>
      <c r="AE1023" s="44">
        <v>64</v>
      </c>
      <c r="AF1023" s="8">
        <v>61</v>
      </c>
      <c r="AG1023" s="8">
        <v>39</v>
      </c>
      <c r="AH1023" s="8">
        <v>18</v>
      </c>
      <c r="AI1023" s="8">
        <v>9</v>
      </c>
      <c r="AJ1023" s="8">
        <v>9</v>
      </c>
      <c r="AK1023" s="8">
        <v>5</v>
      </c>
      <c r="AL1023" s="8">
        <v>3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62</v>
      </c>
      <c r="AY1023" s="8">
        <v>120</v>
      </c>
      <c r="AZ1023" s="8">
        <v>106</v>
      </c>
      <c r="BA1023" s="8">
        <v>93</v>
      </c>
      <c r="BB1023" s="8">
        <v>58</v>
      </c>
      <c r="BC1023" s="8">
        <v>29</v>
      </c>
      <c r="BD1023" s="8">
        <v>21</v>
      </c>
      <c r="BE1023" s="8">
        <v>18</v>
      </c>
      <c r="BF1023" s="8">
        <v>9</v>
      </c>
      <c r="BG1023" s="8">
        <v>3</v>
      </c>
      <c r="BH1023" s="8">
        <v>3</v>
      </c>
      <c r="BI1023" s="8">
        <v>0</v>
      </c>
      <c r="BJ1023" s="8">
        <v>0</v>
      </c>
      <c r="BK1023" s="8">
        <v>0</v>
      </c>
      <c r="BL1023" s="8">
        <v>0</v>
      </c>
      <c r="BM1023" s="8">
        <v>0</v>
      </c>
      <c r="BN1023" s="8">
        <v>0</v>
      </c>
    </row>
    <row r="1024" spans="2:66">
      <c r="B1024" s="56"/>
      <c r="C1024" s="11" t="s">
        <v>47</v>
      </c>
      <c r="D1024" s="8">
        <v>0</v>
      </c>
      <c r="E1024" s="8">
        <v>0</v>
      </c>
      <c r="F1024" s="8">
        <v>0</v>
      </c>
      <c r="G1024" s="8">
        <v>0</v>
      </c>
      <c r="H1024" s="8">
        <v>13</v>
      </c>
      <c r="I1024" s="40">
        <v>11</v>
      </c>
      <c r="J1024" s="40">
        <v>6</v>
      </c>
      <c r="K1024" s="8">
        <v>3</v>
      </c>
      <c r="L1024" s="8">
        <v>4</v>
      </c>
      <c r="M1024" s="8">
        <v>3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16</v>
      </c>
      <c r="AD1024" s="44">
        <v>15</v>
      </c>
      <c r="AE1024" s="44">
        <v>6</v>
      </c>
      <c r="AF1024" s="8">
        <v>13</v>
      </c>
      <c r="AG1024" s="8">
        <v>7</v>
      </c>
      <c r="AH1024" s="8">
        <v>3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25</v>
      </c>
      <c r="AY1024" s="8">
        <v>26</v>
      </c>
      <c r="AZ1024" s="8">
        <v>19</v>
      </c>
      <c r="BA1024" s="8">
        <v>15</v>
      </c>
      <c r="BB1024" s="8">
        <v>12</v>
      </c>
      <c r="BC1024" s="8">
        <v>8</v>
      </c>
      <c r="BD1024" s="8">
        <v>6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8">
        <v>0</v>
      </c>
      <c r="BM1024" s="8">
        <v>0</v>
      </c>
      <c r="BN1024" s="8">
        <v>0</v>
      </c>
    </row>
    <row r="1025" spans="2:66">
      <c r="B1025" s="56"/>
      <c r="C1025" s="11" t="s">
        <v>11</v>
      </c>
      <c r="D1025" s="8">
        <v>0</v>
      </c>
      <c r="E1025" s="8">
        <v>0</v>
      </c>
      <c r="F1025" s="8">
        <v>0</v>
      </c>
      <c r="G1025" s="8">
        <v>23</v>
      </c>
      <c r="H1025" s="8">
        <v>648</v>
      </c>
      <c r="I1025" s="40">
        <v>660</v>
      </c>
      <c r="J1025" s="40">
        <v>380</v>
      </c>
      <c r="K1025" s="8">
        <v>250</v>
      </c>
      <c r="L1025" s="8">
        <v>181</v>
      </c>
      <c r="M1025" s="8">
        <v>169</v>
      </c>
      <c r="N1025" s="8">
        <v>164</v>
      </c>
      <c r="O1025" s="8">
        <v>169</v>
      </c>
      <c r="P1025" s="8">
        <v>182</v>
      </c>
      <c r="Q1025" s="8">
        <v>203</v>
      </c>
      <c r="R1025" s="8">
        <v>103</v>
      </c>
      <c r="S1025" s="8">
        <v>64</v>
      </c>
      <c r="T1025" s="8">
        <v>33</v>
      </c>
      <c r="U1025" s="8">
        <v>17</v>
      </c>
      <c r="V1025" s="8">
        <v>15</v>
      </c>
      <c r="W1025" s="8">
        <v>0</v>
      </c>
      <c r="X1025" s="8">
        <v>0</v>
      </c>
      <c r="Y1025" s="8">
        <v>0</v>
      </c>
      <c r="Z1025" s="8">
        <v>0</v>
      </c>
      <c r="AA1025" s="8">
        <v>0</v>
      </c>
      <c r="AB1025" s="8">
        <v>8</v>
      </c>
      <c r="AC1025" s="8">
        <v>728</v>
      </c>
      <c r="AD1025" s="44">
        <v>854</v>
      </c>
      <c r="AE1025" s="44">
        <v>1043</v>
      </c>
      <c r="AF1025" s="8">
        <v>1085</v>
      </c>
      <c r="AG1025" s="8">
        <v>693</v>
      </c>
      <c r="AH1025" s="8">
        <v>521</v>
      </c>
      <c r="AI1025" s="8">
        <v>343</v>
      </c>
      <c r="AJ1025" s="8">
        <v>293</v>
      </c>
      <c r="AK1025" s="8">
        <v>244</v>
      </c>
      <c r="AL1025" s="8">
        <v>226</v>
      </c>
      <c r="AM1025" s="8">
        <v>133</v>
      </c>
      <c r="AN1025" s="8">
        <v>85</v>
      </c>
      <c r="AO1025" s="8">
        <v>45</v>
      </c>
      <c r="AP1025" s="8">
        <v>26</v>
      </c>
      <c r="AQ1025" s="8">
        <v>16</v>
      </c>
      <c r="AR1025" s="8">
        <v>0</v>
      </c>
      <c r="AS1025" s="8">
        <v>0</v>
      </c>
      <c r="AT1025" s="8">
        <v>0</v>
      </c>
      <c r="AU1025" s="8">
        <v>0</v>
      </c>
      <c r="AV1025" s="8">
        <v>0</v>
      </c>
      <c r="AW1025" s="8">
        <v>31</v>
      </c>
      <c r="AX1025" s="8">
        <v>1376</v>
      </c>
      <c r="AY1025" s="8">
        <v>1514</v>
      </c>
      <c r="AZ1025" s="8">
        <v>1424</v>
      </c>
      <c r="BA1025" s="8">
        <v>1330</v>
      </c>
      <c r="BB1025" s="8">
        <v>877</v>
      </c>
      <c r="BC1025" s="8">
        <v>688</v>
      </c>
      <c r="BD1025" s="8">
        <v>506</v>
      </c>
      <c r="BE1025" s="8">
        <v>466</v>
      </c>
      <c r="BF1025" s="8">
        <v>427</v>
      </c>
      <c r="BG1025" s="8">
        <v>421</v>
      </c>
      <c r="BH1025" s="8">
        <v>241</v>
      </c>
      <c r="BI1025" s="8">
        <v>150</v>
      </c>
      <c r="BJ1025" s="8">
        <v>79</v>
      </c>
      <c r="BK1025" s="8">
        <v>41</v>
      </c>
      <c r="BL1025" s="8">
        <v>24</v>
      </c>
      <c r="BM1025" s="8">
        <v>3</v>
      </c>
      <c r="BN1025" s="8">
        <v>0</v>
      </c>
    </row>
    <row r="1026" spans="2:66">
      <c r="B1026" s="65" t="s">
        <v>162</v>
      </c>
      <c r="C1026" s="11" t="s">
        <v>38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40">
        <v>0</v>
      </c>
      <c r="J1026" s="40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44">
        <v>0</v>
      </c>
      <c r="AE1026" s="44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8">
        <v>0</v>
      </c>
      <c r="BM1026" s="8">
        <v>0</v>
      </c>
      <c r="BN1026" s="8">
        <v>0</v>
      </c>
    </row>
    <row r="1027" spans="2:66">
      <c r="B1027" s="56"/>
      <c r="C1027" s="11" t="s">
        <v>39</v>
      </c>
      <c r="D1027" s="8">
        <v>0</v>
      </c>
      <c r="E1027" s="8">
        <v>0</v>
      </c>
      <c r="F1027" s="8">
        <v>0</v>
      </c>
      <c r="G1027" s="8">
        <v>0</v>
      </c>
      <c r="H1027" s="8">
        <v>0</v>
      </c>
      <c r="I1027" s="40">
        <v>0</v>
      </c>
      <c r="J1027" s="40">
        <v>0</v>
      </c>
      <c r="K1027" s="8">
        <v>0</v>
      </c>
      <c r="L1027" s="8">
        <v>5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>
        <v>0</v>
      </c>
      <c r="AB1027" s="8">
        <v>0</v>
      </c>
      <c r="AC1027" s="8">
        <v>0</v>
      </c>
      <c r="AD1027" s="44">
        <v>0</v>
      </c>
      <c r="AE1027" s="44">
        <v>0</v>
      </c>
      <c r="AF1027" s="8">
        <v>0</v>
      </c>
      <c r="AG1027" s="8">
        <v>0</v>
      </c>
      <c r="AH1027" s="8">
        <v>0</v>
      </c>
      <c r="AI1027" s="8">
        <v>0</v>
      </c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5</v>
      </c>
      <c r="BC1027" s="8">
        <v>0</v>
      </c>
      <c r="BD1027" s="8">
        <v>0</v>
      </c>
      <c r="BE1027" s="8">
        <v>0</v>
      </c>
      <c r="BF1027" s="8">
        <v>0</v>
      </c>
      <c r="BG1027" s="8">
        <v>0</v>
      </c>
      <c r="BH1027" s="8">
        <v>0</v>
      </c>
      <c r="BI1027" s="8">
        <v>0</v>
      </c>
      <c r="BJ1027" s="8">
        <v>0</v>
      </c>
      <c r="BK1027" s="8">
        <v>0</v>
      </c>
      <c r="BL1027" s="8">
        <v>0</v>
      </c>
      <c r="BM1027" s="8">
        <v>0</v>
      </c>
      <c r="BN1027" s="8">
        <v>0</v>
      </c>
    </row>
    <row r="1028" spans="2:66" ht="26">
      <c r="B1028" s="56"/>
      <c r="C1028" s="11" t="s">
        <v>40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40">
        <v>0</v>
      </c>
      <c r="J1028" s="40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44">
        <v>0</v>
      </c>
      <c r="AE1028" s="44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>
        <v>0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8">
        <v>0</v>
      </c>
      <c r="BM1028" s="8">
        <v>0</v>
      </c>
      <c r="BN1028" s="8">
        <v>0</v>
      </c>
    </row>
    <row r="1029" spans="2:66" ht="39">
      <c r="B1029" s="56"/>
      <c r="C1029" s="11" t="s">
        <v>41</v>
      </c>
      <c r="D1029" s="8">
        <v>0</v>
      </c>
      <c r="E1029" s="8">
        <v>0</v>
      </c>
      <c r="F1029" s="8">
        <v>0</v>
      </c>
      <c r="G1029" s="8">
        <v>0</v>
      </c>
      <c r="H1029" s="8">
        <v>0</v>
      </c>
      <c r="I1029" s="40">
        <v>0</v>
      </c>
      <c r="J1029" s="40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>
        <v>0</v>
      </c>
      <c r="AB1029" s="8">
        <v>0</v>
      </c>
      <c r="AC1029" s="8">
        <v>0</v>
      </c>
      <c r="AD1029" s="44">
        <v>0</v>
      </c>
      <c r="AE1029" s="44">
        <v>0</v>
      </c>
      <c r="AF1029" s="8">
        <v>0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  <c r="BD1029" s="8">
        <v>0</v>
      </c>
      <c r="BE1029" s="8">
        <v>0</v>
      </c>
      <c r="BF1029" s="8">
        <v>0</v>
      </c>
      <c r="BG1029" s="8">
        <v>0</v>
      </c>
      <c r="BH1029" s="8">
        <v>0</v>
      </c>
      <c r="BI1029" s="8">
        <v>0</v>
      </c>
      <c r="BJ1029" s="8">
        <v>0</v>
      </c>
      <c r="BK1029" s="8">
        <v>0</v>
      </c>
      <c r="BL1029" s="8">
        <v>0</v>
      </c>
      <c r="BM1029" s="8">
        <v>0</v>
      </c>
      <c r="BN1029" s="8">
        <v>0</v>
      </c>
    </row>
    <row r="1030" spans="2:66" ht="39">
      <c r="B1030" s="56"/>
      <c r="C1030" s="11" t="s">
        <v>42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40">
        <v>0</v>
      </c>
      <c r="J1030" s="40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44">
        <v>0</v>
      </c>
      <c r="AE1030" s="44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8">
        <v>0</v>
      </c>
      <c r="BM1030" s="8">
        <v>0</v>
      </c>
      <c r="BN1030" s="8">
        <v>0</v>
      </c>
    </row>
    <row r="1031" spans="2:66">
      <c r="B1031" s="56"/>
      <c r="C1031" s="11" t="s">
        <v>43</v>
      </c>
      <c r="D1031" s="8">
        <v>0</v>
      </c>
      <c r="E1031" s="8">
        <v>0</v>
      </c>
      <c r="F1031" s="8">
        <v>0</v>
      </c>
      <c r="G1031" s="8">
        <v>0</v>
      </c>
      <c r="H1031" s="8">
        <v>0</v>
      </c>
      <c r="I1031" s="40">
        <v>0</v>
      </c>
      <c r="J1031" s="40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>
        <v>0</v>
      </c>
      <c r="AB1031" s="8">
        <v>0</v>
      </c>
      <c r="AC1031" s="8">
        <v>0</v>
      </c>
      <c r="AD1031" s="44">
        <v>0</v>
      </c>
      <c r="AE1031" s="44">
        <v>0</v>
      </c>
      <c r="AF1031" s="8">
        <v>0</v>
      </c>
      <c r="AG1031" s="8">
        <v>0</v>
      </c>
      <c r="AH1031" s="8">
        <v>0</v>
      </c>
      <c r="AI1031" s="8">
        <v>0</v>
      </c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  <c r="BD1031" s="8">
        <v>0</v>
      </c>
      <c r="BE1031" s="8">
        <v>0</v>
      </c>
      <c r="BF1031" s="8">
        <v>0</v>
      </c>
      <c r="BG1031" s="8">
        <v>0</v>
      </c>
      <c r="BH1031" s="8">
        <v>0</v>
      </c>
      <c r="BI1031" s="8">
        <v>0</v>
      </c>
      <c r="BJ1031" s="8">
        <v>0</v>
      </c>
      <c r="BK1031" s="8">
        <v>0</v>
      </c>
      <c r="BL1031" s="8">
        <v>0</v>
      </c>
      <c r="BM1031" s="8">
        <v>0</v>
      </c>
      <c r="BN1031" s="8">
        <v>0</v>
      </c>
    </row>
    <row r="1032" spans="2:66" ht="39">
      <c r="B1032" s="56"/>
      <c r="C1032" s="11" t="s">
        <v>44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40">
        <v>0</v>
      </c>
      <c r="J1032" s="40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44">
        <v>0</v>
      </c>
      <c r="AE1032" s="44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8">
        <v>0</v>
      </c>
      <c r="BM1032" s="8">
        <v>0</v>
      </c>
      <c r="BN1032" s="8">
        <v>0</v>
      </c>
    </row>
    <row r="1033" spans="2:66">
      <c r="B1033" s="56"/>
      <c r="C1033" s="11" t="s">
        <v>45</v>
      </c>
      <c r="D1033" s="8">
        <v>0</v>
      </c>
      <c r="E1033" s="8">
        <v>0</v>
      </c>
      <c r="F1033" s="8">
        <v>0</v>
      </c>
      <c r="G1033" s="8">
        <v>0</v>
      </c>
      <c r="H1033" s="8">
        <v>0</v>
      </c>
      <c r="I1033" s="40">
        <v>0</v>
      </c>
      <c r="J1033" s="40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>
        <v>0</v>
      </c>
      <c r="AB1033" s="8">
        <v>0</v>
      </c>
      <c r="AC1033" s="8">
        <v>0</v>
      </c>
      <c r="AD1033" s="44">
        <v>0</v>
      </c>
      <c r="AE1033" s="44">
        <v>0</v>
      </c>
      <c r="AF1033" s="8">
        <v>0</v>
      </c>
      <c r="AG1033" s="8">
        <v>0</v>
      </c>
      <c r="AH1033" s="8">
        <v>0</v>
      </c>
      <c r="AI1033" s="8">
        <v>0</v>
      </c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0</v>
      </c>
      <c r="AT1033" s="8">
        <v>0</v>
      </c>
      <c r="AU1033" s="8">
        <v>0</v>
      </c>
      <c r="AV1033" s="8">
        <v>0</v>
      </c>
      <c r="AW1033" s="8">
        <v>0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  <c r="BD1033" s="8">
        <v>0</v>
      </c>
      <c r="BE1033" s="8">
        <v>0</v>
      </c>
      <c r="BF1033" s="8">
        <v>0</v>
      </c>
      <c r="BG1033" s="8">
        <v>0</v>
      </c>
      <c r="BH1033" s="8">
        <v>0</v>
      </c>
      <c r="BI1033" s="8">
        <v>0</v>
      </c>
      <c r="BJ1033" s="8">
        <v>0</v>
      </c>
      <c r="BK1033" s="8">
        <v>0</v>
      </c>
      <c r="BL1033" s="8">
        <v>0</v>
      </c>
      <c r="BM1033" s="8">
        <v>0</v>
      </c>
      <c r="BN1033" s="8">
        <v>0</v>
      </c>
    </row>
    <row r="1034" spans="2:66" ht="26">
      <c r="B1034" s="56"/>
      <c r="C1034" s="11" t="s">
        <v>46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40">
        <v>0</v>
      </c>
      <c r="J1034" s="40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44">
        <v>0</v>
      </c>
      <c r="AE1034" s="44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8">
        <v>0</v>
      </c>
      <c r="BM1034" s="8">
        <v>0</v>
      </c>
      <c r="BN1034" s="8">
        <v>0</v>
      </c>
    </row>
    <row r="1035" spans="2:66">
      <c r="B1035" s="56"/>
      <c r="C1035" s="11" t="s">
        <v>47</v>
      </c>
      <c r="D1035" s="8">
        <v>0</v>
      </c>
      <c r="E1035" s="8">
        <v>0</v>
      </c>
      <c r="F1035" s="8">
        <v>0</v>
      </c>
      <c r="G1035" s="8">
        <v>0</v>
      </c>
      <c r="H1035" s="8">
        <v>0</v>
      </c>
      <c r="I1035" s="40">
        <v>0</v>
      </c>
      <c r="J1035" s="40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0</v>
      </c>
      <c r="AC1035" s="8">
        <v>0</v>
      </c>
      <c r="AD1035" s="44">
        <v>0</v>
      </c>
      <c r="AE1035" s="44">
        <v>0</v>
      </c>
      <c r="AF1035" s="8">
        <v>0</v>
      </c>
      <c r="AG1035" s="8">
        <v>0</v>
      </c>
      <c r="AH1035" s="8">
        <v>0</v>
      </c>
      <c r="AI1035" s="8">
        <v>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  <c r="BD1035" s="8">
        <v>0</v>
      </c>
      <c r="BE1035" s="8">
        <v>0</v>
      </c>
      <c r="BF1035" s="8">
        <v>0</v>
      </c>
      <c r="BG1035" s="8">
        <v>0</v>
      </c>
      <c r="BH1035" s="8">
        <v>0</v>
      </c>
      <c r="BI1035" s="8">
        <v>0</v>
      </c>
      <c r="BJ1035" s="8">
        <v>0</v>
      </c>
      <c r="BK1035" s="8">
        <v>0</v>
      </c>
      <c r="BL1035" s="8">
        <v>0</v>
      </c>
      <c r="BM1035" s="8">
        <v>0</v>
      </c>
      <c r="BN1035" s="8">
        <v>0</v>
      </c>
    </row>
    <row r="1036" spans="2:66">
      <c r="B1036" s="56"/>
      <c r="C1036" s="11" t="s">
        <v>11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40">
        <v>0</v>
      </c>
      <c r="J1036" s="40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44">
        <v>0</v>
      </c>
      <c r="AE1036" s="44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8">
        <v>0</v>
      </c>
      <c r="BM1036" s="8">
        <v>0</v>
      </c>
      <c r="BN1036" s="8">
        <v>0</v>
      </c>
    </row>
    <row r="1037" spans="2:66">
      <c r="B1037" s="65" t="s">
        <v>223</v>
      </c>
      <c r="C1037" s="11" t="s">
        <v>38</v>
      </c>
      <c r="D1037" s="8">
        <v>0</v>
      </c>
      <c r="E1037" s="8">
        <v>0</v>
      </c>
      <c r="F1037" s="8">
        <v>0</v>
      </c>
      <c r="G1037" s="8">
        <v>0</v>
      </c>
      <c r="H1037" s="8">
        <v>0</v>
      </c>
      <c r="I1037" s="40">
        <v>0</v>
      </c>
      <c r="J1037" s="40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>
        <v>0</v>
      </c>
      <c r="AB1037" s="8">
        <v>0</v>
      </c>
      <c r="AC1037" s="8">
        <v>0</v>
      </c>
      <c r="AD1037" s="44">
        <v>0</v>
      </c>
      <c r="AE1037" s="44">
        <v>0</v>
      </c>
      <c r="AF1037" s="8">
        <v>0</v>
      </c>
      <c r="AG1037" s="8">
        <v>0</v>
      </c>
      <c r="AH1037" s="8">
        <v>0</v>
      </c>
      <c r="AI1037" s="8">
        <v>0</v>
      </c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>
        <v>0</v>
      </c>
      <c r="BA1037" s="8">
        <v>0</v>
      </c>
      <c r="BB1037" s="8">
        <v>0</v>
      </c>
      <c r="BC1037" s="8">
        <v>0</v>
      </c>
      <c r="BD1037" s="8">
        <v>0</v>
      </c>
      <c r="BE1037" s="8">
        <v>0</v>
      </c>
      <c r="BF1037" s="8">
        <v>0</v>
      </c>
      <c r="BG1037" s="8">
        <v>0</v>
      </c>
      <c r="BH1037" s="8">
        <v>0</v>
      </c>
      <c r="BI1037" s="8">
        <v>0</v>
      </c>
      <c r="BJ1037" s="8">
        <v>0</v>
      </c>
      <c r="BK1037" s="8">
        <v>0</v>
      </c>
      <c r="BL1037" s="8">
        <v>0</v>
      </c>
      <c r="BM1037" s="8">
        <v>0</v>
      </c>
      <c r="BN1037" s="8">
        <v>0</v>
      </c>
    </row>
    <row r="1038" spans="2:66">
      <c r="B1038" s="56"/>
      <c r="C1038" s="11" t="s">
        <v>39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40">
        <v>0</v>
      </c>
      <c r="J1038" s="40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44">
        <v>0</v>
      </c>
      <c r="AE1038" s="44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8">
        <v>0</v>
      </c>
      <c r="BM1038" s="8">
        <v>0</v>
      </c>
      <c r="BN1038" s="8">
        <v>0</v>
      </c>
    </row>
    <row r="1039" spans="2:66" ht="26">
      <c r="B1039" s="56"/>
      <c r="C1039" s="11" t="s">
        <v>40</v>
      </c>
      <c r="D1039" s="8">
        <v>0</v>
      </c>
      <c r="E1039" s="8">
        <v>0</v>
      </c>
      <c r="F1039" s="8">
        <v>0</v>
      </c>
      <c r="G1039" s="8">
        <v>0</v>
      </c>
      <c r="H1039" s="8">
        <v>0</v>
      </c>
      <c r="I1039" s="40">
        <v>0</v>
      </c>
      <c r="J1039" s="40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>
        <v>0</v>
      </c>
      <c r="AB1039" s="8">
        <v>0</v>
      </c>
      <c r="AC1039" s="8">
        <v>0</v>
      </c>
      <c r="AD1039" s="44">
        <v>0</v>
      </c>
      <c r="AE1039" s="44">
        <v>0</v>
      </c>
      <c r="AF1039" s="8">
        <v>0</v>
      </c>
      <c r="AG1039" s="8">
        <v>0</v>
      </c>
      <c r="AH1039" s="8">
        <v>0</v>
      </c>
      <c r="AI1039" s="8">
        <v>0</v>
      </c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>
        <v>0</v>
      </c>
      <c r="BA1039" s="8">
        <v>0</v>
      </c>
      <c r="BB1039" s="8">
        <v>0</v>
      </c>
      <c r="BC1039" s="8">
        <v>0</v>
      </c>
      <c r="BD1039" s="8">
        <v>0</v>
      </c>
      <c r="BE1039" s="8">
        <v>0</v>
      </c>
      <c r="BF1039" s="8">
        <v>0</v>
      </c>
      <c r="BG1039" s="8">
        <v>0</v>
      </c>
      <c r="BH1039" s="8">
        <v>0</v>
      </c>
      <c r="BI1039" s="8">
        <v>0</v>
      </c>
      <c r="BJ1039" s="8">
        <v>0</v>
      </c>
      <c r="BK1039" s="8">
        <v>0</v>
      </c>
      <c r="BL1039" s="8">
        <v>0</v>
      </c>
      <c r="BM1039" s="8">
        <v>0</v>
      </c>
      <c r="BN1039" s="8">
        <v>0</v>
      </c>
    </row>
    <row r="1040" spans="2:66" ht="39">
      <c r="B1040" s="56"/>
      <c r="C1040" s="11" t="s">
        <v>41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40">
        <v>0</v>
      </c>
      <c r="J1040" s="40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44">
        <v>0</v>
      </c>
      <c r="AE1040" s="44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8">
        <v>0</v>
      </c>
      <c r="BM1040" s="8">
        <v>0</v>
      </c>
      <c r="BN1040" s="8">
        <v>0</v>
      </c>
    </row>
    <row r="1041" spans="2:66" ht="39">
      <c r="B1041" s="56"/>
      <c r="C1041" s="11" t="s">
        <v>42</v>
      </c>
      <c r="D1041" s="8">
        <v>0</v>
      </c>
      <c r="E1041" s="8">
        <v>0</v>
      </c>
      <c r="F1041" s="8">
        <v>0</v>
      </c>
      <c r="G1041" s="8">
        <v>0</v>
      </c>
      <c r="H1041" s="8">
        <v>0</v>
      </c>
      <c r="I1041" s="40">
        <v>0</v>
      </c>
      <c r="J1041" s="40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>
        <v>0</v>
      </c>
      <c r="AB1041" s="8">
        <v>0</v>
      </c>
      <c r="AC1041" s="8">
        <v>0</v>
      </c>
      <c r="AD1041" s="44">
        <v>0</v>
      </c>
      <c r="AE1041" s="44">
        <v>0</v>
      </c>
      <c r="AF1041" s="8">
        <v>0</v>
      </c>
      <c r="AG1041" s="8">
        <v>0</v>
      </c>
      <c r="AH1041" s="8">
        <v>0</v>
      </c>
      <c r="AI1041" s="8">
        <v>0</v>
      </c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  <c r="BD1041" s="8">
        <v>0</v>
      </c>
      <c r="BE1041" s="8">
        <v>0</v>
      </c>
      <c r="BF1041" s="8">
        <v>0</v>
      </c>
      <c r="BG1041" s="8">
        <v>0</v>
      </c>
      <c r="BH1041" s="8">
        <v>0</v>
      </c>
      <c r="BI1041" s="8">
        <v>0</v>
      </c>
      <c r="BJ1041" s="8">
        <v>0</v>
      </c>
      <c r="BK1041" s="8">
        <v>0</v>
      </c>
      <c r="BL1041" s="8">
        <v>0</v>
      </c>
      <c r="BM1041" s="8">
        <v>0</v>
      </c>
      <c r="BN1041" s="8">
        <v>0</v>
      </c>
    </row>
    <row r="1042" spans="2:66">
      <c r="B1042" s="56"/>
      <c r="C1042" s="11" t="s">
        <v>43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40">
        <v>0</v>
      </c>
      <c r="J1042" s="40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44">
        <v>0</v>
      </c>
      <c r="AE1042" s="44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8">
        <v>0</v>
      </c>
      <c r="BM1042" s="8">
        <v>0</v>
      </c>
      <c r="BN1042" s="8">
        <v>0</v>
      </c>
    </row>
    <row r="1043" spans="2:66" ht="39">
      <c r="B1043" s="56"/>
      <c r="C1043" s="11" t="s">
        <v>44</v>
      </c>
      <c r="D1043" s="8">
        <v>0</v>
      </c>
      <c r="E1043" s="8">
        <v>0</v>
      </c>
      <c r="F1043" s="8">
        <v>0</v>
      </c>
      <c r="G1043" s="8">
        <v>0</v>
      </c>
      <c r="H1043" s="8">
        <v>0</v>
      </c>
      <c r="I1043" s="40">
        <v>0</v>
      </c>
      <c r="J1043" s="40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0</v>
      </c>
      <c r="AB1043" s="8">
        <v>0</v>
      </c>
      <c r="AC1043" s="8">
        <v>0</v>
      </c>
      <c r="AD1043" s="44">
        <v>0</v>
      </c>
      <c r="AE1043" s="44">
        <v>0</v>
      </c>
      <c r="AF1043" s="8">
        <v>0</v>
      </c>
      <c r="AG1043" s="8">
        <v>0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  <c r="BD1043" s="8">
        <v>0</v>
      </c>
      <c r="BE1043" s="8">
        <v>0</v>
      </c>
      <c r="BF1043" s="8">
        <v>0</v>
      </c>
      <c r="BG1043" s="8">
        <v>0</v>
      </c>
      <c r="BH1043" s="8">
        <v>0</v>
      </c>
      <c r="BI1043" s="8">
        <v>0</v>
      </c>
      <c r="BJ1043" s="8">
        <v>0</v>
      </c>
      <c r="BK1043" s="8">
        <v>0</v>
      </c>
      <c r="BL1043" s="8">
        <v>0</v>
      </c>
      <c r="BM1043" s="8">
        <v>0</v>
      </c>
      <c r="BN1043" s="8">
        <v>0</v>
      </c>
    </row>
    <row r="1044" spans="2:66">
      <c r="B1044" s="56"/>
      <c r="C1044" s="11" t="s">
        <v>45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40">
        <v>0</v>
      </c>
      <c r="J1044" s="40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44">
        <v>0</v>
      </c>
      <c r="AE1044" s="44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8">
        <v>0</v>
      </c>
      <c r="BM1044" s="8">
        <v>0</v>
      </c>
      <c r="BN1044" s="8">
        <v>0</v>
      </c>
    </row>
    <row r="1045" spans="2:66" ht="26">
      <c r="B1045" s="56"/>
      <c r="C1045" s="11" t="s">
        <v>46</v>
      </c>
      <c r="D1045" s="8">
        <v>0</v>
      </c>
      <c r="E1045" s="8">
        <v>0</v>
      </c>
      <c r="F1045" s="8">
        <v>0</v>
      </c>
      <c r="G1045" s="8">
        <v>0</v>
      </c>
      <c r="H1045" s="8">
        <v>0</v>
      </c>
      <c r="I1045" s="40">
        <v>0</v>
      </c>
      <c r="J1045" s="40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>
        <v>0</v>
      </c>
      <c r="AD1045" s="44">
        <v>0</v>
      </c>
      <c r="AE1045" s="44">
        <v>0</v>
      </c>
      <c r="AF1045" s="8">
        <v>0</v>
      </c>
      <c r="AG1045" s="8">
        <v>0</v>
      </c>
      <c r="AH1045" s="8">
        <v>0</v>
      </c>
      <c r="AI1045" s="8">
        <v>0</v>
      </c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  <c r="BD1045" s="8">
        <v>0</v>
      </c>
      <c r="BE1045" s="8">
        <v>0</v>
      </c>
      <c r="BF1045" s="8">
        <v>0</v>
      </c>
      <c r="BG1045" s="8">
        <v>0</v>
      </c>
      <c r="BH1045" s="8">
        <v>0</v>
      </c>
      <c r="BI1045" s="8">
        <v>0</v>
      </c>
      <c r="BJ1045" s="8">
        <v>0</v>
      </c>
      <c r="BK1045" s="8">
        <v>0</v>
      </c>
      <c r="BL1045" s="8">
        <v>0</v>
      </c>
      <c r="BM1045" s="8">
        <v>0</v>
      </c>
      <c r="BN1045" s="8">
        <v>0</v>
      </c>
    </row>
    <row r="1046" spans="2:66">
      <c r="B1046" s="56"/>
      <c r="C1046" s="11" t="s">
        <v>47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40">
        <v>0</v>
      </c>
      <c r="J1046" s="40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44">
        <v>0</v>
      </c>
      <c r="AE1046" s="44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8">
        <v>0</v>
      </c>
      <c r="BM1046" s="8">
        <v>0</v>
      </c>
      <c r="BN1046" s="8">
        <v>0</v>
      </c>
    </row>
    <row r="1047" spans="2:66">
      <c r="B1047" s="56"/>
      <c r="C1047" s="11" t="s">
        <v>11</v>
      </c>
      <c r="D1047" s="8">
        <v>0</v>
      </c>
      <c r="E1047" s="8">
        <v>0</v>
      </c>
      <c r="F1047" s="8">
        <v>0</v>
      </c>
      <c r="G1047" s="8">
        <v>0</v>
      </c>
      <c r="H1047" s="8">
        <v>0</v>
      </c>
      <c r="I1047" s="40">
        <v>0</v>
      </c>
      <c r="J1047" s="40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0</v>
      </c>
      <c r="AB1047" s="8">
        <v>0</v>
      </c>
      <c r="AC1047" s="8">
        <v>0</v>
      </c>
      <c r="AD1047" s="44">
        <v>0</v>
      </c>
      <c r="AE1047" s="44">
        <v>0</v>
      </c>
      <c r="AF1047" s="8">
        <v>0</v>
      </c>
      <c r="AG1047" s="8">
        <v>0</v>
      </c>
      <c r="AH1047" s="8">
        <v>0</v>
      </c>
      <c r="AI1047" s="8">
        <v>0</v>
      </c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  <c r="BD1047" s="8">
        <v>0</v>
      </c>
      <c r="BE1047" s="8">
        <v>0</v>
      </c>
      <c r="BF1047" s="8">
        <v>0</v>
      </c>
      <c r="BG1047" s="8">
        <v>0</v>
      </c>
      <c r="BH1047" s="8">
        <v>0</v>
      </c>
      <c r="BI1047" s="8">
        <v>0</v>
      </c>
      <c r="BJ1047" s="8">
        <v>0</v>
      </c>
      <c r="BK1047" s="8">
        <v>0</v>
      </c>
      <c r="BL1047" s="8">
        <v>0</v>
      </c>
      <c r="BM1047" s="8">
        <v>0</v>
      </c>
      <c r="BN1047" s="8">
        <v>0</v>
      </c>
    </row>
    <row r="1048" spans="2:66">
      <c r="B1048" s="65" t="s">
        <v>224</v>
      </c>
      <c r="C1048" s="11" t="s">
        <v>38</v>
      </c>
      <c r="D1048" s="8">
        <v>0</v>
      </c>
      <c r="E1048" s="8">
        <v>0</v>
      </c>
      <c r="F1048" s="8">
        <v>0</v>
      </c>
      <c r="G1048" s="8">
        <v>0</v>
      </c>
      <c r="H1048" s="8">
        <v>10</v>
      </c>
      <c r="I1048" s="40">
        <v>71</v>
      </c>
      <c r="J1048" s="40">
        <v>125</v>
      </c>
      <c r="K1048" s="8">
        <v>130</v>
      </c>
      <c r="L1048" s="8">
        <v>124</v>
      </c>
      <c r="M1048" s="8">
        <v>59</v>
      </c>
      <c r="N1048" s="8">
        <v>42</v>
      </c>
      <c r="O1048" s="8">
        <v>39</v>
      </c>
      <c r="P1048" s="8">
        <v>22</v>
      </c>
      <c r="Q1048" s="8">
        <v>4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33</v>
      </c>
      <c r="AD1048" s="44">
        <v>98</v>
      </c>
      <c r="AE1048" s="44">
        <v>124</v>
      </c>
      <c r="AF1048" s="8">
        <v>105</v>
      </c>
      <c r="AG1048" s="8">
        <v>85</v>
      </c>
      <c r="AH1048" s="8">
        <v>58</v>
      </c>
      <c r="AI1048" s="8">
        <v>18</v>
      </c>
      <c r="AJ1048" s="8">
        <v>10</v>
      </c>
      <c r="AK1048" s="8">
        <v>3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48</v>
      </c>
      <c r="AY1048" s="8">
        <v>165</v>
      </c>
      <c r="AZ1048" s="8">
        <v>243</v>
      </c>
      <c r="BA1048" s="8">
        <v>236</v>
      </c>
      <c r="BB1048" s="8">
        <v>205</v>
      </c>
      <c r="BC1048" s="8">
        <v>119</v>
      </c>
      <c r="BD1048" s="8">
        <v>63</v>
      </c>
      <c r="BE1048" s="8">
        <v>43</v>
      </c>
      <c r="BF1048" s="8">
        <v>21</v>
      </c>
      <c r="BG1048" s="8">
        <v>4</v>
      </c>
      <c r="BH1048" s="8">
        <v>0</v>
      </c>
      <c r="BI1048" s="8">
        <v>0</v>
      </c>
      <c r="BJ1048" s="8">
        <v>0</v>
      </c>
      <c r="BK1048" s="8">
        <v>0</v>
      </c>
      <c r="BL1048" s="8">
        <v>0</v>
      </c>
      <c r="BM1048" s="8">
        <v>0</v>
      </c>
      <c r="BN1048" s="8">
        <v>0</v>
      </c>
    </row>
    <row r="1049" spans="2:66">
      <c r="B1049" s="56"/>
      <c r="C1049" s="11" t="s">
        <v>39</v>
      </c>
      <c r="D1049" s="8">
        <v>0</v>
      </c>
      <c r="E1049" s="8">
        <v>0</v>
      </c>
      <c r="F1049" s="8">
        <v>0</v>
      </c>
      <c r="G1049" s="8">
        <v>0</v>
      </c>
      <c r="H1049" s="8">
        <v>0</v>
      </c>
      <c r="I1049" s="40">
        <v>15</v>
      </c>
      <c r="J1049" s="40">
        <v>32</v>
      </c>
      <c r="K1049" s="8">
        <v>35</v>
      </c>
      <c r="L1049" s="8">
        <v>30</v>
      </c>
      <c r="M1049" s="8">
        <v>3</v>
      </c>
      <c r="N1049" s="8">
        <v>8</v>
      </c>
      <c r="O1049" s="8">
        <v>18</v>
      </c>
      <c r="P1049" s="8">
        <v>5</v>
      </c>
      <c r="Q1049" s="8">
        <v>5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>
        <v>4</v>
      </c>
      <c r="AD1049" s="44">
        <v>33</v>
      </c>
      <c r="AE1049" s="44">
        <v>47</v>
      </c>
      <c r="AF1049" s="8">
        <v>55</v>
      </c>
      <c r="AG1049" s="8">
        <v>45</v>
      </c>
      <c r="AH1049" s="8">
        <v>24</v>
      </c>
      <c r="AI1049" s="8">
        <v>7</v>
      </c>
      <c r="AJ1049" s="8">
        <v>11</v>
      </c>
      <c r="AK1049" s="8">
        <v>3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3</v>
      </c>
      <c r="AY1049" s="8">
        <v>42</v>
      </c>
      <c r="AZ1049" s="8">
        <v>77</v>
      </c>
      <c r="BA1049" s="8">
        <v>92</v>
      </c>
      <c r="BB1049" s="8">
        <v>78</v>
      </c>
      <c r="BC1049" s="8">
        <v>32</v>
      </c>
      <c r="BD1049" s="8">
        <v>22</v>
      </c>
      <c r="BE1049" s="8">
        <v>21</v>
      </c>
      <c r="BF1049" s="8">
        <v>7</v>
      </c>
      <c r="BG1049" s="8">
        <v>5</v>
      </c>
      <c r="BH1049" s="8">
        <v>0</v>
      </c>
      <c r="BI1049" s="8">
        <v>0</v>
      </c>
      <c r="BJ1049" s="8">
        <v>0</v>
      </c>
      <c r="BK1049" s="8">
        <v>0</v>
      </c>
      <c r="BL1049" s="8">
        <v>0</v>
      </c>
      <c r="BM1049" s="8">
        <v>0</v>
      </c>
      <c r="BN1049" s="8">
        <v>0</v>
      </c>
    </row>
    <row r="1050" spans="2:66" ht="26">
      <c r="B1050" s="56"/>
      <c r="C1050" s="11" t="s">
        <v>40</v>
      </c>
      <c r="D1050" s="8">
        <v>0</v>
      </c>
      <c r="E1050" s="8">
        <v>0</v>
      </c>
      <c r="F1050" s="8">
        <v>0</v>
      </c>
      <c r="G1050" s="8">
        <v>0</v>
      </c>
      <c r="H1050" s="8">
        <v>9</v>
      </c>
      <c r="I1050" s="40">
        <v>67</v>
      </c>
      <c r="J1050" s="40">
        <v>183</v>
      </c>
      <c r="K1050" s="8">
        <v>140</v>
      </c>
      <c r="L1050" s="8">
        <v>58</v>
      </c>
      <c r="M1050" s="8">
        <v>52</v>
      </c>
      <c r="N1050" s="8">
        <v>31</v>
      </c>
      <c r="O1050" s="8">
        <v>16</v>
      </c>
      <c r="P1050" s="8">
        <v>3</v>
      </c>
      <c r="Q1050" s="8">
        <v>9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5</v>
      </c>
      <c r="AD1050" s="44">
        <v>23</v>
      </c>
      <c r="AE1050" s="44">
        <v>32</v>
      </c>
      <c r="AF1050" s="8">
        <v>29</v>
      </c>
      <c r="AG1050" s="8">
        <v>35</v>
      </c>
      <c r="AH1050" s="8">
        <v>13</v>
      </c>
      <c r="AI1050" s="8">
        <v>9</v>
      </c>
      <c r="AJ1050" s="8">
        <v>4</v>
      </c>
      <c r="AK1050" s="8">
        <v>9</v>
      </c>
      <c r="AL1050" s="8">
        <v>5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12</v>
      </c>
      <c r="AY1050" s="8">
        <v>95</v>
      </c>
      <c r="AZ1050" s="8">
        <v>217</v>
      </c>
      <c r="BA1050" s="8">
        <v>166</v>
      </c>
      <c r="BB1050" s="8">
        <v>100</v>
      </c>
      <c r="BC1050" s="8">
        <v>61</v>
      </c>
      <c r="BD1050" s="8">
        <v>45</v>
      </c>
      <c r="BE1050" s="8">
        <v>22</v>
      </c>
      <c r="BF1050" s="8">
        <v>11</v>
      </c>
      <c r="BG1050" s="8">
        <v>12</v>
      </c>
      <c r="BH1050" s="8">
        <v>0</v>
      </c>
      <c r="BI1050" s="8">
        <v>0</v>
      </c>
      <c r="BJ1050" s="8">
        <v>0</v>
      </c>
      <c r="BK1050" s="8">
        <v>0</v>
      </c>
      <c r="BL1050" s="8">
        <v>0</v>
      </c>
      <c r="BM1050" s="8">
        <v>0</v>
      </c>
      <c r="BN1050" s="8">
        <v>0</v>
      </c>
    </row>
    <row r="1051" spans="2:66" ht="39">
      <c r="B1051" s="56"/>
      <c r="C1051" s="11" t="s">
        <v>41</v>
      </c>
      <c r="D1051" s="8">
        <v>0</v>
      </c>
      <c r="E1051" s="8">
        <v>0</v>
      </c>
      <c r="F1051" s="8">
        <v>0</v>
      </c>
      <c r="G1051" s="8">
        <v>0</v>
      </c>
      <c r="H1051" s="8">
        <v>17</v>
      </c>
      <c r="I1051" s="40">
        <v>33</v>
      </c>
      <c r="J1051" s="40">
        <v>73</v>
      </c>
      <c r="K1051" s="8">
        <v>39</v>
      </c>
      <c r="L1051" s="8">
        <v>25</v>
      </c>
      <c r="M1051" s="8">
        <v>14</v>
      </c>
      <c r="N1051" s="8">
        <v>7</v>
      </c>
      <c r="O1051" s="8">
        <v>4</v>
      </c>
      <c r="P1051" s="8">
        <v>3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>
        <v>0</v>
      </c>
      <c r="AB1051" s="8">
        <v>0</v>
      </c>
      <c r="AC1051" s="8">
        <v>42</v>
      </c>
      <c r="AD1051" s="44">
        <v>72</v>
      </c>
      <c r="AE1051" s="44">
        <v>85</v>
      </c>
      <c r="AF1051" s="8">
        <v>67</v>
      </c>
      <c r="AG1051" s="8">
        <v>54</v>
      </c>
      <c r="AH1051" s="8">
        <v>31</v>
      </c>
      <c r="AI1051" s="8">
        <v>22</v>
      </c>
      <c r="AJ1051" s="8">
        <v>10</v>
      </c>
      <c r="AK1051" s="8">
        <v>5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58</v>
      </c>
      <c r="AY1051" s="8">
        <v>113</v>
      </c>
      <c r="AZ1051" s="8">
        <v>160</v>
      </c>
      <c r="BA1051" s="8">
        <v>110</v>
      </c>
      <c r="BB1051" s="8">
        <v>78</v>
      </c>
      <c r="BC1051" s="8">
        <v>50</v>
      </c>
      <c r="BD1051" s="8">
        <v>31</v>
      </c>
      <c r="BE1051" s="8">
        <v>19</v>
      </c>
      <c r="BF1051" s="8">
        <v>9</v>
      </c>
      <c r="BG1051" s="8">
        <v>0</v>
      </c>
      <c r="BH1051" s="8">
        <v>0</v>
      </c>
      <c r="BI1051" s="8">
        <v>0</v>
      </c>
      <c r="BJ1051" s="8">
        <v>0</v>
      </c>
      <c r="BK1051" s="8">
        <v>0</v>
      </c>
      <c r="BL1051" s="8">
        <v>0</v>
      </c>
      <c r="BM1051" s="8">
        <v>0</v>
      </c>
      <c r="BN1051" s="8">
        <v>0</v>
      </c>
    </row>
    <row r="1052" spans="2:66" ht="39">
      <c r="B1052" s="56"/>
      <c r="C1052" s="11" t="s">
        <v>42</v>
      </c>
      <c r="D1052" s="8">
        <v>0</v>
      </c>
      <c r="E1052" s="8">
        <v>0</v>
      </c>
      <c r="F1052" s="8">
        <v>0</v>
      </c>
      <c r="G1052" s="8">
        <v>0</v>
      </c>
      <c r="H1052" s="8">
        <v>8</v>
      </c>
      <c r="I1052" s="40">
        <v>22</v>
      </c>
      <c r="J1052" s="40">
        <v>44</v>
      </c>
      <c r="K1052" s="8">
        <v>24</v>
      </c>
      <c r="L1052" s="8">
        <v>27</v>
      </c>
      <c r="M1052" s="8">
        <v>10</v>
      </c>
      <c r="N1052" s="8">
        <v>7</v>
      </c>
      <c r="O1052" s="8">
        <v>5</v>
      </c>
      <c r="P1052" s="8">
        <v>4</v>
      </c>
      <c r="Q1052" s="8">
        <v>5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42</v>
      </c>
      <c r="AD1052" s="44">
        <v>93</v>
      </c>
      <c r="AE1052" s="44">
        <v>137</v>
      </c>
      <c r="AF1052" s="8">
        <v>132</v>
      </c>
      <c r="AG1052" s="8">
        <v>100</v>
      </c>
      <c r="AH1052" s="8">
        <v>71</v>
      </c>
      <c r="AI1052" s="8">
        <v>26</v>
      </c>
      <c r="AJ1052" s="8">
        <v>13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53</v>
      </c>
      <c r="AY1052" s="8">
        <v>118</v>
      </c>
      <c r="AZ1052" s="8">
        <v>183</v>
      </c>
      <c r="BA1052" s="8">
        <v>158</v>
      </c>
      <c r="BB1052" s="8">
        <v>123</v>
      </c>
      <c r="BC1052" s="8">
        <v>81</v>
      </c>
      <c r="BD1052" s="8">
        <v>32</v>
      </c>
      <c r="BE1052" s="8">
        <v>16</v>
      </c>
      <c r="BF1052" s="8">
        <v>6</v>
      </c>
      <c r="BG1052" s="8">
        <v>6</v>
      </c>
      <c r="BH1052" s="8">
        <v>0</v>
      </c>
      <c r="BI1052" s="8">
        <v>0</v>
      </c>
      <c r="BJ1052" s="8">
        <v>0</v>
      </c>
      <c r="BK1052" s="8">
        <v>0</v>
      </c>
      <c r="BL1052" s="8">
        <v>0</v>
      </c>
      <c r="BM1052" s="8">
        <v>0</v>
      </c>
      <c r="BN1052" s="8">
        <v>0</v>
      </c>
    </row>
    <row r="1053" spans="2:66">
      <c r="B1053" s="56"/>
      <c r="C1053" s="11" t="s">
        <v>43</v>
      </c>
      <c r="D1053" s="8">
        <v>0</v>
      </c>
      <c r="E1053" s="8">
        <v>0</v>
      </c>
      <c r="F1053" s="8">
        <v>0</v>
      </c>
      <c r="G1053" s="8">
        <v>0</v>
      </c>
      <c r="H1053" s="8">
        <v>3</v>
      </c>
      <c r="I1053" s="40">
        <v>25</v>
      </c>
      <c r="J1053" s="40">
        <v>42</v>
      </c>
      <c r="K1053" s="8">
        <v>33</v>
      </c>
      <c r="L1053" s="8">
        <v>23</v>
      </c>
      <c r="M1053" s="8">
        <v>12</v>
      </c>
      <c r="N1053" s="8">
        <v>12</v>
      </c>
      <c r="O1053" s="8">
        <v>9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>
        <v>0</v>
      </c>
      <c r="AB1053" s="8">
        <v>0</v>
      </c>
      <c r="AC1053" s="8">
        <v>18</v>
      </c>
      <c r="AD1053" s="44">
        <v>27</v>
      </c>
      <c r="AE1053" s="44">
        <v>61</v>
      </c>
      <c r="AF1053" s="8">
        <v>58</v>
      </c>
      <c r="AG1053" s="8">
        <v>42</v>
      </c>
      <c r="AH1053" s="8">
        <v>19</v>
      </c>
      <c r="AI1053" s="8">
        <v>12</v>
      </c>
      <c r="AJ1053" s="8">
        <v>4</v>
      </c>
      <c r="AK1053" s="8">
        <v>3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16</v>
      </c>
      <c r="AY1053" s="8">
        <v>53</v>
      </c>
      <c r="AZ1053" s="8">
        <v>104</v>
      </c>
      <c r="BA1053" s="8">
        <v>96</v>
      </c>
      <c r="BB1053" s="8">
        <v>62</v>
      </c>
      <c r="BC1053" s="8">
        <v>30</v>
      </c>
      <c r="BD1053" s="8">
        <v>26</v>
      </c>
      <c r="BE1053" s="8">
        <v>8</v>
      </c>
      <c r="BF1053" s="8">
        <v>3</v>
      </c>
      <c r="BG1053" s="8">
        <v>0</v>
      </c>
      <c r="BH1053" s="8">
        <v>0</v>
      </c>
      <c r="BI1053" s="8">
        <v>0</v>
      </c>
      <c r="BJ1053" s="8">
        <v>0</v>
      </c>
      <c r="BK1053" s="8">
        <v>0</v>
      </c>
      <c r="BL1053" s="8">
        <v>0</v>
      </c>
      <c r="BM1053" s="8">
        <v>0</v>
      </c>
      <c r="BN1053" s="8">
        <v>0</v>
      </c>
    </row>
    <row r="1054" spans="2:66" ht="39">
      <c r="B1054" s="56"/>
      <c r="C1054" s="11" t="s">
        <v>44</v>
      </c>
      <c r="D1054" s="8">
        <v>0</v>
      </c>
      <c r="E1054" s="8">
        <v>0</v>
      </c>
      <c r="F1054" s="8">
        <v>0</v>
      </c>
      <c r="G1054" s="8">
        <v>0</v>
      </c>
      <c r="H1054" s="8">
        <v>4</v>
      </c>
      <c r="I1054" s="40">
        <v>17</v>
      </c>
      <c r="J1054" s="40">
        <v>106</v>
      </c>
      <c r="K1054" s="8">
        <v>45</v>
      </c>
      <c r="L1054" s="8">
        <v>24</v>
      </c>
      <c r="M1054" s="8">
        <v>11</v>
      </c>
      <c r="N1054" s="8">
        <v>5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44">
        <v>0</v>
      </c>
      <c r="AE1054" s="44">
        <v>7</v>
      </c>
      <c r="AF1054" s="8">
        <v>4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3</v>
      </c>
      <c r="AY1054" s="8">
        <v>19</v>
      </c>
      <c r="AZ1054" s="8">
        <v>113</v>
      </c>
      <c r="BA1054" s="8">
        <v>51</v>
      </c>
      <c r="BB1054" s="8">
        <v>23</v>
      </c>
      <c r="BC1054" s="8">
        <v>13</v>
      </c>
      <c r="BD1054" s="8">
        <v>3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8">
        <v>0</v>
      </c>
      <c r="BM1054" s="8">
        <v>0</v>
      </c>
      <c r="BN1054" s="8">
        <v>0</v>
      </c>
    </row>
    <row r="1055" spans="2:66">
      <c r="B1055" s="56"/>
      <c r="C1055" s="11" t="s">
        <v>45</v>
      </c>
      <c r="D1055" s="8">
        <v>0</v>
      </c>
      <c r="E1055" s="8">
        <v>0</v>
      </c>
      <c r="F1055" s="8">
        <v>0</v>
      </c>
      <c r="G1055" s="8">
        <v>0</v>
      </c>
      <c r="H1055" s="8">
        <v>0</v>
      </c>
      <c r="I1055" s="40">
        <v>8</v>
      </c>
      <c r="J1055" s="40">
        <v>35</v>
      </c>
      <c r="K1055" s="8">
        <v>31</v>
      </c>
      <c r="L1055" s="8">
        <v>10</v>
      </c>
      <c r="M1055" s="8">
        <v>12</v>
      </c>
      <c r="N1055" s="8">
        <v>11</v>
      </c>
      <c r="O1055" s="8">
        <v>13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>
        <v>0</v>
      </c>
      <c r="AB1055" s="8">
        <v>0</v>
      </c>
      <c r="AC1055" s="8">
        <v>6</v>
      </c>
      <c r="AD1055" s="44">
        <v>16</v>
      </c>
      <c r="AE1055" s="44">
        <v>24</v>
      </c>
      <c r="AF1055" s="8">
        <v>21</v>
      </c>
      <c r="AG1055" s="8">
        <v>17</v>
      </c>
      <c r="AH1055" s="8">
        <v>11</v>
      </c>
      <c r="AI1055" s="8">
        <v>5</v>
      </c>
      <c r="AJ1055" s="8">
        <v>6</v>
      </c>
      <c r="AK1055" s="8">
        <v>4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>
        <v>0</v>
      </c>
      <c r="AR1055" s="8">
        <v>0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6</v>
      </c>
      <c r="AY1055" s="8">
        <v>16</v>
      </c>
      <c r="AZ1055" s="8">
        <v>62</v>
      </c>
      <c r="BA1055" s="8">
        <v>48</v>
      </c>
      <c r="BB1055" s="8">
        <v>28</v>
      </c>
      <c r="BC1055" s="8">
        <v>23</v>
      </c>
      <c r="BD1055" s="8">
        <v>10</v>
      </c>
      <c r="BE1055" s="8">
        <v>18</v>
      </c>
      <c r="BF1055" s="8">
        <v>5</v>
      </c>
      <c r="BG1055" s="8">
        <v>0</v>
      </c>
      <c r="BH1055" s="8">
        <v>0</v>
      </c>
      <c r="BI1055" s="8">
        <v>0</v>
      </c>
      <c r="BJ1055" s="8">
        <v>0</v>
      </c>
      <c r="BK1055" s="8">
        <v>0</v>
      </c>
      <c r="BL1055" s="8">
        <v>0</v>
      </c>
      <c r="BM1055" s="8">
        <v>0</v>
      </c>
      <c r="BN1055" s="8">
        <v>0</v>
      </c>
    </row>
    <row r="1056" spans="2:66" ht="26">
      <c r="B1056" s="56"/>
      <c r="C1056" s="11" t="s">
        <v>46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40">
        <v>6</v>
      </c>
      <c r="J1056" s="40">
        <v>4</v>
      </c>
      <c r="K1056" s="8">
        <v>7</v>
      </c>
      <c r="L1056" s="8">
        <v>3</v>
      </c>
      <c r="M1056" s="8">
        <v>3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44">
        <v>3</v>
      </c>
      <c r="AE1056" s="44">
        <v>0</v>
      </c>
      <c r="AF1056" s="8">
        <v>7</v>
      </c>
      <c r="AG1056" s="8">
        <v>10</v>
      </c>
      <c r="AH1056" s="8">
        <v>3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8</v>
      </c>
      <c r="AZ1056" s="8">
        <v>8</v>
      </c>
      <c r="BA1056" s="8">
        <v>9</v>
      </c>
      <c r="BB1056" s="8">
        <v>10</v>
      </c>
      <c r="BC1056" s="8">
        <v>10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8">
        <v>0</v>
      </c>
      <c r="BM1056" s="8">
        <v>0</v>
      </c>
      <c r="BN1056" s="8">
        <v>0</v>
      </c>
    </row>
    <row r="1057" spans="2:66">
      <c r="B1057" s="56"/>
      <c r="C1057" s="11" t="s">
        <v>47</v>
      </c>
      <c r="D1057" s="8">
        <v>0</v>
      </c>
      <c r="E1057" s="8">
        <v>0</v>
      </c>
      <c r="F1057" s="8">
        <v>0</v>
      </c>
      <c r="G1057" s="8">
        <v>0</v>
      </c>
      <c r="H1057" s="8">
        <v>0</v>
      </c>
      <c r="I1057" s="40">
        <v>0</v>
      </c>
      <c r="J1057" s="40">
        <v>5</v>
      </c>
      <c r="K1057" s="8">
        <v>0</v>
      </c>
      <c r="L1057" s="8">
        <v>3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>
        <v>0</v>
      </c>
      <c r="AD1057" s="44">
        <v>0</v>
      </c>
      <c r="AE1057" s="44">
        <v>5</v>
      </c>
      <c r="AF1057" s="8">
        <v>0</v>
      </c>
      <c r="AG1057" s="8">
        <v>0</v>
      </c>
      <c r="AH1057" s="8">
        <v>0</v>
      </c>
      <c r="AI1057" s="8">
        <v>0</v>
      </c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>
        <v>8</v>
      </c>
      <c r="BA1057" s="8">
        <v>7</v>
      </c>
      <c r="BB1057" s="8">
        <v>6</v>
      </c>
      <c r="BC1057" s="8">
        <v>0</v>
      </c>
      <c r="BD1057" s="8">
        <v>0</v>
      </c>
      <c r="BE1057" s="8">
        <v>0</v>
      </c>
      <c r="BF1057" s="8">
        <v>0</v>
      </c>
      <c r="BG1057" s="8">
        <v>0</v>
      </c>
      <c r="BH1057" s="8">
        <v>0</v>
      </c>
      <c r="BI1057" s="8">
        <v>0</v>
      </c>
      <c r="BJ1057" s="8">
        <v>0</v>
      </c>
      <c r="BK1057" s="8">
        <v>0</v>
      </c>
      <c r="BL1057" s="8">
        <v>0</v>
      </c>
      <c r="BM1057" s="8">
        <v>0</v>
      </c>
      <c r="BN1057" s="8">
        <v>0</v>
      </c>
    </row>
    <row r="1058" spans="2:66">
      <c r="B1058" s="56"/>
      <c r="C1058" s="11" t="s">
        <v>11</v>
      </c>
      <c r="D1058" s="8">
        <v>0</v>
      </c>
      <c r="E1058" s="8">
        <v>0</v>
      </c>
      <c r="F1058" s="8">
        <v>0</v>
      </c>
      <c r="G1058" s="8">
        <v>0</v>
      </c>
      <c r="H1058" s="8">
        <v>5</v>
      </c>
      <c r="I1058" s="40">
        <v>23</v>
      </c>
      <c r="J1058" s="40">
        <v>56</v>
      </c>
      <c r="K1058" s="8">
        <v>36</v>
      </c>
      <c r="L1058" s="8">
        <v>32</v>
      </c>
      <c r="M1058" s="8">
        <v>16</v>
      </c>
      <c r="N1058" s="8">
        <v>21</v>
      </c>
      <c r="O1058" s="8">
        <v>16</v>
      </c>
      <c r="P1058" s="8">
        <v>20</v>
      </c>
      <c r="Q1058" s="8">
        <v>40</v>
      </c>
      <c r="R1058" s="8">
        <v>9</v>
      </c>
      <c r="S1058" s="8">
        <v>3</v>
      </c>
      <c r="T1058" s="8">
        <v>3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0</v>
      </c>
      <c r="AB1058" s="8">
        <v>3</v>
      </c>
      <c r="AC1058" s="8">
        <v>15</v>
      </c>
      <c r="AD1058" s="44">
        <v>55</v>
      </c>
      <c r="AE1058" s="44">
        <v>149</v>
      </c>
      <c r="AF1058" s="8">
        <v>137</v>
      </c>
      <c r="AG1058" s="8">
        <v>70</v>
      </c>
      <c r="AH1058" s="8">
        <v>61</v>
      </c>
      <c r="AI1058" s="8">
        <v>41</v>
      </c>
      <c r="AJ1058" s="8">
        <v>29</v>
      </c>
      <c r="AK1058" s="8">
        <v>20</v>
      </c>
      <c r="AL1058" s="8">
        <v>17</v>
      </c>
      <c r="AM1058" s="8">
        <v>6</v>
      </c>
      <c r="AN1058" s="8">
        <v>3</v>
      </c>
      <c r="AO1058" s="8">
        <v>5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3</v>
      </c>
      <c r="AX1058" s="8">
        <v>26</v>
      </c>
      <c r="AY1058" s="8">
        <v>79</v>
      </c>
      <c r="AZ1058" s="8">
        <v>204</v>
      </c>
      <c r="BA1058" s="8">
        <v>169</v>
      </c>
      <c r="BB1058" s="8">
        <v>103</v>
      </c>
      <c r="BC1058" s="8">
        <v>78</v>
      </c>
      <c r="BD1058" s="8">
        <v>65</v>
      </c>
      <c r="BE1058" s="8">
        <v>50</v>
      </c>
      <c r="BF1058" s="8">
        <v>46</v>
      </c>
      <c r="BG1058" s="8">
        <v>55</v>
      </c>
      <c r="BH1058" s="8">
        <v>19</v>
      </c>
      <c r="BI1058" s="8">
        <v>5</v>
      </c>
      <c r="BJ1058" s="8">
        <v>8</v>
      </c>
      <c r="BK1058" s="8">
        <v>0</v>
      </c>
      <c r="BL1058" s="8">
        <v>0</v>
      </c>
      <c r="BM1058" s="8">
        <v>0</v>
      </c>
      <c r="BN1058" s="8">
        <v>0</v>
      </c>
    </row>
    <row r="1059" spans="2:66">
      <c r="B1059" s="65" t="s">
        <v>225</v>
      </c>
      <c r="C1059" s="11" t="s">
        <v>38</v>
      </c>
      <c r="D1059" s="8">
        <v>0</v>
      </c>
      <c r="E1059" s="8">
        <v>0</v>
      </c>
      <c r="F1059" s="8">
        <v>0</v>
      </c>
      <c r="G1059" s="8">
        <v>0</v>
      </c>
      <c r="H1059" s="8">
        <v>0</v>
      </c>
      <c r="I1059" s="40">
        <v>0</v>
      </c>
      <c r="J1059" s="40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>
        <v>0</v>
      </c>
      <c r="AB1059" s="8">
        <v>0</v>
      </c>
      <c r="AC1059" s="8">
        <v>0</v>
      </c>
      <c r="AD1059" s="44">
        <v>3</v>
      </c>
      <c r="AE1059" s="44">
        <v>9</v>
      </c>
      <c r="AF1059" s="8">
        <v>7</v>
      </c>
      <c r="AG1059" s="8">
        <v>4</v>
      </c>
      <c r="AH1059" s="8">
        <v>0</v>
      </c>
      <c r="AI1059" s="8">
        <v>3</v>
      </c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3</v>
      </c>
      <c r="AZ1059" s="8">
        <v>9</v>
      </c>
      <c r="BA1059" s="8">
        <v>7</v>
      </c>
      <c r="BB1059" s="8">
        <v>4</v>
      </c>
      <c r="BC1059" s="8">
        <v>0</v>
      </c>
      <c r="BD1059" s="8">
        <v>3</v>
      </c>
      <c r="BE1059" s="8">
        <v>0</v>
      </c>
      <c r="BF1059" s="8">
        <v>0</v>
      </c>
      <c r="BG1059" s="8">
        <v>0</v>
      </c>
      <c r="BH1059" s="8">
        <v>0</v>
      </c>
      <c r="BI1059" s="8">
        <v>0</v>
      </c>
      <c r="BJ1059" s="8">
        <v>0</v>
      </c>
      <c r="BK1059" s="8">
        <v>0</v>
      </c>
      <c r="BL1059" s="8">
        <v>0</v>
      </c>
      <c r="BM1059" s="8">
        <v>0</v>
      </c>
      <c r="BN1059" s="8">
        <v>0</v>
      </c>
    </row>
    <row r="1060" spans="2:66">
      <c r="B1060" s="56"/>
      <c r="C1060" s="11" t="s">
        <v>39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40">
        <v>0</v>
      </c>
      <c r="J1060" s="40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44">
        <v>7</v>
      </c>
      <c r="AE1060" s="44">
        <v>0</v>
      </c>
      <c r="AF1060" s="8">
        <v>5</v>
      </c>
      <c r="AG1060" s="8">
        <v>0</v>
      </c>
      <c r="AH1060" s="8">
        <v>7</v>
      </c>
      <c r="AI1060" s="8">
        <v>5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7</v>
      </c>
      <c r="AZ1060" s="8">
        <v>0</v>
      </c>
      <c r="BA1060" s="8">
        <v>3</v>
      </c>
      <c r="BB1060" s="8">
        <v>0</v>
      </c>
      <c r="BC1060" s="8">
        <v>7</v>
      </c>
      <c r="BD1060" s="8">
        <v>5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8">
        <v>0</v>
      </c>
      <c r="BM1060" s="8">
        <v>0</v>
      </c>
      <c r="BN1060" s="8">
        <v>0</v>
      </c>
    </row>
    <row r="1061" spans="2:66" ht="26">
      <c r="B1061" s="56"/>
      <c r="C1061" s="11" t="s">
        <v>40</v>
      </c>
      <c r="D1061" s="8">
        <v>0</v>
      </c>
      <c r="E1061" s="8">
        <v>0</v>
      </c>
      <c r="F1061" s="8">
        <v>0</v>
      </c>
      <c r="G1061" s="8">
        <v>0</v>
      </c>
      <c r="H1061" s="8">
        <v>0</v>
      </c>
      <c r="I1061" s="40">
        <v>0</v>
      </c>
      <c r="J1061" s="40">
        <v>0</v>
      </c>
      <c r="K1061" s="8">
        <v>0</v>
      </c>
      <c r="L1061" s="8">
        <v>3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>
        <v>0</v>
      </c>
      <c r="AB1061" s="8">
        <v>0</v>
      </c>
      <c r="AC1061" s="8">
        <v>0</v>
      </c>
      <c r="AD1061" s="44">
        <v>8</v>
      </c>
      <c r="AE1061" s="44">
        <v>4</v>
      </c>
      <c r="AF1061" s="8">
        <v>0</v>
      </c>
      <c r="AG1061" s="8">
        <v>3</v>
      </c>
      <c r="AH1061" s="8">
        <v>0</v>
      </c>
      <c r="AI1061" s="8">
        <v>0</v>
      </c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8</v>
      </c>
      <c r="AZ1061" s="8">
        <v>4</v>
      </c>
      <c r="BA1061" s="8">
        <v>0</v>
      </c>
      <c r="BB1061" s="8">
        <v>6</v>
      </c>
      <c r="BC1061" s="8">
        <v>0</v>
      </c>
      <c r="BD1061" s="8">
        <v>0</v>
      </c>
      <c r="BE1061" s="8">
        <v>0</v>
      </c>
      <c r="BF1061" s="8">
        <v>0</v>
      </c>
      <c r="BG1061" s="8">
        <v>0</v>
      </c>
      <c r="BH1061" s="8">
        <v>0</v>
      </c>
      <c r="BI1061" s="8">
        <v>0</v>
      </c>
      <c r="BJ1061" s="8">
        <v>0</v>
      </c>
      <c r="BK1061" s="8">
        <v>0</v>
      </c>
      <c r="BL1061" s="8">
        <v>0</v>
      </c>
      <c r="BM1061" s="8">
        <v>0</v>
      </c>
      <c r="BN1061" s="8">
        <v>0</v>
      </c>
    </row>
    <row r="1062" spans="2:66" ht="39">
      <c r="B1062" s="56"/>
      <c r="C1062" s="11" t="s">
        <v>41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40">
        <v>0</v>
      </c>
      <c r="J1062" s="40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15</v>
      </c>
      <c r="AD1062" s="44">
        <v>32</v>
      </c>
      <c r="AE1062" s="44">
        <v>25</v>
      </c>
      <c r="AF1062" s="8">
        <v>8</v>
      </c>
      <c r="AG1062" s="8">
        <v>21</v>
      </c>
      <c r="AH1062" s="8">
        <v>11</v>
      </c>
      <c r="AI1062" s="8">
        <v>9</v>
      </c>
      <c r="AJ1062" s="8">
        <v>5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15</v>
      </c>
      <c r="AY1062" s="8">
        <v>32</v>
      </c>
      <c r="AZ1062" s="8">
        <v>25</v>
      </c>
      <c r="BA1062" s="8">
        <v>8</v>
      </c>
      <c r="BB1062" s="8">
        <v>21</v>
      </c>
      <c r="BC1062" s="8">
        <v>12</v>
      </c>
      <c r="BD1062" s="8">
        <v>3</v>
      </c>
      <c r="BE1062" s="8">
        <v>5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8">
        <v>0</v>
      </c>
      <c r="BM1062" s="8">
        <v>0</v>
      </c>
      <c r="BN1062" s="8">
        <v>0</v>
      </c>
    </row>
    <row r="1063" spans="2:66" ht="39">
      <c r="B1063" s="56"/>
      <c r="C1063" s="11" t="s">
        <v>42</v>
      </c>
      <c r="D1063" s="8">
        <v>0</v>
      </c>
      <c r="E1063" s="8">
        <v>0</v>
      </c>
      <c r="F1063" s="8">
        <v>0</v>
      </c>
      <c r="G1063" s="8">
        <v>0</v>
      </c>
      <c r="H1063" s="8">
        <v>0</v>
      </c>
      <c r="I1063" s="40">
        <v>0</v>
      </c>
      <c r="J1063" s="40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>
        <v>0</v>
      </c>
      <c r="AB1063" s="8">
        <v>0</v>
      </c>
      <c r="AC1063" s="8">
        <v>4</v>
      </c>
      <c r="AD1063" s="44">
        <v>6</v>
      </c>
      <c r="AE1063" s="44">
        <v>5</v>
      </c>
      <c r="AF1063" s="8">
        <v>7</v>
      </c>
      <c r="AG1063" s="8">
        <v>3</v>
      </c>
      <c r="AH1063" s="8">
        <v>0</v>
      </c>
      <c r="AI1063" s="8">
        <v>0</v>
      </c>
      <c r="AJ1063" s="8">
        <v>6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4</v>
      </c>
      <c r="AY1063" s="8">
        <v>6</v>
      </c>
      <c r="AZ1063" s="8">
        <v>5</v>
      </c>
      <c r="BA1063" s="8">
        <v>7</v>
      </c>
      <c r="BB1063" s="8">
        <v>3</v>
      </c>
      <c r="BC1063" s="8">
        <v>0</v>
      </c>
      <c r="BD1063" s="8">
        <v>0</v>
      </c>
      <c r="BE1063" s="8">
        <v>6</v>
      </c>
      <c r="BF1063" s="8">
        <v>0</v>
      </c>
      <c r="BG1063" s="8">
        <v>0</v>
      </c>
      <c r="BH1063" s="8">
        <v>0</v>
      </c>
      <c r="BI1063" s="8">
        <v>0</v>
      </c>
      <c r="BJ1063" s="8">
        <v>0</v>
      </c>
      <c r="BK1063" s="8">
        <v>0</v>
      </c>
      <c r="BL1063" s="8">
        <v>0</v>
      </c>
      <c r="BM1063" s="8">
        <v>0</v>
      </c>
      <c r="BN1063" s="8">
        <v>0</v>
      </c>
    </row>
    <row r="1064" spans="2:66">
      <c r="B1064" s="56"/>
      <c r="C1064" s="11" t="s">
        <v>43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40">
        <v>0</v>
      </c>
      <c r="J1064" s="40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10</v>
      </c>
      <c r="AD1064" s="44">
        <v>0</v>
      </c>
      <c r="AE1064" s="44">
        <v>5</v>
      </c>
      <c r="AF1064" s="8">
        <v>0</v>
      </c>
      <c r="AG1064" s="8">
        <v>0</v>
      </c>
      <c r="AH1064" s="8">
        <v>5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10</v>
      </c>
      <c r="AY1064" s="8">
        <v>0</v>
      </c>
      <c r="AZ1064" s="8">
        <v>5</v>
      </c>
      <c r="BA1064" s="8">
        <v>0</v>
      </c>
      <c r="BB1064" s="8">
        <v>0</v>
      </c>
      <c r="BC1064" s="8">
        <v>5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8">
        <v>0</v>
      </c>
      <c r="BM1064" s="8">
        <v>0</v>
      </c>
      <c r="BN1064" s="8">
        <v>0</v>
      </c>
    </row>
    <row r="1065" spans="2:66" ht="39">
      <c r="B1065" s="56"/>
      <c r="C1065" s="11" t="s">
        <v>44</v>
      </c>
      <c r="D1065" s="8">
        <v>0</v>
      </c>
      <c r="E1065" s="8">
        <v>0</v>
      </c>
      <c r="F1065" s="8">
        <v>0</v>
      </c>
      <c r="G1065" s="8">
        <v>0</v>
      </c>
      <c r="H1065" s="8">
        <v>0</v>
      </c>
      <c r="I1065" s="40">
        <v>0</v>
      </c>
      <c r="J1065" s="40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>
        <v>0</v>
      </c>
      <c r="AB1065" s="8">
        <v>0</v>
      </c>
      <c r="AC1065" s="8">
        <v>0</v>
      </c>
      <c r="AD1065" s="44">
        <v>0</v>
      </c>
      <c r="AE1065" s="44">
        <v>0</v>
      </c>
      <c r="AF1065" s="8">
        <v>0</v>
      </c>
      <c r="AG1065" s="8">
        <v>0</v>
      </c>
      <c r="AH1065" s="8">
        <v>0</v>
      </c>
      <c r="AI1065" s="8">
        <v>0</v>
      </c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>
        <v>0</v>
      </c>
      <c r="AY1065" s="8">
        <v>0</v>
      </c>
      <c r="AZ1065" s="8">
        <v>0</v>
      </c>
      <c r="BA1065" s="8">
        <v>0</v>
      </c>
      <c r="BB1065" s="8">
        <v>0</v>
      </c>
      <c r="BC1065" s="8">
        <v>0</v>
      </c>
      <c r="BD1065" s="8">
        <v>0</v>
      </c>
      <c r="BE1065" s="8">
        <v>0</v>
      </c>
      <c r="BF1065" s="8">
        <v>0</v>
      </c>
      <c r="BG1065" s="8">
        <v>0</v>
      </c>
      <c r="BH1065" s="8">
        <v>0</v>
      </c>
      <c r="BI1065" s="8">
        <v>0</v>
      </c>
      <c r="BJ1065" s="8">
        <v>0</v>
      </c>
      <c r="BK1065" s="8">
        <v>0</v>
      </c>
      <c r="BL1065" s="8">
        <v>0</v>
      </c>
      <c r="BM1065" s="8">
        <v>0</v>
      </c>
      <c r="BN1065" s="8">
        <v>0</v>
      </c>
    </row>
    <row r="1066" spans="2:66">
      <c r="B1066" s="56"/>
      <c r="C1066" s="11" t="s">
        <v>45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40">
        <v>0</v>
      </c>
      <c r="J1066" s="40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44">
        <v>0</v>
      </c>
      <c r="AE1066" s="44">
        <v>0</v>
      </c>
      <c r="AF1066" s="8">
        <v>4</v>
      </c>
      <c r="AG1066" s="8">
        <v>5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4</v>
      </c>
      <c r="BB1066" s="8">
        <v>5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8">
        <v>0</v>
      </c>
      <c r="BM1066" s="8">
        <v>0</v>
      </c>
      <c r="BN1066" s="8">
        <v>0</v>
      </c>
    </row>
    <row r="1067" spans="2:66" ht="26">
      <c r="B1067" s="56"/>
      <c r="C1067" s="11" t="s">
        <v>46</v>
      </c>
      <c r="D1067" s="8">
        <v>0</v>
      </c>
      <c r="E1067" s="8">
        <v>0</v>
      </c>
      <c r="F1067" s="8">
        <v>0</v>
      </c>
      <c r="G1067" s="8">
        <v>0</v>
      </c>
      <c r="H1067" s="8">
        <v>0</v>
      </c>
      <c r="I1067" s="40">
        <v>0</v>
      </c>
      <c r="J1067" s="40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>
        <v>0</v>
      </c>
      <c r="AB1067" s="8">
        <v>0</v>
      </c>
      <c r="AC1067" s="8">
        <v>0</v>
      </c>
      <c r="AD1067" s="44">
        <v>0</v>
      </c>
      <c r="AE1067" s="44">
        <v>0</v>
      </c>
      <c r="AF1067" s="8">
        <v>0</v>
      </c>
      <c r="AG1067" s="8">
        <v>0</v>
      </c>
      <c r="AH1067" s="8">
        <v>0</v>
      </c>
      <c r="AI1067" s="8">
        <v>0</v>
      </c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>
        <v>0</v>
      </c>
      <c r="BA1067" s="8">
        <v>0</v>
      </c>
      <c r="BB1067" s="8">
        <v>0</v>
      </c>
      <c r="BC1067" s="8">
        <v>0</v>
      </c>
      <c r="BD1067" s="8">
        <v>0</v>
      </c>
      <c r="BE1067" s="8">
        <v>0</v>
      </c>
      <c r="BF1067" s="8">
        <v>0</v>
      </c>
      <c r="BG1067" s="8">
        <v>0</v>
      </c>
      <c r="BH1067" s="8">
        <v>0</v>
      </c>
      <c r="BI1067" s="8">
        <v>0</v>
      </c>
      <c r="BJ1067" s="8">
        <v>0</v>
      </c>
      <c r="BK1067" s="8">
        <v>0</v>
      </c>
      <c r="BL1067" s="8">
        <v>0</v>
      </c>
      <c r="BM1067" s="8">
        <v>0</v>
      </c>
      <c r="BN1067" s="8">
        <v>0</v>
      </c>
    </row>
    <row r="1068" spans="2:66">
      <c r="B1068" s="56"/>
      <c r="C1068" s="11" t="s">
        <v>47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40">
        <v>0</v>
      </c>
      <c r="J1068" s="40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44">
        <v>0</v>
      </c>
      <c r="AE1068" s="44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8">
        <v>0</v>
      </c>
      <c r="BM1068" s="8">
        <v>0</v>
      </c>
      <c r="BN1068" s="8">
        <v>0</v>
      </c>
    </row>
    <row r="1069" spans="2:66">
      <c r="B1069" s="56"/>
      <c r="C1069" s="11" t="s">
        <v>11</v>
      </c>
      <c r="D1069" s="8">
        <v>0</v>
      </c>
      <c r="E1069" s="8">
        <v>0</v>
      </c>
      <c r="F1069" s="8">
        <v>0</v>
      </c>
      <c r="G1069" s="8">
        <v>0</v>
      </c>
      <c r="H1069" s="8">
        <v>0</v>
      </c>
      <c r="I1069" s="40">
        <v>0</v>
      </c>
      <c r="J1069" s="40">
        <v>0</v>
      </c>
      <c r="K1069" s="8">
        <v>3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>
        <v>0</v>
      </c>
      <c r="AB1069" s="8">
        <v>3</v>
      </c>
      <c r="AC1069" s="8">
        <v>15</v>
      </c>
      <c r="AD1069" s="44">
        <v>9</v>
      </c>
      <c r="AE1069" s="44">
        <v>17</v>
      </c>
      <c r="AF1069" s="8">
        <v>18</v>
      </c>
      <c r="AG1069" s="8">
        <v>14</v>
      </c>
      <c r="AH1069" s="8">
        <v>12</v>
      </c>
      <c r="AI1069" s="8">
        <v>11</v>
      </c>
      <c r="AJ1069" s="8">
        <v>7</v>
      </c>
      <c r="AK1069" s="8">
        <v>4</v>
      </c>
      <c r="AL1069" s="8">
        <v>5</v>
      </c>
      <c r="AM1069" s="8">
        <v>3</v>
      </c>
      <c r="AN1069" s="8">
        <v>3</v>
      </c>
      <c r="AO1069" s="8">
        <v>0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3</v>
      </c>
      <c r="AX1069" s="8">
        <v>15</v>
      </c>
      <c r="AY1069" s="8">
        <v>9</v>
      </c>
      <c r="AZ1069" s="8">
        <v>17</v>
      </c>
      <c r="BA1069" s="8">
        <v>17</v>
      </c>
      <c r="BB1069" s="8">
        <v>14</v>
      </c>
      <c r="BC1069" s="8">
        <v>15</v>
      </c>
      <c r="BD1069" s="8">
        <v>8</v>
      </c>
      <c r="BE1069" s="8">
        <v>7</v>
      </c>
      <c r="BF1069" s="8">
        <v>4</v>
      </c>
      <c r="BG1069" s="8">
        <v>5</v>
      </c>
      <c r="BH1069" s="8">
        <v>3</v>
      </c>
      <c r="BI1069" s="8">
        <v>3</v>
      </c>
      <c r="BJ1069" s="8">
        <v>0</v>
      </c>
      <c r="BK1069" s="8">
        <v>0</v>
      </c>
      <c r="BL1069" s="8">
        <v>0</v>
      </c>
      <c r="BM1069" s="8">
        <v>0</v>
      </c>
      <c r="BN1069" s="8">
        <v>0</v>
      </c>
    </row>
    <row r="1070" spans="2:66">
      <c r="B1070" s="65" t="s">
        <v>226</v>
      </c>
      <c r="C1070" s="11" t="s">
        <v>38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40">
        <v>0</v>
      </c>
      <c r="J1070" s="40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44">
        <v>0</v>
      </c>
      <c r="AE1070" s="44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8">
        <v>0</v>
      </c>
      <c r="BM1070" s="8">
        <v>0</v>
      </c>
      <c r="BN1070" s="8">
        <v>0</v>
      </c>
    </row>
    <row r="1071" spans="2:66">
      <c r="B1071" s="56"/>
      <c r="C1071" s="11" t="s">
        <v>39</v>
      </c>
      <c r="D1071" s="8">
        <v>0</v>
      </c>
      <c r="E1071" s="8">
        <v>0</v>
      </c>
      <c r="F1071" s="8">
        <v>0</v>
      </c>
      <c r="G1071" s="8">
        <v>0</v>
      </c>
      <c r="H1071" s="8">
        <v>0</v>
      </c>
      <c r="I1071" s="40">
        <v>0</v>
      </c>
      <c r="J1071" s="40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>
        <v>0</v>
      </c>
      <c r="AB1071" s="8">
        <v>0</v>
      </c>
      <c r="AC1071" s="8">
        <v>0</v>
      </c>
      <c r="AD1071" s="44">
        <v>0</v>
      </c>
      <c r="AE1071" s="44">
        <v>0</v>
      </c>
      <c r="AF1071" s="8">
        <v>0</v>
      </c>
      <c r="AG1071" s="8">
        <v>0</v>
      </c>
      <c r="AH1071" s="8">
        <v>0</v>
      </c>
      <c r="AI1071" s="8">
        <v>0</v>
      </c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  <c r="BD1071" s="8">
        <v>0</v>
      </c>
      <c r="BE1071" s="8">
        <v>0</v>
      </c>
      <c r="BF1071" s="8">
        <v>0</v>
      </c>
      <c r="BG1071" s="8">
        <v>0</v>
      </c>
      <c r="BH1071" s="8">
        <v>0</v>
      </c>
      <c r="BI1071" s="8">
        <v>0</v>
      </c>
      <c r="BJ1071" s="8">
        <v>0</v>
      </c>
      <c r="BK1071" s="8">
        <v>0</v>
      </c>
      <c r="BL1071" s="8">
        <v>0</v>
      </c>
      <c r="BM1071" s="8">
        <v>0</v>
      </c>
      <c r="BN1071" s="8">
        <v>0</v>
      </c>
    </row>
    <row r="1072" spans="2:66" ht="26">
      <c r="B1072" s="56"/>
      <c r="C1072" s="11" t="s">
        <v>40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40">
        <v>0</v>
      </c>
      <c r="J1072" s="40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44">
        <v>0</v>
      </c>
      <c r="AE1072" s="44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8">
        <v>0</v>
      </c>
      <c r="BM1072" s="8">
        <v>0</v>
      </c>
      <c r="BN1072" s="8">
        <v>0</v>
      </c>
    </row>
    <row r="1073" spans="2:66" ht="39">
      <c r="B1073" s="56"/>
      <c r="C1073" s="11" t="s">
        <v>41</v>
      </c>
      <c r="D1073" s="8">
        <v>0</v>
      </c>
      <c r="E1073" s="8">
        <v>0</v>
      </c>
      <c r="F1073" s="8">
        <v>0</v>
      </c>
      <c r="G1073" s="8">
        <v>0</v>
      </c>
      <c r="H1073" s="8">
        <v>0</v>
      </c>
      <c r="I1073" s="40">
        <v>0</v>
      </c>
      <c r="J1073" s="40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>
        <v>0</v>
      </c>
      <c r="AB1073" s="8">
        <v>0</v>
      </c>
      <c r="AC1073" s="8">
        <v>0</v>
      </c>
      <c r="AD1073" s="44">
        <v>0</v>
      </c>
      <c r="AE1073" s="44">
        <v>0</v>
      </c>
      <c r="AF1073" s="8">
        <v>0</v>
      </c>
      <c r="AG1073" s="8">
        <v>0</v>
      </c>
      <c r="AH1073" s="8">
        <v>0</v>
      </c>
      <c r="AI1073" s="8">
        <v>0</v>
      </c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  <c r="BD1073" s="8">
        <v>0</v>
      </c>
      <c r="BE1073" s="8">
        <v>0</v>
      </c>
      <c r="BF1073" s="8">
        <v>0</v>
      </c>
      <c r="BG1073" s="8">
        <v>0</v>
      </c>
      <c r="BH1073" s="8">
        <v>0</v>
      </c>
      <c r="BI1073" s="8">
        <v>0</v>
      </c>
      <c r="BJ1073" s="8">
        <v>0</v>
      </c>
      <c r="BK1073" s="8">
        <v>0</v>
      </c>
      <c r="BL1073" s="8">
        <v>0</v>
      </c>
      <c r="BM1073" s="8">
        <v>0</v>
      </c>
      <c r="BN1073" s="8">
        <v>0</v>
      </c>
    </row>
    <row r="1074" spans="2:66" ht="39">
      <c r="B1074" s="56"/>
      <c r="C1074" s="11" t="s">
        <v>42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40">
        <v>0</v>
      </c>
      <c r="J1074" s="40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44">
        <v>0</v>
      </c>
      <c r="AE1074" s="44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8">
        <v>0</v>
      </c>
      <c r="BM1074" s="8">
        <v>0</v>
      </c>
      <c r="BN1074" s="8">
        <v>0</v>
      </c>
    </row>
    <row r="1075" spans="2:66">
      <c r="B1075" s="56"/>
      <c r="C1075" s="11" t="s">
        <v>43</v>
      </c>
      <c r="D1075" s="8">
        <v>0</v>
      </c>
      <c r="E1075" s="8">
        <v>0</v>
      </c>
      <c r="F1075" s="8">
        <v>0</v>
      </c>
      <c r="G1075" s="8">
        <v>0</v>
      </c>
      <c r="H1075" s="8">
        <v>0</v>
      </c>
      <c r="I1075" s="40">
        <v>0</v>
      </c>
      <c r="J1075" s="40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0</v>
      </c>
      <c r="AB1075" s="8">
        <v>0</v>
      </c>
      <c r="AC1075" s="8">
        <v>0</v>
      </c>
      <c r="AD1075" s="44">
        <v>0</v>
      </c>
      <c r="AE1075" s="44">
        <v>0</v>
      </c>
      <c r="AF1075" s="8">
        <v>0</v>
      </c>
      <c r="AG1075" s="8">
        <v>0</v>
      </c>
      <c r="AH1075" s="8">
        <v>0</v>
      </c>
      <c r="AI1075" s="8">
        <v>0</v>
      </c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  <c r="BD1075" s="8">
        <v>0</v>
      </c>
      <c r="BE1075" s="8">
        <v>0</v>
      </c>
      <c r="BF1075" s="8">
        <v>0</v>
      </c>
      <c r="BG1075" s="8">
        <v>0</v>
      </c>
      <c r="BH1075" s="8">
        <v>0</v>
      </c>
      <c r="BI1075" s="8">
        <v>0</v>
      </c>
      <c r="BJ1075" s="8">
        <v>0</v>
      </c>
      <c r="BK1075" s="8">
        <v>0</v>
      </c>
      <c r="BL1075" s="8">
        <v>0</v>
      </c>
      <c r="BM1075" s="8">
        <v>0</v>
      </c>
      <c r="BN1075" s="8">
        <v>0</v>
      </c>
    </row>
    <row r="1076" spans="2:66" ht="39">
      <c r="B1076" s="56"/>
      <c r="C1076" s="11" t="s">
        <v>44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40">
        <v>0</v>
      </c>
      <c r="J1076" s="40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44">
        <v>0</v>
      </c>
      <c r="AE1076" s="44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8">
        <v>0</v>
      </c>
      <c r="BM1076" s="8">
        <v>0</v>
      </c>
      <c r="BN1076" s="8">
        <v>0</v>
      </c>
    </row>
    <row r="1077" spans="2:66">
      <c r="B1077" s="56"/>
      <c r="C1077" s="11" t="s">
        <v>45</v>
      </c>
      <c r="D1077" s="8">
        <v>0</v>
      </c>
      <c r="E1077" s="8">
        <v>0</v>
      </c>
      <c r="F1077" s="8">
        <v>0</v>
      </c>
      <c r="G1077" s="8">
        <v>0</v>
      </c>
      <c r="H1077" s="8">
        <v>0</v>
      </c>
      <c r="I1077" s="40">
        <v>0</v>
      </c>
      <c r="J1077" s="40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0</v>
      </c>
      <c r="AC1077" s="8">
        <v>0</v>
      </c>
      <c r="AD1077" s="44">
        <v>0</v>
      </c>
      <c r="AE1077" s="44">
        <v>0</v>
      </c>
      <c r="AF1077" s="8">
        <v>0</v>
      </c>
      <c r="AG1077" s="8">
        <v>0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  <c r="BD1077" s="8">
        <v>0</v>
      </c>
      <c r="BE1077" s="8">
        <v>0</v>
      </c>
      <c r="BF1077" s="8">
        <v>0</v>
      </c>
      <c r="BG1077" s="8">
        <v>0</v>
      </c>
      <c r="BH1077" s="8">
        <v>0</v>
      </c>
      <c r="BI1077" s="8">
        <v>0</v>
      </c>
      <c r="BJ1077" s="8">
        <v>0</v>
      </c>
      <c r="BK1077" s="8">
        <v>0</v>
      </c>
      <c r="BL1077" s="8">
        <v>0</v>
      </c>
      <c r="BM1077" s="8">
        <v>0</v>
      </c>
      <c r="BN1077" s="8">
        <v>0</v>
      </c>
    </row>
    <row r="1078" spans="2:66" ht="26">
      <c r="B1078" s="56"/>
      <c r="C1078" s="11" t="s">
        <v>46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40">
        <v>0</v>
      </c>
      <c r="J1078" s="40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44">
        <v>0</v>
      </c>
      <c r="AE1078" s="44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8">
        <v>0</v>
      </c>
      <c r="BM1078" s="8">
        <v>0</v>
      </c>
      <c r="BN1078" s="8">
        <v>0</v>
      </c>
    </row>
    <row r="1079" spans="2:66">
      <c r="B1079" s="56"/>
      <c r="C1079" s="11" t="s">
        <v>47</v>
      </c>
      <c r="D1079" s="8">
        <v>0</v>
      </c>
      <c r="E1079" s="8">
        <v>0</v>
      </c>
      <c r="F1079" s="8">
        <v>0</v>
      </c>
      <c r="G1079" s="8">
        <v>0</v>
      </c>
      <c r="H1079" s="8">
        <v>0</v>
      </c>
      <c r="I1079" s="40">
        <v>0</v>
      </c>
      <c r="J1079" s="40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>
        <v>0</v>
      </c>
      <c r="AB1079" s="8">
        <v>0</v>
      </c>
      <c r="AC1079" s="8">
        <v>0</v>
      </c>
      <c r="AD1079" s="44">
        <v>0</v>
      </c>
      <c r="AE1079" s="44">
        <v>0</v>
      </c>
      <c r="AF1079" s="8">
        <v>0</v>
      </c>
      <c r="AG1079" s="8">
        <v>0</v>
      </c>
      <c r="AH1079" s="8">
        <v>0</v>
      </c>
      <c r="AI1079" s="8">
        <v>0</v>
      </c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>
        <v>0</v>
      </c>
      <c r="BA1079" s="8">
        <v>0</v>
      </c>
      <c r="BB1079" s="8">
        <v>0</v>
      </c>
      <c r="BC1079" s="8">
        <v>0</v>
      </c>
      <c r="BD1079" s="8">
        <v>0</v>
      </c>
      <c r="BE1079" s="8">
        <v>0</v>
      </c>
      <c r="BF1079" s="8">
        <v>0</v>
      </c>
      <c r="BG1079" s="8">
        <v>0</v>
      </c>
      <c r="BH1079" s="8">
        <v>0</v>
      </c>
      <c r="BI1079" s="8">
        <v>0</v>
      </c>
      <c r="BJ1079" s="8">
        <v>0</v>
      </c>
      <c r="BK1079" s="8">
        <v>0</v>
      </c>
      <c r="BL1079" s="8">
        <v>0</v>
      </c>
      <c r="BM1079" s="8">
        <v>0</v>
      </c>
      <c r="BN1079" s="8">
        <v>0</v>
      </c>
    </row>
    <row r="1080" spans="2:66">
      <c r="B1080" s="56"/>
      <c r="C1080" s="11" t="s">
        <v>11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40">
        <v>0</v>
      </c>
      <c r="J1080" s="40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44">
        <v>0</v>
      </c>
      <c r="AE1080" s="44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8">
        <v>0</v>
      </c>
      <c r="BM1080" s="8">
        <v>0</v>
      </c>
      <c r="BN1080" s="8">
        <v>0</v>
      </c>
    </row>
    <row r="1081" spans="2:66">
      <c r="B1081" s="65" t="s">
        <v>227</v>
      </c>
      <c r="C1081" s="11" t="s">
        <v>38</v>
      </c>
      <c r="D1081" s="8">
        <v>0</v>
      </c>
      <c r="E1081" s="8">
        <v>0</v>
      </c>
      <c r="F1081" s="8">
        <v>0</v>
      </c>
      <c r="G1081" s="8">
        <v>0</v>
      </c>
      <c r="H1081" s="8">
        <v>0</v>
      </c>
      <c r="I1081" s="40">
        <v>0</v>
      </c>
      <c r="J1081" s="40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>
        <v>0</v>
      </c>
      <c r="AB1081" s="8">
        <v>0</v>
      </c>
      <c r="AC1081" s="8">
        <v>0</v>
      </c>
      <c r="AD1081" s="44">
        <v>0</v>
      </c>
      <c r="AE1081" s="44">
        <v>3</v>
      </c>
      <c r="AF1081" s="8">
        <v>0</v>
      </c>
      <c r="AG1081" s="8">
        <v>0</v>
      </c>
      <c r="AH1081" s="8">
        <v>0</v>
      </c>
      <c r="AI1081" s="8">
        <v>0</v>
      </c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>
        <v>3</v>
      </c>
      <c r="BA1081" s="8">
        <v>0</v>
      </c>
      <c r="BB1081" s="8">
        <v>0</v>
      </c>
      <c r="BC1081" s="8">
        <v>0</v>
      </c>
      <c r="BD1081" s="8">
        <v>0</v>
      </c>
      <c r="BE1081" s="8">
        <v>0</v>
      </c>
      <c r="BF1081" s="8">
        <v>0</v>
      </c>
      <c r="BG1081" s="8">
        <v>0</v>
      </c>
      <c r="BH1081" s="8">
        <v>0</v>
      </c>
      <c r="BI1081" s="8">
        <v>0</v>
      </c>
      <c r="BJ1081" s="8">
        <v>0</v>
      </c>
      <c r="BK1081" s="8">
        <v>0</v>
      </c>
      <c r="BL1081" s="8">
        <v>0</v>
      </c>
      <c r="BM1081" s="8">
        <v>0</v>
      </c>
      <c r="BN1081" s="8">
        <v>0</v>
      </c>
    </row>
    <row r="1082" spans="2:66">
      <c r="B1082" s="56"/>
      <c r="C1082" s="11" t="s">
        <v>39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40">
        <v>0</v>
      </c>
      <c r="J1082" s="40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44">
        <v>0</v>
      </c>
      <c r="AE1082" s="44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>
        <v>0</v>
      </c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4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8">
        <v>0</v>
      </c>
      <c r="BM1082" s="8">
        <v>0</v>
      </c>
      <c r="BN1082" s="8">
        <v>0</v>
      </c>
    </row>
    <row r="1083" spans="2:66" ht="26">
      <c r="B1083" s="56"/>
      <c r="C1083" s="11" t="s">
        <v>40</v>
      </c>
      <c r="D1083" s="8">
        <v>0</v>
      </c>
      <c r="E1083" s="8">
        <v>0</v>
      </c>
      <c r="F1083" s="8">
        <v>0</v>
      </c>
      <c r="G1083" s="8">
        <v>0</v>
      </c>
      <c r="H1083" s="8">
        <v>0</v>
      </c>
      <c r="I1083" s="40">
        <v>0</v>
      </c>
      <c r="J1083" s="40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>
        <v>0</v>
      </c>
      <c r="AB1083" s="8">
        <v>0</v>
      </c>
      <c r="AC1083" s="8">
        <v>0</v>
      </c>
      <c r="AD1083" s="44">
        <v>0</v>
      </c>
      <c r="AE1083" s="44">
        <v>0</v>
      </c>
      <c r="AF1083" s="8">
        <v>0</v>
      </c>
      <c r="AG1083" s="8">
        <v>0</v>
      </c>
      <c r="AH1083" s="8">
        <v>0</v>
      </c>
      <c r="AI1083" s="8">
        <v>0</v>
      </c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  <c r="BD1083" s="8">
        <v>0</v>
      </c>
      <c r="BE1083" s="8">
        <v>0</v>
      </c>
      <c r="BF1083" s="8">
        <v>0</v>
      </c>
      <c r="BG1083" s="8">
        <v>0</v>
      </c>
      <c r="BH1083" s="8">
        <v>0</v>
      </c>
      <c r="BI1083" s="8">
        <v>0</v>
      </c>
      <c r="BJ1083" s="8">
        <v>0</v>
      </c>
      <c r="BK1083" s="8">
        <v>0</v>
      </c>
      <c r="BL1083" s="8">
        <v>0</v>
      </c>
      <c r="BM1083" s="8">
        <v>0</v>
      </c>
      <c r="BN1083" s="8">
        <v>0</v>
      </c>
    </row>
    <row r="1084" spans="2:66" ht="39">
      <c r="B1084" s="56"/>
      <c r="C1084" s="11" t="s">
        <v>41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40">
        <v>0</v>
      </c>
      <c r="J1084" s="40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44">
        <v>0</v>
      </c>
      <c r="AE1084" s="44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>
        <v>0</v>
      </c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4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8">
        <v>0</v>
      </c>
      <c r="BM1084" s="8">
        <v>0</v>
      </c>
      <c r="BN1084" s="8">
        <v>0</v>
      </c>
    </row>
    <row r="1085" spans="2:66" ht="39">
      <c r="B1085" s="56"/>
      <c r="C1085" s="11" t="s">
        <v>42</v>
      </c>
      <c r="D1085" s="8">
        <v>0</v>
      </c>
      <c r="E1085" s="8">
        <v>0</v>
      </c>
      <c r="F1085" s="8">
        <v>0</v>
      </c>
      <c r="G1085" s="8">
        <v>0</v>
      </c>
      <c r="H1085" s="8">
        <v>0</v>
      </c>
      <c r="I1085" s="40">
        <v>0</v>
      </c>
      <c r="J1085" s="40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>
        <v>0</v>
      </c>
      <c r="AB1085" s="8">
        <v>0</v>
      </c>
      <c r="AC1085" s="8">
        <v>0</v>
      </c>
      <c r="AD1085" s="44">
        <v>0</v>
      </c>
      <c r="AE1085" s="44">
        <v>5</v>
      </c>
      <c r="AF1085" s="8">
        <v>0</v>
      </c>
      <c r="AG1085" s="8">
        <v>0</v>
      </c>
      <c r="AH1085" s="8">
        <v>0</v>
      </c>
      <c r="AI1085" s="8">
        <v>0</v>
      </c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</v>
      </c>
      <c r="AS1085" s="8">
        <v>0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>
        <v>5</v>
      </c>
      <c r="BA1085" s="8">
        <v>0</v>
      </c>
      <c r="BB1085" s="8">
        <v>0</v>
      </c>
      <c r="BC1085" s="8">
        <v>0</v>
      </c>
      <c r="BD1085" s="8">
        <v>0</v>
      </c>
      <c r="BE1085" s="8">
        <v>0</v>
      </c>
      <c r="BF1085" s="8">
        <v>0</v>
      </c>
      <c r="BG1085" s="8">
        <v>0</v>
      </c>
      <c r="BH1085" s="8">
        <v>0</v>
      </c>
      <c r="BI1085" s="8">
        <v>0</v>
      </c>
      <c r="BJ1085" s="8">
        <v>0</v>
      </c>
      <c r="BK1085" s="8">
        <v>0</v>
      </c>
      <c r="BL1085" s="8">
        <v>0</v>
      </c>
      <c r="BM1085" s="8">
        <v>0</v>
      </c>
      <c r="BN1085" s="8">
        <v>0</v>
      </c>
    </row>
    <row r="1086" spans="2:66">
      <c r="B1086" s="56"/>
      <c r="C1086" s="11" t="s">
        <v>43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40">
        <v>0</v>
      </c>
      <c r="J1086" s="40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3</v>
      </c>
      <c r="AD1086" s="44">
        <v>0</v>
      </c>
      <c r="AE1086" s="44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3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8">
        <v>0</v>
      </c>
      <c r="BM1086" s="8">
        <v>0</v>
      </c>
      <c r="BN1086" s="8">
        <v>0</v>
      </c>
    </row>
    <row r="1087" spans="2:66" ht="39">
      <c r="B1087" s="56"/>
      <c r="C1087" s="11" t="s">
        <v>44</v>
      </c>
      <c r="D1087" s="8">
        <v>0</v>
      </c>
      <c r="E1087" s="8">
        <v>0</v>
      </c>
      <c r="F1087" s="8">
        <v>0</v>
      </c>
      <c r="G1087" s="8">
        <v>0</v>
      </c>
      <c r="H1087" s="8">
        <v>0</v>
      </c>
      <c r="I1087" s="40">
        <v>0</v>
      </c>
      <c r="J1087" s="40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>
        <v>0</v>
      </c>
      <c r="AB1087" s="8">
        <v>0</v>
      </c>
      <c r="AC1087" s="8">
        <v>0</v>
      </c>
      <c r="AD1087" s="44">
        <v>0</v>
      </c>
      <c r="AE1087" s="44">
        <v>0</v>
      </c>
      <c r="AF1087" s="8">
        <v>0</v>
      </c>
      <c r="AG1087" s="8">
        <v>0</v>
      </c>
      <c r="AH1087" s="8">
        <v>0</v>
      </c>
      <c r="AI1087" s="8">
        <v>0</v>
      </c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  <c r="BD1087" s="8">
        <v>0</v>
      </c>
      <c r="BE1087" s="8">
        <v>0</v>
      </c>
      <c r="BF1087" s="8">
        <v>0</v>
      </c>
      <c r="BG1087" s="8">
        <v>0</v>
      </c>
      <c r="BH1087" s="8">
        <v>0</v>
      </c>
      <c r="BI1087" s="8">
        <v>0</v>
      </c>
      <c r="BJ1087" s="8">
        <v>0</v>
      </c>
      <c r="BK1087" s="8">
        <v>0</v>
      </c>
      <c r="BL1087" s="8">
        <v>0</v>
      </c>
      <c r="BM1087" s="8">
        <v>0</v>
      </c>
      <c r="BN1087" s="8">
        <v>0</v>
      </c>
    </row>
    <row r="1088" spans="2:66">
      <c r="B1088" s="56"/>
      <c r="C1088" s="11" t="s">
        <v>45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40">
        <v>0</v>
      </c>
      <c r="J1088" s="40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44">
        <v>0</v>
      </c>
      <c r="AE1088" s="44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8">
        <v>0</v>
      </c>
      <c r="BM1088" s="8">
        <v>0</v>
      </c>
      <c r="BN1088" s="8">
        <v>0</v>
      </c>
    </row>
    <row r="1089" spans="2:66" ht="26">
      <c r="B1089" s="56"/>
      <c r="C1089" s="11" t="s">
        <v>46</v>
      </c>
      <c r="D1089" s="8">
        <v>0</v>
      </c>
      <c r="E1089" s="8">
        <v>0</v>
      </c>
      <c r="F1089" s="8">
        <v>0</v>
      </c>
      <c r="G1089" s="8">
        <v>0</v>
      </c>
      <c r="H1089" s="8">
        <v>0</v>
      </c>
      <c r="I1089" s="40">
        <v>0</v>
      </c>
      <c r="J1089" s="40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0</v>
      </c>
      <c r="AB1089" s="8">
        <v>0</v>
      </c>
      <c r="AC1089" s="8">
        <v>0</v>
      </c>
      <c r="AD1089" s="44">
        <v>0</v>
      </c>
      <c r="AE1089" s="44">
        <v>0</v>
      </c>
      <c r="AF1089" s="8">
        <v>0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  <c r="BD1089" s="8">
        <v>0</v>
      </c>
      <c r="BE1089" s="8">
        <v>0</v>
      </c>
      <c r="BF1089" s="8">
        <v>0</v>
      </c>
      <c r="BG1089" s="8">
        <v>0</v>
      </c>
      <c r="BH1089" s="8">
        <v>0</v>
      </c>
      <c r="BI1089" s="8">
        <v>0</v>
      </c>
      <c r="BJ1089" s="8">
        <v>0</v>
      </c>
      <c r="BK1089" s="8">
        <v>0</v>
      </c>
      <c r="BL1089" s="8">
        <v>0</v>
      </c>
      <c r="BM1089" s="8">
        <v>0</v>
      </c>
      <c r="BN1089" s="8">
        <v>0</v>
      </c>
    </row>
    <row r="1090" spans="2:66">
      <c r="B1090" s="56"/>
      <c r="C1090" s="11" t="s">
        <v>47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40">
        <v>0</v>
      </c>
      <c r="J1090" s="40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44">
        <v>0</v>
      </c>
      <c r="AE1090" s="44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8">
        <v>0</v>
      </c>
      <c r="BM1090" s="8">
        <v>0</v>
      </c>
      <c r="BN1090" s="8">
        <v>0</v>
      </c>
    </row>
    <row r="1091" spans="2:66">
      <c r="B1091" s="56"/>
      <c r="C1091" s="11" t="s">
        <v>11</v>
      </c>
      <c r="D1091" s="8">
        <v>0</v>
      </c>
      <c r="E1091" s="8">
        <v>0</v>
      </c>
      <c r="F1091" s="8">
        <v>0</v>
      </c>
      <c r="G1091" s="8">
        <v>0</v>
      </c>
      <c r="H1091" s="8">
        <v>0</v>
      </c>
      <c r="I1091" s="40">
        <v>3</v>
      </c>
      <c r="J1091" s="40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>
        <v>0</v>
      </c>
      <c r="AB1091" s="8">
        <v>0</v>
      </c>
      <c r="AC1091" s="8">
        <v>0</v>
      </c>
      <c r="AD1091" s="44">
        <v>0</v>
      </c>
      <c r="AE1091" s="44">
        <v>6</v>
      </c>
      <c r="AF1091" s="8">
        <v>0</v>
      </c>
      <c r="AG1091" s="8">
        <v>0</v>
      </c>
      <c r="AH1091" s="8">
        <v>0</v>
      </c>
      <c r="AI1091" s="8">
        <v>0</v>
      </c>
      <c r="AJ1091" s="8">
        <v>0</v>
      </c>
      <c r="AK1091" s="8">
        <v>0</v>
      </c>
      <c r="AL1091" s="8">
        <v>0</v>
      </c>
      <c r="AM1091" s="8">
        <v>5</v>
      </c>
      <c r="AN1091" s="8">
        <v>3</v>
      </c>
      <c r="AO1091" s="8">
        <v>0</v>
      </c>
      <c r="AP1091" s="8">
        <v>0</v>
      </c>
      <c r="AQ1091" s="8">
        <v>0</v>
      </c>
      <c r="AR1091" s="8">
        <v>0</v>
      </c>
      <c r="AS1091" s="8">
        <v>0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3</v>
      </c>
      <c r="AZ1091" s="8">
        <v>6</v>
      </c>
      <c r="BA1091" s="8">
        <v>0</v>
      </c>
      <c r="BB1091" s="8">
        <v>0</v>
      </c>
      <c r="BC1091" s="8">
        <v>0</v>
      </c>
      <c r="BD1091" s="8">
        <v>0</v>
      </c>
      <c r="BE1091" s="8">
        <v>0</v>
      </c>
      <c r="BF1091" s="8">
        <v>0</v>
      </c>
      <c r="BG1091" s="8">
        <v>0</v>
      </c>
      <c r="BH1091" s="8">
        <v>5</v>
      </c>
      <c r="BI1091" s="8">
        <v>4</v>
      </c>
      <c r="BJ1091" s="8">
        <v>0</v>
      </c>
      <c r="BK1091" s="8">
        <v>0</v>
      </c>
      <c r="BL1091" s="8">
        <v>0</v>
      </c>
      <c r="BM1091" s="8">
        <v>0</v>
      </c>
      <c r="BN1091" s="8">
        <v>0</v>
      </c>
    </row>
    <row r="1092" spans="2:66">
      <c r="B1092" s="65" t="s">
        <v>228</v>
      </c>
      <c r="C1092" s="11" t="s">
        <v>38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40">
        <v>0</v>
      </c>
      <c r="J1092" s="40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44">
        <v>0</v>
      </c>
      <c r="AE1092" s="44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8">
        <v>0</v>
      </c>
      <c r="BM1092" s="8">
        <v>0</v>
      </c>
      <c r="BN1092" s="8">
        <v>0</v>
      </c>
    </row>
    <row r="1093" spans="2:66">
      <c r="B1093" s="56"/>
      <c r="C1093" s="11" t="s">
        <v>39</v>
      </c>
      <c r="D1093" s="8">
        <v>0</v>
      </c>
      <c r="E1093" s="8">
        <v>0</v>
      </c>
      <c r="F1093" s="8">
        <v>0</v>
      </c>
      <c r="G1093" s="8">
        <v>0</v>
      </c>
      <c r="H1093" s="8">
        <v>0</v>
      </c>
      <c r="I1093" s="40">
        <v>0</v>
      </c>
      <c r="J1093" s="40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>
        <v>0</v>
      </c>
      <c r="AB1093" s="8">
        <v>0</v>
      </c>
      <c r="AC1093" s="8">
        <v>0</v>
      </c>
      <c r="AD1093" s="44">
        <v>0</v>
      </c>
      <c r="AE1093" s="44">
        <v>0</v>
      </c>
      <c r="AF1093" s="8">
        <v>0</v>
      </c>
      <c r="AG1093" s="8">
        <v>0</v>
      </c>
      <c r="AH1093" s="8">
        <v>0</v>
      </c>
      <c r="AI1093" s="8">
        <v>0</v>
      </c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>
        <v>0</v>
      </c>
      <c r="BA1093" s="8">
        <v>0</v>
      </c>
      <c r="BB1093" s="8">
        <v>0</v>
      </c>
      <c r="BC1093" s="8">
        <v>0</v>
      </c>
      <c r="BD1093" s="8">
        <v>0</v>
      </c>
      <c r="BE1093" s="8">
        <v>0</v>
      </c>
      <c r="BF1093" s="8">
        <v>0</v>
      </c>
      <c r="BG1093" s="8">
        <v>0</v>
      </c>
      <c r="BH1093" s="8">
        <v>0</v>
      </c>
      <c r="BI1093" s="8">
        <v>0</v>
      </c>
      <c r="BJ1093" s="8">
        <v>0</v>
      </c>
      <c r="BK1093" s="8">
        <v>0</v>
      </c>
      <c r="BL1093" s="8">
        <v>0</v>
      </c>
      <c r="BM1093" s="8">
        <v>0</v>
      </c>
      <c r="BN1093" s="8">
        <v>0</v>
      </c>
    </row>
    <row r="1094" spans="2:66" ht="26">
      <c r="B1094" s="56"/>
      <c r="C1094" s="11" t="s">
        <v>40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40">
        <v>0</v>
      </c>
      <c r="J1094" s="40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44">
        <v>0</v>
      </c>
      <c r="AE1094" s="44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>
        <v>0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8">
        <v>0</v>
      </c>
      <c r="BM1094" s="8">
        <v>0</v>
      </c>
      <c r="BN1094" s="8">
        <v>0</v>
      </c>
    </row>
    <row r="1095" spans="2:66" ht="39">
      <c r="B1095" s="56"/>
      <c r="C1095" s="11" t="s">
        <v>41</v>
      </c>
      <c r="D1095" s="8">
        <v>0</v>
      </c>
      <c r="E1095" s="8">
        <v>0</v>
      </c>
      <c r="F1095" s="8">
        <v>0</v>
      </c>
      <c r="G1095" s="8">
        <v>0</v>
      </c>
      <c r="H1095" s="8">
        <v>0</v>
      </c>
      <c r="I1095" s="40">
        <v>0</v>
      </c>
      <c r="J1095" s="40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>
        <v>0</v>
      </c>
      <c r="AB1095" s="8">
        <v>0</v>
      </c>
      <c r="AC1095" s="8">
        <v>0</v>
      </c>
      <c r="AD1095" s="44">
        <v>0</v>
      </c>
      <c r="AE1095" s="44">
        <v>0</v>
      </c>
      <c r="AF1095" s="8">
        <v>0</v>
      </c>
      <c r="AG1095" s="8">
        <v>0</v>
      </c>
      <c r="AH1095" s="8">
        <v>0</v>
      </c>
      <c r="AI1095" s="8">
        <v>0</v>
      </c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>
        <v>0</v>
      </c>
      <c r="BA1095" s="8">
        <v>0</v>
      </c>
      <c r="BB1095" s="8">
        <v>0</v>
      </c>
      <c r="BC1095" s="8">
        <v>0</v>
      </c>
      <c r="BD1095" s="8">
        <v>0</v>
      </c>
      <c r="BE1095" s="8">
        <v>0</v>
      </c>
      <c r="BF1095" s="8">
        <v>0</v>
      </c>
      <c r="BG1095" s="8">
        <v>0</v>
      </c>
      <c r="BH1095" s="8">
        <v>0</v>
      </c>
      <c r="BI1095" s="8">
        <v>0</v>
      </c>
      <c r="BJ1095" s="8">
        <v>0</v>
      </c>
      <c r="BK1095" s="8">
        <v>0</v>
      </c>
      <c r="BL1095" s="8">
        <v>0</v>
      </c>
      <c r="BM1095" s="8">
        <v>0</v>
      </c>
      <c r="BN1095" s="8">
        <v>0</v>
      </c>
    </row>
    <row r="1096" spans="2:66" ht="39">
      <c r="B1096" s="56"/>
      <c r="C1096" s="11" t="s">
        <v>42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40">
        <v>0</v>
      </c>
      <c r="J1096" s="40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44">
        <v>0</v>
      </c>
      <c r="AE1096" s="44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8">
        <v>0</v>
      </c>
      <c r="BM1096" s="8">
        <v>0</v>
      </c>
      <c r="BN1096" s="8">
        <v>0</v>
      </c>
    </row>
    <row r="1097" spans="2:66">
      <c r="B1097" s="56"/>
      <c r="C1097" s="11" t="s">
        <v>43</v>
      </c>
      <c r="D1097" s="8">
        <v>0</v>
      </c>
      <c r="E1097" s="8">
        <v>0</v>
      </c>
      <c r="F1097" s="8">
        <v>0</v>
      </c>
      <c r="G1097" s="8">
        <v>0</v>
      </c>
      <c r="H1097" s="8">
        <v>0</v>
      </c>
      <c r="I1097" s="40">
        <v>0</v>
      </c>
      <c r="J1097" s="40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>
        <v>0</v>
      </c>
      <c r="AB1097" s="8">
        <v>0</v>
      </c>
      <c r="AC1097" s="8">
        <v>0</v>
      </c>
      <c r="AD1097" s="44">
        <v>0</v>
      </c>
      <c r="AE1097" s="44">
        <v>0</v>
      </c>
      <c r="AF1097" s="8">
        <v>0</v>
      </c>
      <c r="AG1097" s="8">
        <v>0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  <c r="BD1097" s="8">
        <v>0</v>
      </c>
      <c r="BE1097" s="8">
        <v>0</v>
      </c>
      <c r="BF1097" s="8">
        <v>0</v>
      </c>
      <c r="BG1097" s="8">
        <v>0</v>
      </c>
      <c r="BH1097" s="8">
        <v>0</v>
      </c>
      <c r="BI1097" s="8">
        <v>0</v>
      </c>
      <c r="BJ1097" s="8">
        <v>0</v>
      </c>
      <c r="BK1097" s="8">
        <v>0</v>
      </c>
      <c r="BL1097" s="8">
        <v>0</v>
      </c>
      <c r="BM1097" s="8">
        <v>0</v>
      </c>
      <c r="BN1097" s="8">
        <v>0</v>
      </c>
    </row>
    <row r="1098" spans="2:66" ht="39">
      <c r="B1098" s="56"/>
      <c r="C1098" s="11" t="s">
        <v>44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40">
        <v>0</v>
      </c>
      <c r="J1098" s="40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44">
        <v>0</v>
      </c>
      <c r="AE1098" s="44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8">
        <v>0</v>
      </c>
      <c r="BM1098" s="8">
        <v>0</v>
      </c>
      <c r="BN1098" s="8">
        <v>0</v>
      </c>
    </row>
    <row r="1099" spans="2:66">
      <c r="B1099" s="56"/>
      <c r="C1099" s="11" t="s">
        <v>45</v>
      </c>
      <c r="D1099" s="8">
        <v>0</v>
      </c>
      <c r="E1099" s="8">
        <v>0</v>
      </c>
      <c r="F1099" s="8">
        <v>0</v>
      </c>
      <c r="G1099" s="8">
        <v>0</v>
      </c>
      <c r="H1099" s="8">
        <v>0</v>
      </c>
      <c r="I1099" s="40">
        <v>0</v>
      </c>
      <c r="J1099" s="40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>
        <v>0</v>
      </c>
      <c r="AB1099" s="8">
        <v>0</v>
      </c>
      <c r="AC1099" s="8">
        <v>0</v>
      </c>
      <c r="AD1099" s="44">
        <v>0</v>
      </c>
      <c r="AE1099" s="44">
        <v>0</v>
      </c>
      <c r="AF1099" s="8">
        <v>0</v>
      </c>
      <c r="AG1099" s="8">
        <v>0</v>
      </c>
      <c r="AH1099" s="8">
        <v>0</v>
      </c>
      <c r="AI1099" s="8">
        <v>0</v>
      </c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  <c r="BD1099" s="8">
        <v>0</v>
      </c>
      <c r="BE1099" s="8">
        <v>0</v>
      </c>
      <c r="BF1099" s="8">
        <v>0</v>
      </c>
      <c r="BG1099" s="8">
        <v>0</v>
      </c>
      <c r="BH1099" s="8">
        <v>0</v>
      </c>
      <c r="BI1099" s="8">
        <v>0</v>
      </c>
      <c r="BJ1099" s="8">
        <v>0</v>
      </c>
      <c r="BK1099" s="8">
        <v>0</v>
      </c>
      <c r="BL1099" s="8">
        <v>0</v>
      </c>
      <c r="BM1099" s="8">
        <v>0</v>
      </c>
      <c r="BN1099" s="8">
        <v>0</v>
      </c>
    </row>
    <row r="1100" spans="2:66" ht="26">
      <c r="B1100" s="56"/>
      <c r="C1100" s="11" t="s">
        <v>46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40">
        <v>0</v>
      </c>
      <c r="J1100" s="40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44">
        <v>0</v>
      </c>
      <c r="AE1100" s="44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8">
        <v>0</v>
      </c>
      <c r="BM1100" s="8">
        <v>0</v>
      </c>
      <c r="BN1100" s="8">
        <v>0</v>
      </c>
    </row>
    <row r="1101" spans="2:66">
      <c r="B1101" s="56"/>
      <c r="C1101" s="11" t="s">
        <v>47</v>
      </c>
      <c r="D1101" s="8">
        <v>0</v>
      </c>
      <c r="E1101" s="8">
        <v>0</v>
      </c>
      <c r="F1101" s="8">
        <v>0</v>
      </c>
      <c r="G1101" s="8">
        <v>0</v>
      </c>
      <c r="H1101" s="8">
        <v>0</v>
      </c>
      <c r="I1101" s="40">
        <v>0</v>
      </c>
      <c r="J1101" s="40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0</v>
      </c>
      <c r="AC1101" s="8">
        <v>0</v>
      </c>
      <c r="AD1101" s="44">
        <v>0</v>
      </c>
      <c r="AE1101" s="44">
        <v>0</v>
      </c>
      <c r="AF1101" s="8">
        <v>0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  <c r="BD1101" s="8">
        <v>0</v>
      </c>
      <c r="BE1101" s="8">
        <v>0</v>
      </c>
      <c r="BF1101" s="8">
        <v>0</v>
      </c>
      <c r="BG1101" s="8">
        <v>0</v>
      </c>
      <c r="BH1101" s="8">
        <v>0</v>
      </c>
      <c r="BI1101" s="8">
        <v>0</v>
      </c>
      <c r="BJ1101" s="8">
        <v>0</v>
      </c>
      <c r="BK1101" s="8">
        <v>0</v>
      </c>
      <c r="BL1101" s="8">
        <v>0</v>
      </c>
      <c r="BM1101" s="8">
        <v>0</v>
      </c>
      <c r="BN1101" s="8">
        <v>0</v>
      </c>
    </row>
    <row r="1102" spans="2:66">
      <c r="B1102" s="56"/>
      <c r="C1102" s="11" t="s">
        <v>11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40">
        <v>0</v>
      </c>
      <c r="J1102" s="40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44">
        <v>0</v>
      </c>
      <c r="AE1102" s="44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8">
        <v>0</v>
      </c>
      <c r="BM1102" s="8">
        <v>0</v>
      </c>
      <c r="BN1102" s="8">
        <v>0</v>
      </c>
    </row>
    <row r="1103" spans="2:66">
      <c r="B1103" s="65" t="s">
        <v>229</v>
      </c>
      <c r="C1103" s="11" t="s">
        <v>38</v>
      </c>
      <c r="D1103" s="8">
        <v>0</v>
      </c>
      <c r="E1103" s="8">
        <v>0</v>
      </c>
      <c r="F1103" s="8">
        <v>0</v>
      </c>
      <c r="G1103" s="8">
        <v>0</v>
      </c>
      <c r="H1103" s="8">
        <v>0</v>
      </c>
      <c r="I1103" s="40">
        <v>0</v>
      </c>
      <c r="J1103" s="40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>
        <v>0</v>
      </c>
      <c r="AB1103" s="8">
        <v>0</v>
      </c>
      <c r="AC1103" s="8">
        <v>0</v>
      </c>
      <c r="AD1103" s="44">
        <v>0</v>
      </c>
      <c r="AE1103" s="44">
        <v>0</v>
      </c>
      <c r="AF1103" s="8">
        <v>0</v>
      </c>
      <c r="AG1103" s="8">
        <v>0</v>
      </c>
      <c r="AH1103" s="8">
        <v>0</v>
      </c>
      <c r="AI1103" s="8">
        <v>0</v>
      </c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  <c r="BD1103" s="8">
        <v>0</v>
      </c>
      <c r="BE1103" s="8">
        <v>0</v>
      </c>
      <c r="BF1103" s="8">
        <v>0</v>
      </c>
      <c r="BG1103" s="8">
        <v>0</v>
      </c>
      <c r="BH1103" s="8">
        <v>0</v>
      </c>
      <c r="BI1103" s="8">
        <v>0</v>
      </c>
      <c r="BJ1103" s="8">
        <v>0</v>
      </c>
      <c r="BK1103" s="8">
        <v>0</v>
      </c>
      <c r="BL1103" s="8">
        <v>0</v>
      </c>
      <c r="BM1103" s="8">
        <v>0</v>
      </c>
      <c r="BN1103" s="8">
        <v>0</v>
      </c>
    </row>
    <row r="1104" spans="2:66">
      <c r="B1104" s="56"/>
      <c r="C1104" s="11" t="s">
        <v>39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40">
        <v>0</v>
      </c>
      <c r="J1104" s="40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44">
        <v>0</v>
      </c>
      <c r="AE1104" s="44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8">
        <v>0</v>
      </c>
      <c r="BM1104" s="8">
        <v>0</v>
      </c>
      <c r="BN1104" s="8">
        <v>0</v>
      </c>
    </row>
    <row r="1105" spans="2:66" ht="26">
      <c r="B1105" s="56"/>
      <c r="C1105" s="11" t="s">
        <v>40</v>
      </c>
      <c r="D1105" s="8">
        <v>0</v>
      </c>
      <c r="E1105" s="8">
        <v>0</v>
      </c>
      <c r="F1105" s="8">
        <v>0</v>
      </c>
      <c r="G1105" s="8">
        <v>0</v>
      </c>
      <c r="H1105" s="8">
        <v>0</v>
      </c>
      <c r="I1105" s="40">
        <v>0</v>
      </c>
      <c r="J1105" s="40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>
        <v>0</v>
      </c>
      <c r="AB1105" s="8">
        <v>0</v>
      </c>
      <c r="AC1105" s="8">
        <v>0</v>
      </c>
      <c r="AD1105" s="44">
        <v>0</v>
      </c>
      <c r="AE1105" s="44">
        <v>0</v>
      </c>
      <c r="AF1105" s="8">
        <v>0</v>
      </c>
      <c r="AG1105" s="8">
        <v>0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  <c r="BD1105" s="8">
        <v>0</v>
      </c>
      <c r="BE1105" s="8">
        <v>0</v>
      </c>
      <c r="BF1105" s="8">
        <v>0</v>
      </c>
      <c r="BG1105" s="8">
        <v>0</v>
      </c>
      <c r="BH1105" s="8">
        <v>0</v>
      </c>
      <c r="BI1105" s="8">
        <v>0</v>
      </c>
      <c r="BJ1105" s="8">
        <v>0</v>
      </c>
      <c r="BK1105" s="8">
        <v>0</v>
      </c>
      <c r="BL1105" s="8">
        <v>0</v>
      </c>
      <c r="BM1105" s="8">
        <v>0</v>
      </c>
      <c r="BN1105" s="8">
        <v>0</v>
      </c>
    </row>
    <row r="1106" spans="2:66" ht="39">
      <c r="B1106" s="56"/>
      <c r="C1106" s="11" t="s">
        <v>41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40">
        <v>0</v>
      </c>
      <c r="J1106" s="40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44">
        <v>0</v>
      </c>
      <c r="AE1106" s="44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8">
        <v>0</v>
      </c>
      <c r="BM1106" s="8">
        <v>0</v>
      </c>
      <c r="BN1106" s="8">
        <v>0</v>
      </c>
    </row>
    <row r="1107" spans="2:66" ht="39">
      <c r="B1107" s="56"/>
      <c r="C1107" s="11" t="s">
        <v>42</v>
      </c>
      <c r="D1107" s="8">
        <v>0</v>
      </c>
      <c r="E1107" s="8">
        <v>0</v>
      </c>
      <c r="F1107" s="8">
        <v>0</v>
      </c>
      <c r="G1107" s="8">
        <v>0</v>
      </c>
      <c r="H1107" s="8">
        <v>0</v>
      </c>
      <c r="I1107" s="40">
        <v>0</v>
      </c>
      <c r="J1107" s="40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>
        <v>0</v>
      </c>
      <c r="AB1107" s="8">
        <v>0</v>
      </c>
      <c r="AC1107" s="8">
        <v>0</v>
      </c>
      <c r="AD1107" s="44">
        <v>0</v>
      </c>
      <c r="AE1107" s="44">
        <v>0</v>
      </c>
      <c r="AF1107" s="8">
        <v>0</v>
      </c>
      <c r="AG1107" s="8">
        <v>0</v>
      </c>
      <c r="AH1107" s="8">
        <v>0</v>
      </c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>
        <v>0</v>
      </c>
      <c r="BA1107" s="8">
        <v>0</v>
      </c>
      <c r="BB1107" s="8">
        <v>0</v>
      </c>
      <c r="BC1107" s="8">
        <v>0</v>
      </c>
      <c r="BD1107" s="8">
        <v>0</v>
      </c>
      <c r="BE1107" s="8">
        <v>0</v>
      </c>
      <c r="BF1107" s="8">
        <v>0</v>
      </c>
      <c r="BG1107" s="8">
        <v>0</v>
      </c>
      <c r="BH1107" s="8">
        <v>0</v>
      </c>
      <c r="BI1107" s="8">
        <v>0</v>
      </c>
      <c r="BJ1107" s="8">
        <v>0</v>
      </c>
      <c r="BK1107" s="8">
        <v>0</v>
      </c>
      <c r="BL1107" s="8">
        <v>0</v>
      </c>
      <c r="BM1107" s="8">
        <v>0</v>
      </c>
      <c r="BN1107" s="8">
        <v>0</v>
      </c>
    </row>
    <row r="1108" spans="2:66">
      <c r="B1108" s="56"/>
      <c r="C1108" s="11" t="s">
        <v>43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40">
        <v>0</v>
      </c>
      <c r="J1108" s="40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44">
        <v>0</v>
      </c>
      <c r="AE1108" s="44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8">
        <v>0</v>
      </c>
      <c r="BM1108" s="8">
        <v>0</v>
      </c>
      <c r="BN1108" s="8">
        <v>0</v>
      </c>
    </row>
    <row r="1109" spans="2:66" ht="39">
      <c r="B1109" s="56"/>
      <c r="C1109" s="11" t="s">
        <v>44</v>
      </c>
      <c r="D1109" s="8">
        <v>0</v>
      </c>
      <c r="E1109" s="8">
        <v>0</v>
      </c>
      <c r="F1109" s="8">
        <v>0</v>
      </c>
      <c r="G1109" s="8">
        <v>0</v>
      </c>
      <c r="H1109" s="8">
        <v>0</v>
      </c>
      <c r="I1109" s="40">
        <v>0</v>
      </c>
      <c r="J1109" s="40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>
        <v>0</v>
      </c>
      <c r="AB1109" s="8">
        <v>0</v>
      </c>
      <c r="AC1109" s="8">
        <v>0</v>
      </c>
      <c r="AD1109" s="44">
        <v>0</v>
      </c>
      <c r="AE1109" s="44">
        <v>0</v>
      </c>
      <c r="AF1109" s="8">
        <v>0</v>
      </c>
      <c r="AG1109" s="8">
        <v>0</v>
      </c>
      <c r="AH1109" s="8">
        <v>0</v>
      </c>
      <c r="AI1109" s="8">
        <v>0</v>
      </c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0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  <c r="AZ1109" s="8">
        <v>0</v>
      </c>
      <c r="BA1109" s="8">
        <v>0</v>
      </c>
      <c r="BB1109" s="8">
        <v>0</v>
      </c>
      <c r="BC1109" s="8">
        <v>0</v>
      </c>
      <c r="BD1109" s="8">
        <v>0</v>
      </c>
      <c r="BE1109" s="8">
        <v>0</v>
      </c>
      <c r="BF1109" s="8">
        <v>0</v>
      </c>
      <c r="BG1109" s="8">
        <v>0</v>
      </c>
      <c r="BH1109" s="8">
        <v>0</v>
      </c>
      <c r="BI1109" s="8">
        <v>0</v>
      </c>
      <c r="BJ1109" s="8">
        <v>0</v>
      </c>
      <c r="BK1109" s="8">
        <v>0</v>
      </c>
      <c r="BL1109" s="8">
        <v>0</v>
      </c>
      <c r="BM1109" s="8">
        <v>0</v>
      </c>
      <c r="BN1109" s="8">
        <v>0</v>
      </c>
    </row>
    <row r="1110" spans="2:66">
      <c r="B1110" s="56"/>
      <c r="C1110" s="11" t="s">
        <v>45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40">
        <v>0</v>
      </c>
      <c r="J1110" s="40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44">
        <v>0</v>
      </c>
      <c r="AE1110" s="44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8">
        <v>0</v>
      </c>
      <c r="BM1110" s="8">
        <v>0</v>
      </c>
      <c r="BN1110" s="8">
        <v>0</v>
      </c>
    </row>
    <row r="1111" spans="2:66" ht="26">
      <c r="B1111" s="56"/>
      <c r="C1111" s="11" t="s">
        <v>46</v>
      </c>
      <c r="D1111" s="8">
        <v>0</v>
      </c>
      <c r="E1111" s="8">
        <v>0</v>
      </c>
      <c r="F1111" s="8">
        <v>0</v>
      </c>
      <c r="G1111" s="8">
        <v>0</v>
      </c>
      <c r="H1111" s="8">
        <v>0</v>
      </c>
      <c r="I1111" s="40">
        <v>0</v>
      </c>
      <c r="J1111" s="40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>
        <v>0</v>
      </c>
      <c r="AB1111" s="8">
        <v>0</v>
      </c>
      <c r="AC1111" s="8">
        <v>0</v>
      </c>
      <c r="AD1111" s="44">
        <v>0</v>
      </c>
      <c r="AE1111" s="44">
        <v>0</v>
      </c>
      <c r="AF1111" s="8">
        <v>0</v>
      </c>
      <c r="AG1111" s="8">
        <v>0</v>
      </c>
      <c r="AH1111" s="8">
        <v>0</v>
      </c>
      <c r="AI1111" s="8">
        <v>0</v>
      </c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  <c r="BD1111" s="8">
        <v>0</v>
      </c>
      <c r="BE1111" s="8">
        <v>0</v>
      </c>
      <c r="BF1111" s="8">
        <v>0</v>
      </c>
      <c r="BG1111" s="8">
        <v>0</v>
      </c>
      <c r="BH1111" s="8">
        <v>0</v>
      </c>
      <c r="BI1111" s="8">
        <v>0</v>
      </c>
      <c r="BJ1111" s="8">
        <v>0</v>
      </c>
      <c r="BK1111" s="8">
        <v>0</v>
      </c>
      <c r="BL1111" s="8">
        <v>0</v>
      </c>
      <c r="BM1111" s="8">
        <v>0</v>
      </c>
      <c r="BN1111" s="8">
        <v>0</v>
      </c>
    </row>
    <row r="1112" spans="2:66">
      <c r="B1112" s="56"/>
      <c r="C1112" s="11" t="s">
        <v>47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40">
        <v>0</v>
      </c>
      <c r="J1112" s="40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44">
        <v>0</v>
      </c>
      <c r="AE1112" s="44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8">
        <v>0</v>
      </c>
      <c r="BM1112" s="8">
        <v>0</v>
      </c>
      <c r="BN1112" s="8">
        <v>0</v>
      </c>
    </row>
    <row r="1113" spans="2:66">
      <c r="B1113" s="56"/>
      <c r="C1113" s="11" t="s">
        <v>11</v>
      </c>
      <c r="D1113" s="8">
        <v>0</v>
      </c>
      <c r="E1113" s="8">
        <v>0</v>
      </c>
      <c r="F1113" s="8">
        <v>0</v>
      </c>
      <c r="G1113" s="8">
        <v>0</v>
      </c>
      <c r="H1113" s="8">
        <v>0</v>
      </c>
      <c r="I1113" s="40">
        <v>0</v>
      </c>
      <c r="J1113" s="40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>
        <v>0</v>
      </c>
      <c r="AB1113" s="8">
        <v>0</v>
      </c>
      <c r="AC1113" s="8">
        <v>0</v>
      </c>
      <c r="AD1113" s="44">
        <v>0</v>
      </c>
      <c r="AE1113" s="44">
        <v>0</v>
      </c>
      <c r="AF1113" s="8">
        <v>0</v>
      </c>
      <c r="AG1113" s="8">
        <v>0</v>
      </c>
      <c r="AH1113" s="8">
        <v>0</v>
      </c>
      <c r="AI1113" s="8">
        <v>0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  <c r="BD1113" s="8">
        <v>0</v>
      </c>
      <c r="BE1113" s="8">
        <v>0</v>
      </c>
      <c r="BF1113" s="8">
        <v>0</v>
      </c>
      <c r="BG1113" s="8">
        <v>0</v>
      </c>
      <c r="BH1113" s="8">
        <v>0</v>
      </c>
      <c r="BI1113" s="8">
        <v>0</v>
      </c>
      <c r="BJ1113" s="8">
        <v>0</v>
      </c>
      <c r="BK1113" s="8">
        <v>0</v>
      </c>
      <c r="BL1113" s="8">
        <v>0</v>
      </c>
      <c r="BM1113" s="8">
        <v>0</v>
      </c>
      <c r="BN1113" s="8">
        <v>0</v>
      </c>
    </row>
    <row r="1114" spans="2:66">
      <c r="B1114" s="65" t="s">
        <v>230</v>
      </c>
      <c r="C1114" s="11" t="s">
        <v>38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40">
        <v>0</v>
      </c>
      <c r="J1114" s="40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44">
        <v>0</v>
      </c>
      <c r="AE1114" s="44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8">
        <v>0</v>
      </c>
      <c r="BM1114" s="8">
        <v>0</v>
      </c>
      <c r="BN1114" s="8">
        <v>0</v>
      </c>
    </row>
    <row r="1115" spans="2:66">
      <c r="B1115" s="56"/>
      <c r="C1115" s="11" t="s">
        <v>39</v>
      </c>
      <c r="D1115" s="8">
        <v>0</v>
      </c>
      <c r="E1115" s="8">
        <v>0</v>
      </c>
      <c r="F1115" s="8">
        <v>0</v>
      </c>
      <c r="G1115" s="8">
        <v>0</v>
      </c>
      <c r="H1115" s="8">
        <v>0</v>
      </c>
      <c r="I1115" s="40">
        <v>0</v>
      </c>
      <c r="J1115" s="40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>
        <v>0</v>
      </c>
      <c r="AB1115" s="8">
        <v>0</v>
      </c>
      <c r="AC1115" s="8">
        <v>0</v>
      </c>
      <c r="AD1115" s="44">
        <v>0</v>
      </c>
      <c r="AE1115" s="44">
        <v>0</v>
      </c>
      <c r="AF1115" s="8">
        <v>0</v>
      </c>
      <c r="AG1115" s="8">
        <v>0</v>
      </c>
      <c r="AH1115" s="8">
        <v>0</v>
      </c>
      <c r="AI1115" s="8">
        <v>0</v>
      </c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  <c r="BD1115" s="8">
        <v>0</v>
      </c>
      <c r="BE1115" s="8">
        <v>0</v>
      </c>
      <c r="BF1115" s="8">
        <v>0</v>
      </c>
      <c r="BG1115" s="8">
        <v>0</v>
      </c>
      <c r="BH1115" s="8">
        <v>0</v>
      </c>
      <c r="BI1115" s="8">
        <v>0</v>
      </c>
      <c r="BJ1115" s="8">
        <v>0</v>
      </c>
      <c r="BK1115" s="8">
        <v>0</v>
      </c>
      <c r="BL1115" s="8">
        <v>0</v>
      </c>
      <c r="BM1115" s="8">
        <v>0</v>
      </c>
      <c r="BN1115" s="8">
        <v>0</v>
      </c>
    </row>
    <row r="1116" spans="2:66" ht="26">
      <c r="B1116" s="56"/>
      <c r="C1116" s="11" t="s">
        <v>40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40">
        <v>0</v>
      </c>
      <c r="J1116" s="40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44">
        <v>0</v>
      </c>
      <c r="AE1116" s="44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8">
        <v>0</v>
      </c>
      <c r="BM1116" s="8">
        <v>0</v>
      </c>
      <c r="BN1116" s="8">
        <v>0</v>
      </c>
    </row>
    <row r="1117" spans="2:66" ht="39">
      <c r="B1117" s="56"/>
      <c r="C1117" s="11" t="s">
        <v>41</v>
      </c>
      <c r="D1117" s="8">
        <v>0</v>
      </c>
      <c r="E1117" s="8">
        <v>0</v>
      </c>
      <c r="F1117" s="8">
        <v>0</v>
      </c>
      <c r="G1117" s="8">
        <v>0</v>
      </c>
      <c r="H1117" s="8">
        <v>0</v>
      </c>
      <c r="I1117" s="40">
        <v>0</v>
      </c>
      <c r="J1117" s="40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>
        <v>0</v>
      </c>
      <c r="AB1117" s="8">
        <v>0</v>
      </c>
      <c r="AC1117" s="8">
        <v>0</v>
      </c>
      <c r="AD1117" s="44">
        <v>0</v>
      </c>
      <c r="AE1117" s="44">
        <v>0</v>
      </c>
      <c r="AF1117" s="8">
        <v>0</v>
      </c>
      <c r="AG1117" s="8">
        <v>0</v>
      </c>
      <c r="AH1117" s="8">
        <v>0</v>
      </c>
      <c r="AI1117" s="8">
        <v>0</v>
      </c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  <c r="BD1117" s="8">
        <v>0</v>
      </c>
      <c r="BE1117" s="8">
        <v>0</v>
      </c>
      <c r="BF1117" s="8">
        <v>0</v>
      </c>
      <c r="BG1117" s="8">
        <v>0</v>
      </c>
      <c r="BH1117" s="8">
        <v>0</v>
      </c>
      <c r="BI1117" s="8">
        <v>0</v>
      </c>
      <c r="BJ1117" s="8">
        <v>0</v>
      </c>
      <c r="BK1117" s="8">
        <v>0</v>
      </c>
      <c r="BL1117" s="8">
        <v>0</v>
      </c>
      <c r="BM1117" s="8">
        <v>0</v>
      </c>
      <c r="BN1117" s="8">
        <v>0</v>
      </c>
    </row>
    <row r="1118" spans="2:66" ht="39">
      <c r="B1118" s="56"/>
      <c r="C1118" s="11" t="s">
        <v>42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40">
        <v>0</v>
      </c>
      <c r="J1118" s="40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44">
        <v>0</v>
      </c>
      <c r="AE1118" s="44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8">
        <v>0</v>
      </c>
      <c r="BM1118" s="8">
        <v>0</v>
      </c>
      <c r="BN1118" s="8">
        <v>0</v>
      </c>
    </row>
    <row r="1119" spans="2:66">
      <c r="B1119" s="56"/>
      <c r="C1119" s="11" t="s">
        <v>43</v>
      </c>
      <c r="D1119" s="8">
        <v>0</v>
      </c>
      <c r="E1119" s="8">
        <v>0</v>
      </c>
      <c r="F1119" s="8">
        <v>0</v>
      </c>
      <c r="G1119" s="8">
        <v>0</v>
      </c>
      <c r="H1119" s="8">
        <v>0</v>
      </c>
      <c r="I1119" s="40">
        <v>0</v>
      </c>
      <c r="J1119" s="40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>
        <v>0</v>
      </c>
      <c r="AB1119" s="8">
        <v>0</v>
      </c>
      <c r="AC1119" s="8">
        <v>0</v>
      </c>
      <c r="AD1119" s="44">
        <v>0</v>
      </c>
      <c r="AE1119" s="44">
        <v>0</v>
      </c>
      <c r="AF1119" s="8">
        <v>0</v>
      </c>
      <c r="AG1119" s="8">
        <v>0</v>
      </c>
      <c r="AH1119" s="8">
        <v>0</v>
      </c>
      <c r="AI1119" s="8">
        <v>0</v>
      </c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  <c r="BD1119" s="8">
        <v>0</v>
      </c>
      <c r="BE1119" s="8">
        <v>0</v>
      </c>
      <c r="BF1119" s="8">
        <v>0</v>
      </c>
      <c r="BG1119" s="8">
        <v>0</v>
      </c>
      <c r="BH1119" s="8">
        <v>0</v>
      </c>
      <c r="BI1119" s="8">
        <v>0</v>
      </c>
      <c r="BJ1119" s="8">
        <v>0</v>
      </c>
      <c r="BK1119" s="8">
        <v>0</v>
      </c>
      <c r="BL1119" s="8">
        <v>0</v>
      </c>
      <c r="BM1119" s="8">
        <v>0</v>
      </c>
      <c r="BN1119" s="8">
        <v>0</v>
      </c>
    </row>
    <row r="1120" spans="2:66" ht="39">
      <c r="B1120" s="56"/>
      <c r="C1120" s="11" t="s">
        <v>44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40">
        <v>0</v>
      </c>
      <c r="J1120" s="40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44">
        <v>0</v>
      </c>
      <c r="AE1120" s="44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8">
        <v>0</v>
      </c>
      <c r="BM1120" s="8">
        <v>0</v>
      </c>
      <c r="BN1120" s="8">
        <v>0</v>
      </c>
    </row>
    <row r="1121" spans="2:66">
      <c r="B1121" s="56"/>
      <c r="C1121" s="11" t="s">
        <v>45</v>
      </c>
      <c r="D1121" s="8">
        <v>0</v>
      </c>
      <c r="E1121" s="8">
        <v>0</v>
      </c>
      <c r="F1121" s="8">
        <v>0</v>
      </c>
      <c r="G1121" s="8">
        <v>0</v>
      </c>
      <c r="H1121" s="8">
        <v>0</v>
      </c>
      <c r="I1121" s="40">
        <v>0</v>
      </c>
      <c r="J1121" s="40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>
        <v>0</v>
      </c>
      <c r="AB1121" s="8">
        <v>0</v>
      </c>
      <c r="AC1121" s="8">
        <v>0</v>
      </c>
      <c r="AD1121" s="44">
        <v>0</v>
      </c>
      <c r="AE1121" s="44">
        <v>0</v>
      </c>
      <c r="AF1121" s="8">
        <v>0</v>
      </c>
      <c r="AG1121" s="8">
        <v>0</v>
      </c>
      <c r="AH1121" s="8">
        <v>0</v>
      </c>
      <c r="AI1121" s="8">
        <v>0</v>
      </c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0</v>
      </c>
      <c r="AT1121" s="8">
        <v>0</v>
      </c>
      <c r="AU1121" s="8">
        <v>0</v>
      </c>
      <c r="AV1121" s="8">
        <v>0</v>
      </c>
      <c r="AW1121" s="8">
        <v>0</v>
      </c>
      <c r="AX1121" s="8">
        <v>0</v>
      </c>
      <c r="AY1121" s="8">
        <v>0</v>
      </c>
      <c r="AZ1121" s="8">
        <v>0</v>
      </c>
      <c r="BA1121" s="8">
        <v>0</v>
      </c>
      <c r="BB1121" s="8">
        <v>0</v>
      </c>
      <c r="BC1121" s="8">
        <v>0</v>
      </c>
      <c r="BD1121" s="8">
        <v>0</v>
      </c>
      <c r="BE1121" s="8">
        <v>0</v>
      </c>
      <c r="BF1121" s="8">
        <v>0</v>
      </c>
      <c r="BG1121" s="8">
        <v>0</v>
      </c>
      <c r="BH1121" s="8">
        <v>0</v>
      </c>
      <c r="BI1121" s="8">
        <v>0</v>
      </c>
      <c r="BJ1121" s="8">
        <v>0</v>
      </c>
      <c r="BK1121" s="8">
        <v>0</v>
      </c>
      <c r="BL1121" s="8">
        <v>0</v>
      </c>
      <c r="BM1121" s="8">
        <v>0</v>
      </c>
      <c r="BN1121" s="8">
        <v>0</v>
      </c>
    </row>
    <row r="1122" spans="2:66" ht="26">
      <c r="B1122" s="56"/>
      <c r="C1122" s="11" t="s">
        <v>46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40">
        <v>0</v>
      </c>
      <c r="J1122" s="40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44">
        <v>0</v>
      </c>
      <c r="AE1122" s="44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8">
        <v>0</v>
      </c>
      <c r="BM1122" s="8">
        <v>0</v>
      </c>
      <c r="BN1122" s="8">
        <v>0</v>
      </c>
    </row>
    <row r="1123" spans="2:66">
      <c r="B1123" s="56"/>
      <c r="C1123" s="11" t="s">
        <v>47</v>
      </c>
      <c r="D1123" s="8">
        <v>0</v>
      </c>
      <c r="E1123" s="8">
        <v>0</v>
      </c>
      <c r="F1123" s="8">
        <v>0</v>
      </c>
      <c r="G1123" s="8">
        <v>0</v>
      </c>
      <c r="H1123" s="8">
        <v>0</v>
      </c>
      <c r="I1123" s="40">
        <v>0</v>
      </c>
      <c r="J1123" s="40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>
        <v>0</v>
      </c>
      <c r="AB1123" s="8">
        <v>0</v>
      </c>
      <c r="AC1123" s="8">
        <v>0</v>
      </c>
      <c r="AD1123" s="44">
        <v>0</v>
      </c>
      <c r="AE1123" s="44">
        <v>0</v>
      </c>
      <c r="AF1123" s="8">
        <v>0</v>
      </c>
      <c r="AG1123" s="8">
        <v>0</v>
      </c>
      <c r="AH1123" s="8">
        <v>0</v>
      </c>
      <c r="AI1123" s="8">
        <v>0</v>
      </c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0</v>
      </c>
      <c r="AQ1123" s="8">
        <v>0</v>
      </c>
      <c r="AR1123" s="8">
        <v>0</v>
      </c>
      <c r="AS1123" s="8">
        <v>0</v>
      </c>
      <c r="AT1123" s="8">
        <v>0</v>
      </c>
      <c r="AU1123" s="8">
        <v>0</v>
      </c>
      <c r="AV1123" s="8">
        <v>0</v>
      </c>
      <c r="AW1123" s="8">
        <v>0</v>
      </c>
      <c r="AX1123" s="8">
        <v>0</v>
      </c>
      <c r="AY1123" s="8">
        <v>0</v>
      </c>
      <c r="AZ1123" s="8">
        <v>0</v>
      </c>
      <c r="BA1123" s="8">
        <v>0</v>
      </c>
      <c r="BB1123" s="8">
        <v>0</v>
      </c>
      <c r="BC1123" s="8">
        <v>0</v>
      </c>
      <c r="BD1123" s="8">
        <v>0</v>
      </c>
      <c r="BE1123" s="8">
        <v>0</v>
      </c>
      <c r="BF1123" s="8">
        <v>0</v>
      </c>
      <c r="BG1123" s="8">
        <v>0</v>
      </c>
      <c r="BH1123" s="8">
        <v>0</v>
      </c>
      <c r="BI1123" s="8">
        <v>0</v>
      </c>
      <c r="BJ1123" s="8">
        <v>0</v>
      </c>
      <c r="BK1123" s="8">
        <v>0</v>
      </c>
      <c r="BL1123" s="8">
        <v>0</v>
      </c>
      <c r="BM1123" s="8">
        <v>0</v>
      </c>
      <c r="BN1123" s="8">
        <v>0</v>
      </c>
    </row>
    <row r="1124" spans="2:66">
      <c r="B1124" s="56"/>
      <c r="C1124" s="11" t="s">
        <v>11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40">
        <v>0</v>
      </c>
      <c r="J1124" s="40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44">
        <v>0</v>
      </c>
      <c r="AE1124" s="44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8">
        <v>0</v>
      </c>
      <c r="BM1124" s="8">
        <v>0</v>
      </c>
      <c r="BN1124" s="8">
        <v>0</v>
      </c>
    </row>
    <row r="1125" spans="2:66">
      <c r="B1125" s="65" t="s">
        <v>65</v>
      </c>
      <c r="C1125" s="11" t="s">
        <v>38</v>
      </c>
      <c r="D1125" s="8">
        <v>0</v>
      </c>
      <c r="E1125" s="8">
        <v>0</v>
      </c>
      <c r="F1125" s="8">
        <v>0</v>
      </c>
      <c r="G1125" s="8">
        <v>0</v>
      </c>
      <c r="H1125" s="8">
        <v>50</v>
      </c>
      <c r="I1125" s="40">
        <v>186</v>
      </c>
      <c r="J1125" s="40">
        <v>315</v>
      </c>
      <c r="K1125" s="8">
        <v>383</v>
      </c>
      <c r="L1125" s="8">
        <v>559</v>
      </c>
      <c r="M1125" s="8">
        <v>457</v>
      </c>
      <c r="N1125" s="8">
        <v>341</v>
      </c>
      <c r="O1125" s="8">
        <v>256</v>
      </c>
      <c r="P1125" s="8">
        <v>139</v>
      </c>
      <c r="Q1125" s="8">
        <v>74</v>
      </c>
      <c r="R1125" s="8">
        <v>16</v>
      </c>
      <c r="S1125" s="8">
        <v>6</v>
      </c>
      <c r="T1125" s="8">
        <v>5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>
        <v>0</v>
      </c>
      <c r="AB1125" s="8">
        <v>0</v>
      </c>
      <c r="AC1125" s="8">
        <v>108</v>
      </c>
      <c r="AD1125" s="44">
        <v>298</v>
      </c>
      <c r="AE1125" s="44">
        <v>456</v>
      </c>
      <c r="AF1125" s="8">
        <v>552</v>
      </c>
      <c r="AG1125" s="8">
        <v>739</v>
      </c>
      <c r="AH1125" s="8">
        <v>607</v>
      </c>
      <c r="AI1125" s="8">
        <v>376</v>
      </c>
      <c r="AJ1125" s="8">
        <v>232</v>
      </c>
      <c r="AK1125" s="8">
        <v>126</v>
      </c>
      <c r="AL1125" s="8">
        <v>75</v>
      </c>
      <c r="AM1125" s="8">
        <v>32</v>
      </c>
      <c r="AN1125" s="8">
        <v>10</v>
      </c>
      <c r="AO1125" s="8">
        <v>3</v>
      </c>
      <c r="AP1125" s="8">
        <v>0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161</v>
      </c>
      <c r="AY1125" s="8">
        <v>478</v>
      </c>
      <c r="AZ1125" s="8">
        <v>773</v>
      </c>
      <c r="BA1125" s="8">
        <v>936</v>
      </c>
      <c r="BB1125" s="8">
        <v>1303</v>
      </c>
      <c r="BC1125" s="8">
        <v>1059</v>
      </c>
      <c r="BD1125" s="8">
        <v>722</v>
      </c>
      <c r="BE1125" s="8">
        <v>489</v>
      </c>
      <c r="BF1125" s="8">
        <v>267</v>
      </c>
      <c r="BG1125" s="8">
        <v>150</v>
      </c>
      <c r="BH1125" s="8">
        <v>47</v>
      </c>
      <c r="BI1125" s="8">
        <v>10</v>
      </c>
      <c r="BJ1125" s="8">
        <v>6</v>
      </c>
      <c r="BK1125" s="8">
        <v>4</v>
      </c>
      <c r="BL1125" s="8">
        <v>0</v>
      </c>
      <c r="BM1125" s="8">
        <v>0</v>
      </c>
      <c r="BN1125" s="8">
        <v>0</v>
      </c>
    </row>
    <row r="1126" spans="2:66">
      <c r="B1126" s="56"/>
      <c r="C1126" s="11" t="s">
        <v>39</v>
      </c>
      <c r="D1126" s="8">
        <v>0</v>
      </c>
      <c r="E1126" s="8">
        <v>0</v>
      </c>
      <c r="F1126" s="8">
        <v>0</v>
      </c>
      <c r="G1126" s="8">
        <v>3</v>
      </c>
      <c r="H1126" s="8">
        <v>182</v>
      </c>
      <c r="I1126" s="40">
        <v>494</v>
      </c>
      <c r="J1126" s="40">
        <v>596</v>
      </c>
      <c r="K1126" s="8">
        <v>658</v>
      </c>
      <c r="L1126" s="8">
        <v>692</v>
      </c>
      <c r="M1126" s="8">
        <v>552</v>
      </c>
      <c r="N1126" s="8">
        <v>454</v>
      </c>
      <c r="O1126" s="8">
        <v>370</v>
      </c>
      <c r="P1126" s="8">
        <v>227</v>
      </c>
      <c r="Q1126" s="8">
        <v>119</v>
      </c>
      <c r="R1126" s="8">
        <v>49</v>
      </c>
      <c r="S1126" s="8">
        <v>15</v>
      </c>
      <c r="T1126" s="8">
        <v>4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374</v>
      </c>
      <c r="AD1126" s="44">
        <v>806</v>
      </c>
      <c r="AE1126" s="44">
        <v>890</v>
      </c>
      <c r="AF1126" s="8">
        <v>1000</v>
      </c>
      <c r="AG1126" s="8">
        <v>1103</v>
      </c>
      <c r="AH1126" s="8">
        <v>910</v>
      </c>
      <c r="AI1126" s="8">
        <v>708</v>
      </c>
      <c r="AJ1126" s="8">
        <v>506</v>
      </c>
      <c r="AK1126" s="8">
        <v>357</v>
      </c>
      <c r="AL1126" s="8">
        <v>146</v>
      </c>
      <c r="AM1126" s="8">
        <v>45</v>
      </c>
      <c r="AN1126" s="8">
        <v>14</v>
      </c>
      <c r="AO1126" s="8">
        <v>4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3</v>
      </c>
      <c r="AX1126" s="8">
        <v>561</v>
      </c>
      <c r="AY1126" s="8">
        <v>1296</v>
      </c>
      <c r="AZ1126" s="8">
        <v>1489</v>
      </c>
      <c r="BA1126" s="8">
        <v>1655</v>
      </c>
      <c r="BB1126" s="8">
        <v>1790</v>
      </c>
      <c r="BC1126" s="8">
        <v>1464</v>
      </c>
      <c r="BD1126" s="8">
        <v>1159</v>
      </c>
      <c r="BE1126" s="8">
        <v>884</v>
      </c>
      <c r="BF1126" s="8">
        <v>579</v>
      </c>
      <c r="BG1126" s="8">
        <v>267</v>
      </c>
      <c r="BH1126" s="8">
        <v>93</v>
      </c>
      <c r="BI1126" s="8">
        <v>27</v>
      </c>
      <c r="BJ1126" s="8">
        <v>7</v>
      </c>
      <c r="BK1126" s="8">
        <v>3</v>
      </c>
      <c r="BL1126" s="8">
        <v>0</v>
      </c>
      <c r="BM1126" s="8">
        <v>0</v>
      </c>
      <c r="BN1126" s="8">
        <v>0</v>
      </c>
    </row>
    <row r="1127" spans="2:66" ht="26">
      <c r="B1127" s="56"/>
      <c r="C1127" s="11" t="s">
        <v>40</v>
      </c>
      <c r="D1127" s="8">
        <v>0</v>
      </c>
      <c r="E1127" s="8">
        <v>0</v>
      </c>
      <c r="F1127" s="8">
        <v>0</v>
      </c>
      <c r="G1127" s="8">
        <v>0</v>
      </c>
      <c r="H1127" s="8">
        <v>43</v>
      </c>
      <c r="I1127" s="40">
        <v>91</v>
      </c>
      <c r="J1127" s="40">
        <v>184</v>
      </c>
      <c r="K1127" s="8">
        <v>141</v>
      </c>
      <c r="L1127" s="8">
        <v>164</v>
      </c>
      <c r="M1127" s="8">
        <v>140</v>
      </c>
      <c r="N1127" s="8">
        <v>82</v>
      </c>
      <c r="O1127" s="8">
        <v>77</v>
      </c>
      <c r="P1127" s="8">
        <v>34</v>
      </c>
      <c r="Q1127" s="8">
        <v>15</v>
      </c>
      <c r="R1127" s="8">
        <v>0</v>
      </c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>
        <v>0</v>
      </c>
      <c r="AB1127" s="8">
        <v>0</v>
      </c>
      <c r="AC1127" s="8">
        <v>44</v>
      </c>
      <c r="AD1127" s="44">
        <v>98</v>
      </c>
      <c r="AE1127" s="44">
        <v>106</v>
      </c>
      <c r="AF1127" s="8">
        <v>105</v>
      </c>
      <c r="AG1127" s="8">
        <v>133</v>
      </c>
      <c r="AH1127" s="8">
        <v>86</v>
      </c>
      <c r="AI1127" s="8">
        <v>66</v>
      </c>
      <c r="AJ1127" s="8">
        <v>40</v>
      </c>
      <c r="AK1127" s="8">
        <v>25</v>
      </c>
      <c r="AL1127" s="8">
        <v>3</v>
      </c>
      <c r="AM1127" s="8">
        <v>6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90</v>
      </c>
      <c r="AY1127" s="8">
        <v>193</v>
      </c>
      <c r="AZ1127" s="8">
        <v>289</v>
      </c>
      <c r="BA1127" s="8">
        <v>241</v>
      </c>
      <c r="BB1127" s="8">
        <v>297</v>
      </c>
      <c r="BC1127" s="8">
        <v>227</v>
      </c>
      <c r="BD1127" s="8">
        <v>147</v>
      </c>
      <c r="BE1127" s="8">
        <v>119</v>
      </c>
      <c r="BF1127" s="8">
        <v>66</v>
      </c>
      <c r="BG1127" s="8">
        <v>23</v>
      </c>
      <c r="BH1127" s="8">
        <v>7</v>
      </c>
      <c r="BI1127" s="8">
        <v>0</v>
      </c>
      <c r="BJ1127" s="8">
        <v>0</v>
      </c>
      <c r="BK1127" s="8">
        <v>0</v>
      </c>
      <c r="BL1127" s="8">
        <v>0</v>
      </c>
      <c r="BM1127" s="8">
        <v>0</v>
      </c>
      <c r="BN1127" s="8">
        <v>0</v>
      </c>
    </row>
    <row r="1128" spans="2:66" ht="39">
      <c r="B1128" s="56"/>
      <c r="C1128" s="11" t="s">
        <v>41</v>
      </c>
      <c r="D1128" s="8">
        <v>0</v>
      </c>
      <c r="E1128" s="8">
        <v>0</v>
      </c>
      <c r="F1128" s="8">
        <v>0</v>
      </c>
      <c r="G1128" s="8">
        <v>0</v>
      </c>
      <c r="H1128" s="8">
        <v>133</v>
      </c>
      <c r="I1128" s="40">
        <v>168</v>
      </c>
      <c r="J1128" s="40">
        <v>183</v>
      </c>
      <c r="K1128" s="8">
        <v>177</v>
      </c>
      <c r="L1128" s="8">
        <v>158</v>
      </c>
      <c r="M1128" s="8">
        <v>116</v>
      </c>
      <c r="N1128" s="8">
        <v>100</v>
      </c>
      <c r="O1128" s="8">
        <v>85</v>
      </c>
      <c r="P1128" s="8">
        <v>54</v>
      </c>
      <c r="Q1128" s="8">
        <v>16</v>
      </c>
      <c r="R1128" s="8">
        <v>7</v>
      </c>
      <c r="S1128" s="8">
        <v>4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>
        <v>0</v>
      </c>
      <c r="AB1128" s="8">
        <v>4</v>
      </c>
      <c r="AC1128" s="8">
        <v>356</v>
      </c>
      <c r="AD1128" s="44">
        <v>300</v>
      </c>
      <c r="AE1128" s="44">
        <v>357</v>
      </c>
      <c r="AF1128" s="8">
        <v>380</v>
      </c>
      <c r="AG1128" s="8">
        <v>397</v>
      </c>
      <c r="AH1128" s="8">
        <v>325</v>
      </c>
      <c r="AI1128" s="8">
        <v>220</v>
      </c>
      <c r="AJ1128" s="8">
        <v>132</v>
      </c>
      <c r="AK1128" s="8">
        <v>93</v>
      </c>
      <c r="AL1128" s="8">
        <v>36</v>
      </c>
      <c r="AM1128" s="8">
        <v>9</v>
      </c>
      <c r="AN1128" s="8">
        <v>5</v>
      </c>
      <c r="AO1128" s="8">
        <v>0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5</v>
      </c>
      <c r="AX1128" s="8">
        <v>486</v>
      </c>
      <c r="AY1128" s="8">
        <v>465</v>
      </c>
      <c r="AZ1128" s="8">
        <v>538</v>
      </c>
      <c r="BA1128" s="8">
        <v>556</v>
      </c>
      <c r="BB1128" s="8">
        <v>555</v>
      </c>
      <c r="BC1128" s="8">
        <v>436</v>
      </c>
      <c r="BD1128" s="8">
        <v>322</v>
      </c>
      <c r="BE1128" s="8">
        <v>212</v>
      </c>
      <c r="BF1128" s="8">
        <v>147</v>
      </c>
      <c r="BG1128" s="8">
        <v>54</v>
      </c>
      <c r="BH1128" s="8">
        <v>16</v>
      </c>
      <c r="BI1128" s="8">
        <v>3</v>
      </c>
      <c r="BJ1128" s="8">
        <v>0</v>
      </c>
      <c r="BK1128" s="8">
        <v>0</v>
      </c>
      <c r="BL1128" s="8">
        <v>0</v>
      </c>
      <c r="BM1128" s="8">
        <v>0</v>
      </c>
      <c r="BN1128" s="8">
        <v>0</v>
      </c>
    </row>
    <row r="1129" spans="2:66" ht="39">
      <c r="B1129" s="56"/>
      <c r="C1129" s="11" t="s">
        <v>42</v>
      </c>
      <c r="D1129" s="8">
        <v>0</v>
      </c>
      <c r="E1129" s="8">
        <v>0</v>
      </c>
      <c r="F1129" s="8">
        <v>0</v>
      </c>
      <c r="G1129" s="8">
        <v>0</v>
      </c>
      <c r="H1129" s="8">
        <v>137</v>
      </c>
      <c r="I1129" s="40">
        <v>211</v>
      </c>
      <c r="J1129" s="40">
        <v>235</v>
      </c>
      <c r="K1129" s="8">
        <v>235</v>
      </c>
      <c r="L1129" s="8">
        <v>196</v>
      </c>
      <c r="M1129" s="8">
        <v>184</v>
      </c>
      <c r="N1129" s="8">
        <v>114</v>
      </c>
      <c r="O1129" s="8">
        <v>98</v>
      </c>
      <c r="P1129" s="8">
        <v>64</v>
      </c>
      <c r="Q1129" s="8">
        <v>36</v>
      </c>
      <c r="R1129" s="8">
        <v>6</v>
      </c>
      <c r="S1129" s="8">
        <v>3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>
        <v>0</v>
      </c>
      <c r="AB1129" s="8">
        <v>0</v>
      </c>
      <c r="AC1129" s="8">
        <v>417</v>
      </c>
      <c r="AD1129" s="44">
        <v>568</v>
      </c>
      <c r="AE1129" s="44">
        <v>720</v>
      </c>
      <c r="AF1129" s="8">
        <v>797</v>
      </c>
      <c r="AG1129" s="8">
        <v>898</v>
      </c>
      <c r="AH1129" s="8">
        <v>704</v>
      </c>
      <c r="AI1129" s="8">
        <v>522</v>
      </c>
      <c r="AJ1129" s="8">
        <v>423</v>
      </c>
      <c r="AK1129" s="8">
        <v>257</v>
      </c>
      <c r="AL1129" s="8">
        <v>127</v>
      </c>
      <c r="AM1129" s="8">
        <v>22</v>
      </c>
      <c r="AN1129" s="8">
        <v>15</v>
      </c>
      <c r="AO1129" s="8">
        <v>6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4</v>
      </c>
      <c r="AX1129" s="8">
        <v>554</v>
      </c>
      <c r="AY1129" s="8">
        <v>781</v>
      </c>
      <c r="AZ1129" s="8">
        <v>958</v>
      </c>
      <c r="BA1129" s="8">
        <v>1035</v>
      </c>
      <c r="BB1129" s="8">
        <v>1095</v>
      </c>
      <c r="BC1129" s="8">
        <v>885</v>
      </c>
      <c r="BD1129" s="8">
        <v>640</v>
      </c>
      <c r="BE1129" s="8">
        <v>527</v>
      </c>
      <c r="BF1129" s="8">
        <v>320</v>
      </c>
      <c r="BG1129" s="8">
        <v>167</v>
      </c>
      <c r="BH1129" s="8">
        <v>32</v>
      </c>
      <c r="BI1129" s="8">
        <v>19</v>
      </c>
      <c r="BJ1129" s="8">
        <v>6</v>
      </c>
      <c r="BK1129" s="8">
        <v>0</v>
      </c>
      <c r="BL1129" s="8">
        <v>0</v>
      </c>
      <c r="BM1129" s="8">
        <v>0</v>
      </c>
      <c r="BN1129" s="8">
        <v>0</v>
      </c>
    </row>
    <row r="1130" spans="2:66">
      <c r="B1130" s="56"/>
      <c r="C1130" s="11" t="s">
        <v>43</v>
      </c>
      <c r="D1130" s="8">
        <v>0</v>
      </c>
      <c r="E1130" s="8">
        <v>0</v>
      </c>
      <c r="F1130" s="8">
        <v>0</v>
      </c>
      <c r="G1130" s="8">
        <v>3</v>
      </c>
      <c r="H1130" s="8">
        <v>142</v>
      </c>
      <c r="I1130" s="40">
        <v>146</v>
      </c>
      <c r="J1130" s="40">
        <v>119</v>
      </c>
      <c r="K1130" s="8">
        <v>140</v>
      </c>
      <c r="L1130" s="8">
        <v>129</v>
      </c>
      <c r="M1130" s="8">
        <v>111</v>
      </c>
      <c r="N1130" s="8">
        <v>57</v>
      </c>
      <c r="O1130" s="8">
        <v>49</v>
      </c>
      <c r="P1130" s="8">
        <v>29</v>
      </c>
      <c r="Q1130" s="8">
        <v>17</v>
      </c>
      <c r="R1130" s="8">
        <v>7</v>
      </c>
      <c r="S1130" s="8">
        <v>4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>
        <v>0</v>
      </c>
      <c r="AB1130" s="8">
        <v>3</v>
      </c>
      <c r="AC1130" s="8">
        <v>434</v>
      </c>
      <c r="AD1130" s="44">
        <v>308</v>
      </c>
      <c r="AE1130" s="44">
        <v>230</v>
      </c>
      <c r="AF1130" s="8">
        <v>215</v>
      </c>
      <c r="AG1130" s="8">
        <v>225</v>
      </c>
      <c r="AH1130" s="8">
        <v>211</v>
      </c>
      <c r="AI1130" s="8">
        <v>137</v>
      </c>
      <c r="AJ1130" s="8">
        <v>84</v>
      </c>
      <c r="AK1130" s="8">
        <v>62</v>
      </c>
      <c r="AL1130" s="8">
        <v>24</v>
      </c>
      <c r="AM1130" s="8">
        <v>5</v>
      </c>
      <c r="AN1130" s="8">
        <v>5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5</v>
      </c>
      <c r="AX1130" s="8">
        <v>575</v>
      </c>
      <c r="AY1130" s="8">
        <v>454</v>
      </c>
      <c r="AZ1130" s="8">
        <v>347</v>
      </c>
      <c r="BA1130" s="8">
        <v>355</v>
      </c>
      <c r="BB1130" s="8">
        <v>351</v>
      </c>
      <c r="BC1130" s="8">
        <v>323</v>
      </c>
      <c r="BD1130" s="8">
        <v>193</v>
      </c>
      <c r="BE1130" s="8">
        <v>135</v>
      </c>
      <c r="BF1130" s="8">
        <v>92</v>
      </c>
      <c r="BG1130" s="8">
        <v>43</v>
      </c>
      <c r="BH1130" s="8">
        <v>8</v>
      </c>
      <c r="BI1130" s="8">
        <v>6</v>
      </c>
      <c r="BJ1130" s="8">
        <v>0</v>
      </c>
      <c r="BK1130" s="8">
        <v>0</v>
      </c>
      <c r="BL1130" s="8">
        <v>0</v>
      </c>
      <c r="BM1130" s="8">
        <v>0</v>
      </c>
      <c r="BN1130" s="8">
        <v>0</v>
      </c>
    </row>
    <row r="1131" spans="2:66" ht="39">
      <c r="B1131" s="56"/>
      <c r="C1131" s="11" t="s">
        <v>44</v>
      </c>
      <c r="D1131" s="8">
        <v>0</v>
      </c>
      <c r="E1131" s="8">
        <v>0</v>
      </c>
      <c r="F1131" s="8">
        <v>0</v>
      </c>
      <c r="G1131" s="8">
        <v>0</v>
      </c>
      <c r="H1131" s="8">
        <v>18</v>
      </c>
      <c r="I1131" s="40">
        <v>53</v>
      </c>
      <c r="J1131" s="40">
        <v>179</v>
      </c>
      <c r="K1131" s="8">
        <v>135</v>
      </c>
      <c r="L1131" s="8">
        <v>119</v>
      </c>
      <c r="M1131" s="8">
        <v>94</v>
      </c>
      <c r="N1131" s="8">
        <v>85</v>
      </c>
      <c r="O1131" s="8">
        <v>51</v>
      </c>
      <c r="P1131" s="8">
        <v>42</v>
      </c>
      <c r="Q1131" s="8">
        <v>19</v>
      </c>
      <c r="R1131" s="8">
        <v>3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>
        <v>0</v>
      </c>
      <c r="AB1131" s="8">
        <v>0</v>
      </c>
      <c r="AC1131" s="8">
        <v>9</v>
      </c>
      <c r="AD1131" s="44">
        <v>12</v>
      </c>
      <c r="AE1131" s="44">
        <v>10</v>
      </c>
      <c r="AF1131" s="8">
        <v>24</v>
      </c>
      <c r="AG1131" s="8">
        <v>20</v>
      </c>
      <c r="AH1131" s="8">
        <v>17</v>
      </c>
      <c r="AI1131" s="8">
        <v>9</v>
      </c>
      <c r="AJ1131" s="8">
        <v>16</v>
      </c>
      <c r="AK1131" s="8">
        <v>5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30</v>
      </c>
      <c r="AY1131" s="8">
        <v>66</v>
      </c>
      <c r="AZ1131" s="8">
        <v>192</v>
      </c>
      <c r="BA1131" s="8">
        <v>163</v>
      </c>
      <c r="BB1131" s="8">
        <v>139</v>
      </c>
      <c r="BC1131" s="8">
        <v>110</v>
      </c>
      <c r="BD1131" s="8">
        <v>97</v>
      </c>
      <c r="BE1131" s="8">
        <v>66</v>
      </c>
      <c r="BF1131" s="8">
        <v>50</v>
      </c>
      <c r="BG1131" s="8">
        <v>19</v>
      </c>
      <c r="BH1131" s="8">
        <v>3</v>
      </c>
      <c r="BI1131" s="8">
        <v>0</v>
      </c>
      <c r="BJ1131" s="8">
        <v>0</v>
      </c>
      <c r="BK1131" s="8">
        <v>0</v>
      </c>
      <c r="BL1131" s="8">
        <v>0</v>
      </c>
      <c r="BM1131" s="8">
        <v>0</v>
      </c>
      <c r="BN1131" s="8">
        <v>0</v>
      </c>
    </row>
    <row r="1132" spans="2:66">
      <c r="B1132" s="56"/>
      <c r="C1132" s="11" t="s">
        <v>45</v>
      </c>
      <c r="D1132" s="8">
        <v>0</v>
      </c>
      <c r="E1132" s="8">
        <v>0</v>
      </c>
      <c r="F1132" s="8">
        <v>0</v>
      </c>
      <c r="G1132" s="8">
        <v>4</v>
      </c>
      <c r="H1132" s="8">
        <v>61</v>
      </c>
      <c r="I1132" s="40">
        <v>66</v>
      </c>
      <c r="J1132" s="40">
        <v>69</v>
      </c>
      <c r="K1132" s="8">
        <v>66</v>
      </c>
      <c r="L1132" s="8">
        <v>60</v>
      </c>
      <c r="M1132" s="8">
        <v>52</v>
      </c>
      <c r="N1132" s="8">
        <v>50</v>
      </c>
      <c r="O1132" s="8">
        <v>52</v>
      </c>
      <c r="P1132" s="8">
        <v>33</v>
      </c>
      <c r="Q1132" s="8">
        <v>16</v>
      </c>
      <c r="R1132" s="8">
        <v>8</v>
      </c>
      <c r="S1132" s="8">
        <v>4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41</v>
      </c>
      <c r="AD1132" s="44">
        <v>52</v>
      </c>
      <c r="AE1132" s="44">
        <v>54</v>
      </c>
      <c r="AF1132" s="8">
        <v>79</v>
      </c>
      <c r="AG1132" s="8">
        <v>77</v>
      </c>
      <c r="AH1132" s="8">
        <v>74</v>
      </c>
      <c r="AI1132" s="8">
        <v>63</v>
      </c>
      <c r="AJ1132" s="8">
        <v>46</v>
      </c>
      <c r="AK1132" s="8">
        <v>33</v>
      </c>
      <c r="AL1132" s="8">
        <v>13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102</v>
      </c>
      <c r="AY1132" s="8">
        <v>115</v>
      </c>
      <c r="AZ1132" s="8">
        <v>125</v>
      </c>
      <c r="BA1132" s="8">
        <v>151</v>
      </c>
      <c r="BB1132" s="8">
        <v>137</v>
      </c>
      <c r="BC1132" s="8">
        <v>131</v>
      </c>
      <c r="BD1132" s="8">
        <v>115</v>
      </c>
      <c r="BE1132" s="8">
        <v>96</v>
      </c>
      <c r="BF1132" s="8">
        <v>65</v>
      </c>
      <c r="BG1132" s="8">
        <v>29</v>
      </c>
      <c r="BH1132" s="8">
        <v>4</v>
      </c>
      <c r="BI1132" s="8">
        <v>0</v>
      </c>
      <c r="BJ1132" s="8">
        <v>0</v>
      </c>
      <c r="BK1132" s="8">
        <v>0</v>
      </c>
      <c r="BL1132" s="8">
        <v>0</v>
      </c>
      <c r="BM1132" s="8">
        <v>0</v>
      </c>
      <c r="BN1132" s="8">
        <v>0</v>
      </c>
    </row>
    <row r="1133" spans="2:66" ht="26">
      <c r="B1133" s="56"/>
      <c r="C1133" s="11" t="s">
        <v>46</v>
      </c>
      <c r="D1133" s="8">
        <v>0</v>
      </c>
      <c r="E1133" s="8">
        <v>0</v>
      </c>
      <c r="F1133" s="8">
        <v>0</v>
      </c>
      <c r="G1133" s="8">
        <v>0</v>
      </c>
      <c r="H1133" s="8">
        <v>15</v>
      </c>
      <c r="I1133" s="40">
        <v>29</v>
      </c>
      <c r="J1133" s="40">
        <v>41</v>
      </c>
      <c r="K1133" s="8">
        <v>38</v>
      </c>
      <c r="L1133" s="8">
        <v>53</v>
      </c>
      <c r="M1133" s="8">
        <v>41</v>
      </c>
      <c r="N1133" s="8">
        <v>22</v>
      </c>
      <c r="O1133" s="8">
        <v>25</v>
      </c>
      <c r="P1133" s="8">
        <v>8</v>
      </c>
      <c r="Q1133" s="8">
        <v>10</v>
      </c>
      <c r="R1133" s="8">
        <v>4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0</v>
      </c>
      <c r="AB1133" s="8">
        <v>0</v>
      </c>
      <c r="AC1133" s="8">
        <v>19</v>
      </c>
      <c r="AD1133" s="44">
        <v>31</v>
      </c>
      <c r="AE1133" s="44">
        <v>54</v>
      </c>
      <c r="AF1133" s="8">
        <v>44</v>
      </c>
      <c r="AG1133" s="8">
        <v>52</v>
      </c>
      <c r="AH1133" s="8">
        <v>36</v>
      </c>
      <c r="AI1133" s="8">
        <v>35</v>
      </c>
      <c r="AJ1133" s="8">
        <v>19</v>
      </c>
      <c r="AK1133" s="8">
        <v>16</v>
      </c>
      <c r="AL1133" s="8">
        <v>9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38</v>
      </c>
      <c r="AY1133" s="8">
        <v>65</v>
      </c>
      <c r="AZ1133" s="8">
        <v>99</v>
      </c>
      <c r="BA1133" s="8">
        <v>80</v>
      </c>
      <c r="BB1133" s="8">
        <v>100</v>
      </c>
      <c r="BC1133" s="8">
        <v>82</v>
      </c>
      <c r="BD1133" s="8">
        <v>54</v>
      </c>
      <c r="BE1133" s="8">
        <v>42</v>
      </c>
      <c r="BF1133" s="8">
        <v>29</v>
      </c>
      <c r="BG1133" s="8">
        <v>18</v>
      </c>
      <c r="BH1133" s="8">
        <v>4</v>
      </c>
      <c r="BI1133" s="8">
        <v>3</v>
      </c>
      <c r="BJ1133" s="8">
        <v>0</v>
      </c>
      <c r="BK1133" s="8">
        <v>4</v>
      </c>
      <c r="BL1133" s="8">
        <v>0</v>
      </c>
      <c r="BM1133" s="8">
        <v>0</v>
      </c>
      <c r="BN1133" s="8">
        <v>0</v>
      </c>
    </row>
    <row r="1134" spans="2:66">
      <c r="B1134" s="56"/>
      <c r="C1134" s="11" t="s">
        <v>47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40">
        <v>15</v>
      </c>
      <c r="J1134" s="40">
        <v>3</v>
      </c>
      <c r="K1134" s="8">
        <v>7</v>
      </c>
      <c r="L1134" s="8">
        <v>12</v>
      </c>
      <c r="M1134" s="8">
        <v>7</v>
      </c>
      <c r="N1134" s="8">
        <v>4</v>
      </c>
      <c r="O1134" s="8">
        <v>0</v>
      </c>
      <c r="P1134" s="8">
        <v>4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15</v>
      </c>
      <c r="AD1134" s="44">
        <v>12</v>
      </c>
      <c r="AE1134" s="44">
        <v>14</v>
      </c>
      <c r="AF1134" s="8">
        <v>10</v>
      </c>
      <c r="AG1134" s="8">
        <v>6</v>
      </c>
      <c r="AH1134" s="8">
        <v>9</v>
      </c>
      <c r="AI1134" s="8">
        <v>10</v>
      </c>
      <c r="AJ1134" s="8">
        <v>8</v>
      </c>
      <c r="AK1134" s="8">
        <v>4</v>
      </c>
      <c r="AL1134" s="8">
        <v>0</v>
      </c>
      <c r="AM1134" s="8">
        <v>0</v>
      </c>
      <c r="AN1134" s="8">
        <v>6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16</v>
      </c>
      <c r="AY1134" s="8">
        <v>22</v>
      </c>
      <c r="AZ1134" s="8">
        <v>12</v>
      </c>
      <c r="BA1134" s="8">
        <v>23</v>
      </c>
      <c r="BB1134" s="8">
        <v>15</v>
      </c>
      <c r="BC1134" s="8">
        <v>18</v>
      </c>
      <c r="BD1134" s="8">
        <v>11</v>
      </c>
      <c r="BE1134" s="8">
        <v>9</v>
      </c>
      <c r="BF1134" s="8">
        <v>3</v>
      </c>
      <c r="BG1134" s="8">
        <v>3</v>
      </c>
      <c r="BH1134" s="8">
        <v>4</v>
      </c>
      <c r="BI1134" s="8">
        <v>6</v>
      </c>
      <c r="BJ1134" s="8">
        <v>0</v>
      </c>
      <c r="BK1134" s="8">
        <v>0</v>
      </c>
      <c r="BL1134" s="8">
        <v>0</v>
      </c>
      <c r="BM1134" s="8">
        <v>0</v>
      </c>
      <c r="BN1134" s="8">
        <v>0</v>
      </c>
    </row>
    <row r="1135" spans="2:66">
      <c r="B1135" s="56"/>
      <c r="C1135" s="11" t="s">
        <v>11</v>
      </c>
      <c r="D1135" s="8">
        <v>0</v>
      </c>
      <c r="E1135" s="8">
        <v>0</v>
      </c>
      <c r="F1135" s="8">
        <v>0</v>
      </c>
      <c r="G1135" s="8">
        <v>3</v>
      </c>
      <c r="H1135" s="8">
        <v>273</v>
      </c>
      <c r="I1135" s="40">
        <v>251</v>
      </c>
      <c r="J1135" s="40">
        <v>169</v>
      </c>
      <c r="K1135" s="8">
        <v>201</v>
      </c>
      <c r="L1135" s="8">
        <v>235</v>
      </c>
      <c r="M1135" s="8">
        <v>219</v>
      </c>
      <c r="N1135" s="8">
        <v>217</v>
      </c>
      <c r="O1135" s="8">
        <v>298</v>
      </c>
      <c r="P1135" s="8">
        <v>420</v>
      </c>
      <c r="Q1135" s="8">
        <v>577</v>
      </c>
      <c r="R1135" s="8">
        <v>437</v>
      </c>
      <c r="S1135" s="8">
        <v>256</v>
      </c>
      <c r="T1135" s="8">
        <v>178</v>
      </c>
      <c r="U1135" s="8">
        <v>119</v>
      </c>
      <c r="V1135" s="8">
        <v>47</v>
      </c>
      <c r="W1135" s="8">
        <v>11</v>
      </c>
      <c r="X1135" s="8">
        <v>0</v>
      </c>
      <c r="Y1135" s="8">
        <v>0</v>
      </c>
      <c r="Z1135" s="8">
        <v>0</v>
      </c>
      <c r="AA1135" s="8">
        <v>0</v>
      </c>
      <c r="AB1135" s="8">
        <v>5</v>
      </c>
      <c r="AC1135" s="8">
        <v>497</v>
      </c>
      <c r="AD1135" s="44">
        <v>502</v>
      </c>
      <c r="AE1135" s="44">
        <v>829</v>
      </c>
      <c r="AF1135" s="8">
        <v>948</v>
      </c>
      <c r="AG1135" s="8">
        <v>985</v>
      </c>
      <c r="AH1135" s="8">
        <v>798</v>
      </c>
      <c r="AI1135" s="8">
        <v>640</v>
      </c>
      <c r="AJ1135" s="8">
        <v>702</v>
      </c>
      <c r="AK1135" s="8">
        <v>954</v>
      </c>
      <c r="AL1135" s="8">
        <v>1113</v>
      </c>
      <c r="AM1135" s="8">
        <v>847</v>
      </c>
      <c r="AN1135" s="8">
        <v>497</v>
      </c>
      <c r="AO1135" s="8">
        <v>347</v>
      </c>
      <c r="AP1135" s="8">
        <v>224</v>
      </c>
      <c r="AQ1135" s="8">
        <v>91</v>
      </c>
      <c r="AR1135" s="8">
        <v>23</v>
      </c>
      <c r="AS1135" s="8">
        <v>7</v>
      </c>
      <c r="AT1135" s="8">
        <v>0</v>
      </c>
      <c r="AU1135" s="8">
        <v>0</v>
      </c>
      <c r="AV1135" s="8">
        <v>0</v>
      </c>
      <c r="AW1135" s="8">
        <v>11</v>
      </c>
      <c r="AX1135" s="8">
        <v>763</v>
      </c>
      <c r="AY1135" s="8">
        <v>758</v>
      </c>
      <c r="AZ1135" s="8">
        <v>998</v>
      </c>
      <c r="BA1135" s="8">
        <v>1150</v>
      </c>
      <c r="BB1135" s="8">
        <v>1217</v>
      </c>
      <c r="BC1135" s="8">
        <v>1014</v>
      </c>
      <c r="BD1135" s="8">
        <v>854</v>
      </c>
      <c r="BE1135" s="8">
        <v>997</v>
      </c>
      <c r="BF1135" s="8">
        <v>1367</v>
      </c>
      <c r="BG1135" s="8">
        <v>1689</v>
      </c>
      <c r="BH1135" s="8">
        <v>1285</v>
      </c>
      <c r="BI1135" s="8">
        <v>754</v>
      </c>
      <c r="BJ1135" s="8">
        <v>527</v>
      </c>
      <c r="BK1135" s="8">
        <v>344</v>
      </c>
      <c r="BL1135" s="8">
        <v>139</v>
      </c>
      <c r="BM1135" s="8">
        <v>33</v>
      </c>
      <c r="BN1135" s="8">
        <v>7</v>
      </c>
    </row>
    <row r="1136" spans="2:66">
      <c r="B1136" s="65" t="s">
        <v>66</v>
      </c>
      <c r="C1136" s="11" t="s">
        <v>38</v>
      </c>
      <c r="D1136" s="8">
        <v>0</v>
      </c>
      <c r="E1136" s="8">
        <v>0</v>
      </c>
      <c r="F1136" s="8">
        <v>0</v>
      </c>
      <c r="G1136" s="8">
        <v>0</v>
      </c>
      <c r="H1136" s="8">
        <v>13</v>
      </c>
      <c r="I1136" s="40">
        <v>58</v>
      </c>
      <c r="J1136" s="40">
        <v>93</v>
      </c>
      <c r="K1136" s="8">
        <v>111</v>
      </c>
      <c r="L1136" s="8">
        <v>141</v>
      </c>
      <c r="M1136" s="8">
        <v>128</v>
      </c>
      <c r="N1136" s="8">
        <v>96</v>
      </c>
      <c r="O1136" s="8">
        <v>67</v>
      </c>
      <c r="P1136" s="8">
        <v>31</v>
      </c>
      <c r="Q1136" s="8">
        <v>18</v>
      </c>
      <c r="R1136" s="8">
        <v>8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21</v>
      </c>
      <c r="AD1136" s="44">
        <v>48</v>
      </c>
      <c r="AE1136" s="44">
        <v>77</v>
      </c>
      <c r="AF1136" s="8">
        <v>87</v>
      </c>
      <c r="AG1136" s="8">
        <v>95</v>
      </c>
      <c r="AH1136" s="8">
        <v>87</v>
      </c>
      <c r="AI1136" s="8">
        <v>47</v>
      </c>
      <c r="AJ1136" s="8">
        <v>35</v>
      </c>
      <c r="AK1136" s="8">
        <v>17</v>
      </c>
      <c r="AL1136" s="8">
        <v>6</v>
      </c>
      <c r="AM1136" s="8">
        <v>0</v>
      </c>
      <c r="AN1136" s="8">
        <v>3</v>
      </c>
      <c r="AO1136" s="8">
        <v>0</v>
      </c>
      <c r="AP1136" s="8">
        <v>0</v>
      </c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33</v>
      </c>
      <c r="AY1136" s="8">
        <v>106</v>
      </c>
      <c r="AZ1136" s="8">
        <v>168</v>
      </c>
      <c r="BA1136" s="8">
        <v>199</v>
      </c>
      <c r="BB1136" s="8">
        <v>236</v>
      </c>
      <c r="BC1136" s="8">
        <v>215</v>
      </c>
      <c r="BD1136" s="8">
        <v>144</v>
      </c>
      <c r="BE1136" s="8">
        <v>102</v>
      </c>
      <c r="BF1136" s="8">
        <v>49</v>
      </c>
      <c r="BG1136" s="8">
        <v>20</v>
      </c>
      <c r="BH1136" s="8">
        <v>7</v>
      </c>
      <c r="BI1136" s="8">
        <v>4</v>
      </c>
      <c r="BJ1136" s="8">
        <v>0</v>
      </c>
      <c r="BK1136" s="8">
        <v>0</v>
      </c>
      <c r="BL1136" s="8">
        <v>0</v>
      </c>
      <c r="BM1136" s="8">
        <v>0</v>
      </c>
      <c r="BN1136" s="8">
        <v>0</v>
      </c>
    </row>
    <row r="1137" spans="2:66">
      <c r="B1137" s="56"/>
      <c r="C1137" s="11" t="s">
        <v>39</v>
      </c>
      <c r="D1137" s="8">
        <v>0</v>
      </c>
      <c r="E1137" s="8">
        <v>0</v>
      </c>
      <c r="F1137" s="8">
        <v>0</v>
      </c>
      <c r="G1137" s="8">
        <v>0</v>
      </c>
      <c r="H1137" s="8">
        <v>87</v>
      </c>
      <c r="I1137" s="40">
        <v>161</v>
      </c>
      <c r="J1137" s="40">
        <v>219</v>
      </c>
      <c r="K1137" s="8">
        <v>191</v>
      </c>
      <c r="L1137" s="8">
        <v>190</v>
      </c>
      <c r="M1137" s="8">
        <v>169</v>
      </c>
      <c r="N1137" s="8">
        <v>130</v>
      </c>
      <c r="O1137" s="8">
        <v>96</v>
      </c>
      <c r="P1137" s="8">
        <v>50</v>
      </c>
      <c r="Q1137" s="8">
        <v>31</v>
      </c>
      <c r="R1137" s="8">
        <v>23</v>
      </c>
      <c r="S1137" s="8">
        <v>6</v>
      </c>
      <c r="T1137" s="8">
        <v>0</v>
      </c>
      <c r="U1137" s="8">
        <v>4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>
        <v>0</v>
      </c>
      <c r="AB1137" s="8">
        <v>0</v>
      </c>
      <c r="AC1137" s="8">
        <v>132</v>
      </c>
      <c r="AD1137" s="44">
        <v>254</v>
      </c>
      <c r="AE1137" s="44">
        <v>246</v>
      </c>
      <c r="AF1137" s="8">
        <v>244</v>
      </c>
      <c r="AG1137" s="8">
        <v>275</v>
      </c>
      <c r="AH1137" s="8">
        <v>226</v>
      </c>
      <c r="AI1137" s="8">
        <v>167</v>
      </c>
      <c r="AJ1137" s="8">
        <v>122</v>
      </c>
      <c r="AK1137" s="8">
        <v>64</v>
      </c>
      <c r="AL1137" s="8">
        <v>29</v>
      </c>
      <c r="AM1137" s="8">
        <v>8</v>
      </c>
      <c r="AN1137" s="8">
        <v>0</v>
      </c>
      <c r="AO1137" s="8">
        <v>0</v>
      </c>
      <c r="AP1137" s="8">
        <v>4</v>
      </c>
      <c r="AQ1137" s="8">
        <v>0</v>
      </c>
      <c r="AR1137" s="8">
        <v>0</v>
      </c>
      <c r="AS1137" s="8">
        <v>0</v>
      </c>
      <c r="AT1137" s="8">
        <v>0</v>
      </c>
      <c r="AU1137" s="8">
        <v>0</v>
      </c>
      <c r="AV1137" s="8">
        <v>0</v>
      </c>
      <c r="AW1137" s="8">
        <v>5</v>
      </c>
      <c r="AX1137" s="8">
        <v>218</v>
      </c>
      <c r="AY1137" s="8">
        <v>415</v>
      </c>
      <c r="AZ1137" s="8">
        <v>462</v>
      </c>
      <c r="BA1137" s="8">
        <v>432</v>
      </c>
      <c r="BB1137" s="8">
        <v>470</v>
      </c>
      <c r="BC1137" s="8">
        <v>397</v>
      </c>
      <c r="BD1137" s="8">
        <v>301</v>
      </c>
      <c r="BE1137" s="8">
        <v>219</v>
      </c>
      <c r="BF1137" s="8">
        <v>111</v>
      </c>
      <c r="BG1137" s="8">
        <v>57</v>
      </c>
      <c r="BH1137" s="8">
        <v>31</v>
      </c>
      <c r="BI1137" s="8">
        <v>4</v>
      </c>
      <c r="BJ1137" s="8">
        <v>4</v>
      </c>
      <c r="BK1137" s="8">
        <v>4</v>
      </c>
      <c r="BL1137" s="8">
        <v>0</v>
      </c>
      <c r="BM1137" s="8">
        <v>0</v>
      </c>
      <c r="BN1137" s="8">
        <v>0</v>
      </c>
    </row>
    <row r="1138" spans="2:66" ht="26">
      <c r="B1138" s="56"/>
      <c r="C1138" s="11" t="s">
        <v>40</v>
      </c>
      <c r="D1138" s="8">
        <v>0</v>
      </c>
      <c r="E1138" s="8">
        <v>0</v>
      </c>
      <c r="F1138" s="8">
        <v>0</v>
      </c>
      <c r="G1138" s="8">
        <v>0</v>
      </c>
      <c r="H1138" s="8">
        <v>10</v>
      </c>
      <c r="I1138" s="40">
        <v>17</v>
      </c>
      <c r="J1138" s="40">
        <v>35</v>
      </c>
      <c r="K1138" s="8">
        <v>35</v>
      </c>
      <c r="L1138" s="8">
        <v>41</v>
      </c>
      <c r="M1138" s="8">
        <v>30</v>
      </c>
      <c r="N1138" s="8">
        <v>17</v>
      </c>
      <c r="O1138" s="8">
        <v>12</v>
      </c>
      <c r="P1138" s="8">
        <v>16</v>
      </c>
      <c r="Q1138" s="8">
        <v>4</v>
      </c>
      <c r="R1138" s="8">
        <v>4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6</v>
      </c>
      <c r="AD1138" s="44">
        <v>9</v>
      </c>
      <c r="AE1138" s="44">
        <v>16</v>
      </c>
      <c r="AF1138" s="8">
        <v>13</v>
      </c>
      <c r="AG1138" s="8">
        <v>10</v>
      </c>
      <c r="AH1138" s="8">
        <v>10</v>
      </c>
      <c r="AI1138" s="8">
        <v>11</v>
      </c>
      <c r="AJ1138" s="8">
        <v>0</v>
      </c>
      <c r="AK1138" s="8">
        <v>0</v>
      </c>
      <c r="AL1138" s="8">
        <v>0</v>
      </c>
      <c r="AM1138" s="8">
        <v>4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18</v>
      </c>
      <c r="AY1138" s="8">
        <v>29</v>
      </c>
      <c r="AZ1138" s="8">
        <v>47</v>
      </c>
      <c r="BA1138" s="8">
        <v>47</v>
      </c>
      <c r="BB1138" s="8">
        <v>53</v>
      </c>
      <c r="BC1138" s="8">
        <v>38</v>
      </c>
      <c r="BD1138" s="8">
        <v>36</v>
      </c>
      <c r="BE1138" s="8">
        <v>13</v>
      </c>
      <c r="BF1138" s="8">
        <v>16</v>
      </c>
      <c r="BG1138" s="8">
        <v>4</v>
      </c>
      <c r="BH1138" s="8">
        <v>8</v>
      </c>
      <c r="BI1138" s="8">
        <v>0</v>
      </c>
      <c r="BJ1138" s="8">
        <v>0</v>
      </c>
      <c r="BK1138" s="8">
        <v>0</v>
      </c>
      <c r="BL1138" s="8">
        <v>0</v>
      </c>
      <c r="BM1138" s="8">
        <v>0</v>
      </c>
      <c r="BN1138" s="8">
        <v>0</v>
      </c>
    </row>
    <row r="1139" spans="2:66" ht="39">
      <c r="B1139" s="56"/>
      <c r="C1139" s="11" t="s">
        <v>41</v>
      </c>
      <c r="D1139" s="8">
        <v>0</v>
      </c>
      <c r="E1139" s="8">
        <v>0</v>
      </c>
      <c r="F1139" s="8">
        <v>0</v>
      </c>
      <c r="G1139" s="8">
        <v>0</v>
      </c>
      <c r="H1139" s="8">
        <v>26</v>
      </c>
      <c r="I1139" s="40">
        <v>39</v>
      </c>
      <c r="J1139" s="40">
        <v>38</v>
      </c>
      <c r="K1139" s="8">
        <v>40</v>
      </c>
      <c r="L1139" s="8">
        <v>32</v>
      </c>
      <c r="M1139" s="8">
        <v>34</v>
      </c>
      <c r="N1139" s="8">
        <v>18</v>
      </c>
      <c r="O1139" s="8">
        <v>15</v>
      </c>
      <c r="P1139" s="8">
        <v>6</v>
      </c>
      <c r="Q1139" s="8">
        <v>4</v>
      </c>
      <c r="R1139" s="8">
        <v>0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>
        <v>0</v>
      </c>
      <c r="AB1139" s="8">
        <v>6</v>
      </c>
      <c r="AC1139" s="8">
        <v>52</v>
      </c>
      <c r="AD1139" s="44">
        <v>48</v>
      </c>
      <c r="AE1139" s="44">
        <v>56</v>
      </c>
      <c r="AF1139" s="8">
        <v>64</v>
      </c>
      <c r="AG1139" s="8">
        <v>48</v>
      </c>
      <c r="AH1139" s="8">
        <v>49</v>
      </c>
      <c r="AI1139" s="8">
        <v>23</v>
      </c>
      <c r="AJ1139" s="8">
        <v>38</v>
      </c>
      <c r="AK1139" s="8">
        <v>18</v>
      </c>
      <c r="AL1139" s="8">
        <v>11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3</v>
      </c>
      <c r="AX1139" s="8">
        <v>80</v>
      </c>
      <c r="AY1139" s="8">
        <v>83</v>
      </c>
      <c r="AZ1139" s="8">
        <v>89</v>
      </c>
      <c r="BA1139" s="8">
        <v>103</v>
      </c>
      <c r="BB1139" s="8">
        <v>86</v>
      </c>
      <c r="BC1139" s="8">
        <v>81</v>
      </c>
      <c r="BD1139" s="8">
        <v>42</v>
      </c>
      <c r="BE1139" s="8">
        <v>53</v>
      </c>
      <c r="BF1139" s="8">
        <v>31</v>
      </c>
      <c r="BG1139" s="8">
        <v>18</v>
      </c>
      <c r="BH1139" s="8">
        <v>0</v>
      </c>
      <c r="BI1139" s="8">
        <v>0</v>
      </c>
      <c r="BJ1139" s="8">
        <v>0</v>
      </c>
      <c r="BK1139" s="8">
        <v>0</v>
      </c>
      <c r="BL1139" s="8">
        <v>0</v>
      </c>
      <c r="BM1139" s="8">
        <v>0</v>
      </c>
      <c r="BN1139" s="8">
        <v>0</v>
      </c>
    </row>
    <row r="1140" spans="2:66" ht="39">
      <c r="B1140" s="56"/>
      <c r="C1140" s="11" t="s">
        <v>42</v>
      </c>
      <c r="D1140" s="8">
        <v>0</v>
      </c>
      <c r="E1140" s="8">
        <v>0</v>
      </c>
      <c r="F1140" s="8">
        <v>0</v>
      </c>
      <c r="G1140" s="8">
        <v>0</v>
      </c>
      <c r="H1140" s="8">
        <v>35</v>
      </c>
      <c r="I1140" s="40">
        <v>62</v>
      </c>
      <c r="J1140" s="40">
        <v>63</v>
      </c>
      <c r="K1140" s="8">
        <v>60</v>
      </c>
      <c r="L1140" s="8">
        <v>42</v>
      </c>
      <c r="M1140" s="8">
        <v>38</v>
      </c>
      <c r="N1140" s="8">
        <v>28</v>
      </c>
      <c r="O1140" s="8">
        <v>18</v>
      </c>
      <c r="P1140" s="8">
        <v>11</v>
      </c>
      <c r="Q1140" s="8">
        <v>5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51</v>
      </c>
      <c r="AD1140" s="44">
        <v>63</v>
      </c>
      <c r="AE1140" s="44">
        <v>83</v>
      </c>
      <c r="AF1140" s="8">
        <v>91</v>
      </c>
      <c r="AG1140" s="8">
        <v>106</v>
      </c>
      <c r="AH1140" s="8">
        <v>93</v>
      </c>
      <c r="AI1140" s="8">
        <v>80</v>
      </c>
      <c r="AJ1140" s="8">
        <v>38</v>
      </c>
      <c r="AK1140" s="8">
        <v>27</v>
      </c>
      <c r="AL1140" s="8">
        <v>10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94</v>
      </c>
      <c r="AY1140" s="8">
        <v>125</v>
      </c>
      <c r="AZ1140" s="8">
        <v>151</v>
      </c>
      <c r="BA1140" s="8">
        <v>149</v>
      </c>
      <c r="BB1140" s="8">
        <v>148</v>
      </c>
      <c r="BC1140" s="8">
        <v>131</v>
      </c>
      <c r="BD1140" s="8">
        <v>106</v>
      </c>
      <c r="BE1140" s="8">
        <v>64</v>
      </c>
      <c r="BF1140" s="8">
        <v>36</v>
      </c>
      <c r="BG1140" s="8">
        <v>16</v>
      </c>
      <c r="BH1140" s="8">
        <v>0</v>
      </c>
      <c r="BI1140" s="8">
        <v>0</v>
      </c>
      <c r="BJ1140" s="8">
        <v>0</v>
      </c>
      <c r="BK1140" s="8">
        <v>0</v>
      </c>
      <c r="BL1140" s="8">
        <v>3</v>
      </c>
      <c r="BM1140" s="8">
        <v>0</v>
      </c>
      <c r="BN1140" s="8">
        <v>0</v>
      </c>
    </row>
    <row r="1141" spans="2:66">
      <c r="B1141" s="56"/>
      <c r="C1141" s="11" t="s">
        <v>43</v>
      </c>
      <c r="D1141" s="8">
        <v>0</v>
      </c>
      <c r="E1141" s="8">
        <v>0</v>
      </c>
      <c r="F1141" s="8">
        <v>0</v>
      </c>
      <c r="G1141" s="8">
        <v>0</v>
      </c>
      <c r="H1141" s="8">
        <v>36</v>
      </c>
      <c r="I1141" s="40">
        <v>44</v>
      </c>
      <c r="J1141" s="40">
        <v>26</v>
      </c>
      <c r="K1141" s="8">
        <v>33</v>
      </c>
      <c r="L1141" s="8">
        <v>28</v>
      </c>
      <c r="M1141" s="8">
        <v>22</v>
      </c>
      <c r="N1141" s="8">
        <v>18</v>
      </c>
      <c r="O1141" s="8">
        <v>10</v>
      </c>
      <c r="P1141" s="8">
        <v>11</v>
      </c>
      <c r="Q1141" s="8">
        <v>4</v>
      </c>
      <c r="R1141" s="8">
        <v>3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>
        <v>0</v>
      </c>
      <c r="AB1141" s="8">
        <v>0</v>
      </c>
      <c r="AC1141" s="8">
        <v>75</v>
      </c>
      <c r="AD1141" s="44">
        <v>47</v>
      </c>
      <c r="AE1141" s="44">
        <v>33</v>
      </c>
      <c r="AF1141" s="8">
        <v>34</v>
      </c>
      <c r="AG1141" s="8">
        <v>37</v>
      </c>
      <c r="AH1141" s="8">
        <v>18</v>
      </c>
      <c r="AI1141" s="8">
        <v>18</v>
      </c>
      <c r="AJ1141" s="8">
        <v>6</v>
      </c>
      <c r="AK1141" s="8">
        <v>7</v>
      </c>
      <c r="AL1141" s="8">
        <v>5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111</v>
      </c>
      <c r="AY1141" s="8">
        <v>93</v>
      </c>
      <c r="AZ1141" s="8">
        <v>62</v>
      </c>
      <c r="BA1141" s="8">
        <v>70</v>
      </c>
      <c r="BB1141" s="8">
        <v>68</v>
      </c>
      <c r="BC1141" s="8">
        <v>38</v>
      </c>
      <c r="BD1141" s="8">
        <v>34</v>
      </c>
      <c r="BE1141" s="8">
        <v>20</v>
      </c>
      <c r="BF1141" s="8">
        <v>18</v>
      </c>
      <c r="BG1141" s="8">
        <v>6</v>
      </c>
      <c r="BH1141" s="8">
        <v>3</v>
      </c>
      <c r="BI1141" s="8">
        <v>0</v>
      </c>
      <c r="BJ1141" s="8">
        <v>0</v>
      </c>
      <c r="BK1141" s="8">
        <v>0</v>
      </c>
      <c r="BL1141" s="8">
        <v>0</v>
      </c>
      <c r="BM1141" s="8">
        <v>0</v>
      </c>
      <c r="BN1141" s="8">
        <v>0</v>
      </c>
    </row>
    <row r="1142" spans="2:66" ht="39">
      <c r="B1142" s="56"/>
      <c r="C1142" s="11" t="s">
        <v>44</v>
      </c>
      <c r="D1142" s="8">
        <v>0</v>
      </c>
      <c r="E1142" s="8">
        <v>0</v>
      </c>
      <c r="F1142" s="8">
        <v>0</v>
      </c>
      <c r="G1142" s="8">
        <v>0</v>
      </c>
      <c r="H1142" s="8">
        <v>8</v>
      </c>
      <c r="I1142" s="40">
        <v>10</v>
      </c>
      <c r="J1142" s="40">
        <v>33</v>
      </c>
      <c r="K1142" s="8">
        <v>19</v>
      </c>
      <c r="L1142" s="8">
        <v>21</v>
      </c>
      <c r="M1142" s="8">
        <v>19</v>
      </c>
      <c r="N1142" s="8">
        <v>25</v>
      </c>
      <c r="O1142" s="8">
        <v>23</v>
      </c>
      <c r="P1142" s="8">
        <v>10</v>
      </c>
      <c r="Q1142" s="8">
        <v>3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44">
        <v>0</v>
      </c>
      <c r="AE1142" s="44">
        <v>0</v>
      </c>
      <c r="AF1142" s="8">
        <v>5</v>
      </c>
      <c r="AG1142" s="8">
        <v>3</v>
      </c>
      <c r="AH1142" s="8">
        <v>5</v>
      </c>
      <c r="AI1142" s="8">
        <v>3</v>
      </c>
      <c r="AJ1142" s="8">
        <v>0</v>
      </c>
      <c r="AK1142" s="8">
        <v>3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8</v>
      </c>
      <c r="AY1142" s="8">
        <v>10</v>
      </c>
      <c r="AZ1142" s="8">
        <v>32</v>
      </c>
      <c r="BA1142" s="8">
        <v>30</v>
      </c>
      <c r="BB1142" s="8">
        <v>29</v>
      </c>
      <c r="BC1142" s="8">
        <v>26</v>
      </c>
      <c r="BD1142" s="8">
        <v>30</v>
      </c>
      <c r="BE1142" s="8">
        <v>25</v>
      </c>
      <c r="BF1142" s="8">
        <v>16</v>
      </c>
      <c r="BG1142" s="8">
        <v>4</v>
      </c>
      <c r="BH1142" s="8">
        <v>0</v>
      </c>
      <c r="BI1142" s="8">
        <v>0</v>
      </c>
      <c r="BJ1142" s="8">
        <v>0</v>
      </c>
      <c r="BK1142" s="8">
        <v>0</v>
      </c>
      <c r="BL1142" s="8">
        <v>0</v>
      </c>
      <c r="BM1142" s="8">
        <v>0</v>
      </c>
      <c r="BN1142" s="8">
        <v>0</v>
      </c>
    </row>
    <row r="1143" spans="2:66">
      <c r="B1143" s="56"/>
      <c r="C1143" s="11" t="s">
        <v>45</v>
      </c>
      <c r="D1143" s="8">
        <v>0</v>
      </c>
      <c r="E1143" s="8">
        <v>0</v>
      </c>
      <c r="F1143" s="8">
        <v>0</v>
      </c>
      <c r="G1143" s="8">
        <v>0</v>
      </c>
      <c r="H1143" s="8">
        <v>15</v>
      </c>
      <c r="I1143" s="40">
        <v>21</v>
      </c>
      <c r="J1143" s="40">
        <v>12</v>
      </c>
      <c r="K1143" s="8">
        <v>13</v>
      </c>
      <c r="L1143" s="8">
        <v>15</v>
      </c>
      <c r="M1143" s="8">
        <v>12</v>
      </c>
      <c r="N1143" s="8">
        <v>15</v>
      </c>
      <c r="O1143" s="8">
        <v>13</v>
      </c>
      <c r="P1143" s="8">
        <v>11</v>
      </c>
      <c r="Q1143" s="8">
        <v>8</v>
      </c>
      <c r="R1143" s="8">
        <v>0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>
        <v>14</v>
      </c>
      <c r="AD1143" s="44">
        <v>3</v>
      </c>
      <c r="AE1143" s="44">
        <v>14</v>
      </c>
      <c r="AF1143" s="8">
        <v>11</v>
      </c>
      <c r="AG1143" s="8">
        <v>5</v>
      </c>
      <c r="AH1143" s="8">
        <v>18</v>
      </c>
      <c r="AI1143" s="8">
        <v>16</v>
      </c>
      <c r="AJ1143" s="8">
        <v>19</v>
      </c>
      <c r="AK1143" s="8">
        <v>5</v>
      </c>
      <c r="AL1143" s="8">
        <v>4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8">
        <v>27</v>
      </c>
      <c r="AY1143" s="8">
        <v>26</v>
      </c>
      <c r="AZ1143" s="8">
        <v>28</v>
      </c>
      <c r="BA1143" s="8">
        <v>26</v>
      </c>
      <c r="BB1143" s="8">
        <v>27</v>
      </c>
      <c r="BC1143" s="8">
        <v>30</v>
      </c>
      <c r="BD1143" s="8">
        <v>31</v>
      </c>
      <c r="BE1143" s="8">
        <v>26</v>
      </c>
      <c r="BF1143" s="8">
        <v>20</v>
      </c>
      <c r="BG1143" s="8">
        <v>11</v>
      </c>
      <c r="BH1143" s="8">
        <v>0</v>
      </c>
      <c r="BI1143" s="8">
        <v>0</v>
      </c>
      <c r="BJ1143" s="8">
        <v>0</v>
      </c>
      <c r="BK1143" s="8">
        <v>0</v>
      </c>
      <c r="BL1143" s="8">
        <v>0</v>
      </c>
      <c r="BM1143" s="8">
        <v>0</v>
      </c>
      <c r="BN1143" s="8">
        <v>0</v>
      </c>
    </row>
    <row r="1144" spans="2:66" ht="26">
      <c r="B1144" s="56"/>
      <c r="C1144" s="11" t="s">
        <v>46</v>
      </c>
      <c r="D1144" s="8">
        <v>0</v>
      </c>
      <c r="E1144" s="8">
        <v>0</v>
      </c>
      <c r="F1144" s="8">
        <v>0</v>
      </c>
      <c r="G1144" s="8">
        <v>0</v>
      </c>
      <c r="H1144" s="8">
        <v>10</v>
      </c>
      <c r="I1144" s="40">
        <v>24</v>
      </c>
      <c r="J1144" s="40">
        <v>31</v>
      </c>
      <c r="K1144" s="8">
        <v>40</v>
      </c>
      <c r="L1144" s="8">
        <v>36</v>
      </c>
      <c r="M1144" s="8">
        <v>20</v>
      </c>
      <c r="N1144" s="8">
        <v>23</v>
      </c>
      <c r="O1144" s="8">
        <v>11</v>
      </c>
      <c r="P1144" s="8">
        <v>14</v>
      </c>
      <c r="Q1144" s="8">
        <v>3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11</v>
      </c>
      <c r="AD1144" s="44">
        <v>26</v>
      </c>
      <c r="AE1144" s="44">
        <v>28</v>
      </c>
      <c r="AF1144" s="8">
        <v>27</v>
      </c>
      <c r="AG1144" s="8">
        <v>24</v>
      </c>
      <c r="AH1144" s="8">
        <v>19</v>
      </c>
      <c r="AI1144" s="8">
        <v>18</v>
      </c>
      <c r="AJ1144" s="8">
        <v>6</v>
      </c>
      <c r="AK1144" s="8">
        <v>7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0</v>
      </c>
      <c r="AW1144" s="8">
        <v>5</v>
      </c>
      <c r="AX1144" s="8">
        <v>23</v>
      </c>
      <c r="AY1144" s="8">
        <v>52</v>
      </c>
      <c r="AZ1144" s="8">
        <v>64</v>
      </c>
      <c r="BA1144" s="8">
        <v>71</v>
      </c>
      <c r="BB1144" s="8">
        <v>61</v>
      </c>
      <c r="BC1144" s="8">
        <v>46</v>
      </c>
      <c r="BD1144" s="8">
        <v>41</v>
      </c>
      <c r="BE1144" s="8">
        <v>21</v>
      </c>
      <c r="BF1144" s="8">
        <v>17</v>
      </c>
      <c r="BG1144" s="8">
        <v>4</v>
      </c>
      <c r="BH1144" s="8">
        <v>0</v>
      </c>
      <c r="BI1144" s="8">
        <v>0</v>
      </c>
      <c r="BJ1144" s="8">
        <v>0</v>
      </c>
      <c r="BK1144" s="8">
        <v>0</v>
      </c>
      <c r="BL1144" s="8">
        <v>0</v>
      </c>
      <c r="BM1144" s="8">
        <v>0</v>
      </c>
      <c r="BN1144" s="8">
        <v>0</v>
      </c>
    </row>
    <row r="1145" spans="2:66">
      <c r="B1145" s="56"/>
      <c r="C1145" s="11" t="s">
        <v>47</v>
      </c>
      <c r="D1145" s="8">
        <v>0</v>
      </c>
      <c r="E1145" s="8">
        <v>0</v>
      </c>
      <c r="F1145" s="8">
        <v>0</v>
      </c>
      <c r="G1145" s="8">
        <v>0</v>
      </c>
      <c r="H1145" s="8">
        <v>31</v>
      </c>
      <c r="I1145" s="40">
        <v>72</v>
      </c>
      <c r="J1145" s="40">
        <v>71</v>
      </c>
      <c r="K1145" s="8">
        <v>73</v>
      </c>
      <c r="L1145" s="8">
        <v>46</v>
      </c>
      <c r="M1145" s="8">
        <v>40</v>
      </c>
      <c r="N1145" s="8">
        <v>30</v>
      </c>
      <c r="O1145" s="8">
        <v>20</v>
      </c>
      <c r="P1145" s="8">
        <v>13</v>
      </c>
      <c r="Q1145" s="8">
        <v>3</v>
      </c>
      <c r="R1145" s="8">
        <v>6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>
        <v>0</v>
      </c>
      <c r="AB1145" s="8">
        <v>0</v>
      </c>
      <c r="AC1145" s="8">
        <v>58</v>
      </c>
      <c r="AD1145" s="44">
        <v>95</v>
      </c>
      <c r="AE1145" s="44">
        <v>98</v>
      </c>
      <c r="AF1145" s="8">
        <v>74</v>
      </c>
      <c r="AG1145" s="8">
        <v>58</v>
      </c>
      <c r="AH1145" s="8">
        <v>37</v>
      </c>
      <c r="AI1145" s="8">
        <v>25</v>
      </c>
      <c r="AJ1145" s="8">
        <v>16</v>
      </c>
      <c r="AK1145" s="8">
        <v>4</v>
      </c>
      <c r="AL1145" s="8">
        <v>4</v>
      </c>
      <c r="AM1145" s="8">
        <v>0</v>
      </c>
      <c r="AN1145" s="8">
        <v>5</v>
      </c>
      <c r="AO1145" s="8">
        <v>0</v>
      </c>
      <c r="AP1145" s="8">
        <v>0</v>
      </c>
      <c r="AQ1145" s="8">
        <v>0</v>
      </c>
      <c r="AR1145" s="8">
        <v>0</v>
      </c>
      <c r="AS1145" s="8">
        <v>0</v>
      </c>
      <c r="AT1145" s="8">
        <v>0</v>
      </c>
      <c r="AU1145" s="8">
        <v>0</v>
      </c>
      <c r="AV1145" s="8">
        <v>0</v>
      </c>
      <c r="AW1145" s="8">
        <v>0</v>
      </c>
      <c r="AX1145" s="8">
        <v>95</v>
      </c>
      <c r="AY1145" s="8">
        <v>169</v>
      </c>
      <c r="AZ1145" s="8">
        <v>171</v>
      </c>
      <c r="BA1145" s="8">
        <v>146</v>
      </c>
      <c r="BB1145" s="8">
        <v>112</v>
      </c>
      <c r="BC1145" s="8">
        <v>81</v>
      </c>
      <c r="BD1145" s="8">
        <v>52</v>
      </c>
      <c r="BE1145" s="8">
        <v>37</v>
      </c>
      <c r="BF1145" s="8">
        <v>18</v>
      </c>
      <c r="BG1145" s="8">
        <v>9</v>
      </c>
      <c r="BH1145" s="8">
        <v>6</v>
      </c>
      <c r="BI1145" s="8">
        <v>5</v>
      </c>
      <c r="BJ1145" s="8">
        <v>0</v>
      </c>
      <c r="BK1145" s="8">
        <v>0</v>
      </c>
      <c r="BL1145" s="8">
        <v>0</v>
      </c>
      <c r="BM1145" s="8">
        <v>0</v>
      </c>
      <c r="BN1145" s="8">
        <v>0</v>
      </c>
    </row>
    <row r="1146" spans="2:66">
      <c r="B1146" s="56"/>
      <c r="C1146" s="11" t="s">
        <v>11</v>
      </c>
      <c r="D1146" s="8">
        <v>0</v>
      </c>
      <c r="E1146" s="8">
        <v>0</v>
      </c>
      <c r="F1146" s="8">
        <v>0</v>
      </c>
      <c r="G1146" s="8">
        <v>6</v>
      </c>
      <c r="H1146" s="8">
        <v>80</v>
      </c>
      <c r="I1146" s="40">
        <v>104</v>
      </c>
      <c r="J1146" s="40">
        <v>72</v>
      </c>
      <c r="K1146" s="8">
        <v>81</v>
      </c>
      <c r="L1146" s="8">
        <v>90</v>
      </c>
      <c r="M1146" s="8">
        <v>83</v>
      </c>
      <c r="N1146" s="8">
        <v>89</v>
      </c>
      <c r="O1146" s="8">
        <v>107</v>
      </c>
      <c r="P1146" s="8">
        <v>115</v>
      </c>
      <c r="Q1146" s="8">
        <v>142</v>
      </c>
      <c r="R1146" s="8">
        <v>122</v>
      </c>
      <c r="S1146" s="8">
        <v>108</v>
      </c>
      <c r="T1146" s="8">
        <v>80</v>
      </c>
      <c r="U1146" s="8">
        <v>63</v>
      </c>
      <c r="V1146" s="8">
        <v>38</v>
      </c>
      <c r="W1146" s="8">
        <v>4</v>
      </c>
      <c r="X1146" s="8">
        <v>0</v>
      </c>
      <c r="Y1146" s="8">
        <v>0</v>
      </c>
      <c r="Z1146" s="8">
        <v>0</v>
      </c>
      <c r="AA1146" s="8">
        <v>0</v>
      </c>
      <c r="AB1146" s="8">
        <v>8</v>
      </c>
      <c r="AC1146" s="8">
        <v>108</v>
      </c>
      <c r="AD1146" s="44">
        <v>131</v>
      </c>
      <c r="AE1146" s="44">
        <v>184</v>
      </c>
      <c r="AF1146" s="8">
        <v>204</v>
      </c>
      <c r="AG1146" s="8">
        <v>189</v>
      </c>
      <c r="AH1146" s="8">
        <v>160</v>
      </c>
      <c r="AI1146" s="8">
        <v>126</v>
      </c>
      <c r="AJ1146" s="8">
        <v>143</v>
      </c>
      <c r="AK1146" s="8">
        <v>162</v>
      </c>
      <c r="AL1146" s="8">
        <v>171</v>
      </c>
      <c r="AM1146" s="8">
        <v>107</v>
      </c>
      <c r="AN1146" s="8">
        <v>99</v>
      </c>
      <c r="AO1146" s="8">
        <v>84</v>
      </c>
      <c r="AP1146" s="8">
        <v>45</v>
      </c>
      <c r="AQ1146" s="8">
        <v>23</v>
      </c>
      <c r="AR1146" s="8">
        <v>5</v>
      </c>
      <c r="AS1146" s="8">
        <v>0</v>
      </c>
      <c r="AT1146" s="8">
        <v>0</v>
      </c>
      <c r="AU1146" s="8">
        <v>0</v>
      </c>
      <c r="AV1146" s="8">
        <v>0</v>
      </c>
      <c r="AW1146" s="8">
        <v>18</v>
      </c>
      <c r="AX1146" s="8">
        <v>191</v>
      </c>
      <c r="AY1146" s="8">
        <v>235</v>
      </c>
      <c r="AZ1146" s="8">
        <v>260</v>
      </c>
      <c r="BA1146" s="8">
        <v>288</v>
      </c>
      <c r="BB1146" s="8">
        <v>277</v>
      </c>
      <c r="BC1146" s="8">
        <v>242</v>
      </c>
      <c r="BD1146" s="8">
        <v>219</v>
      </c>
      <c r="BE1146" s="8">
        <v>249</v>
      </c>
      <c r="BF1146" s="8">
        <v>273</v>
      </c>
      <c r="BG1146" s="8">
        <v>312</v>
      </c>
      <c r="BH1146" s="8">
        <v>230</v>
      </c>
      <c r="BI1146" s="8">
        <v>209</v>
      </c>
      <c r="BJ1146" s="8">
        <v>160</v>
      </c>
      <c r="BK1146" s="8">
        <v>109</v>
      </c>
      <c r="BL1146" s="8">
        <v>54</v>
      </c>
      <c r="BM1146" s="8">
        <v>11</v>
      </c>
      <c r="BN1146" s="8">
        <v>0</v>
      </c>
    </row>
    <row r="1147" spans="2:66">
      <c r="B1147" s="65" t="s">
        <v>11</v>
      </c>
      <c r="C1147" s="11" t="s">
        <v>38</v>
      </c>
      <c r="D1147" s="8">
        <v>0</v>
      </c>
      <c r="E1147" s="8">
        <v>0</v>
      </c>
      <c r="F1147" s="8">
        <v>0</v>
      </c>
      <c r="G1147" s="8">
        <v>0</v>
      </c>
      <c r="H1147" s="8">
        <v>0</v>
      </c>
      <c r="I1147" s="40">
        <v>0</v>
      </c>
      <c r="J1147" s="40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>
        <v>0</v>
      </c>
      <c r="AB1147" s="8">
        <v>0</v>
      </c>
      <c r="AC1147" s="8">
        <v>0</v>
      </c>
      <c r="AD1147" s="44">
        <v>0</v>
      </c>
      <c r="AE1147" s="44">
        <v>0</v>
      </c>
      <c r="AF1147" s="8">
        <v>0</v>
      </c>
      <c r="AG1147" s="8">
        <v>0</v>
      </c>
      <c r="AH1147" s="8">
        <v>0</v>
      </c>
      <c r="AI1147" s="8">
        <v>0</v>
      </c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  <c r="BD1147" s="8">
        <v>0</v>
      </c>
      <c r="BE1147" s="8">
        <v>0</v>
      </c>
      <c r="BF1147" s="8">
        <v>0</v>
      </c>
      <c r="BG1147" s="8">
        <v>0</v>
      </c>
      <c r="BH1147" s="8">
        <v>0</v>
      </c>
      <c r="BI1147" s="8">
        <v>0</v>
      </c>
      <c r="BJ1147" s="8">
        <v>0</v>
      </c>
      <c r="BK1147" s="8">
        <v>0</v>
      </c>
      <c r="BL1147" s="8">
        <v>0</v>
      </c>
      <c r="BM1147" s="8">
        <v>0</v>
      </c>
      <c r="BN1147" s="8">
        <v>0</v>
      </c>
    </row>
    <row r="1148" spans="2:66">
      <c r="B1148" s="56"/>
      <c r="C1148" s="11" t="s">
        <v>39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40">
        <v>0</v>
      </c>
      <c r="J1148" s="40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44">
        <v>0</v>
      </c>
      <c r="AE1148" s="44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8">
        <v>0</v>
      </c>
      <c r="BM1148" s="8">
        <v>0</v>
      </c>
      <c r="BN1148" s="8">
        <v>0</v>
      </c>
    </row>
    <row r="1149" spans="2:66" ht="26">
      <c r="B1149" s="56"/>
      <c r="C1149" s="11" t="s">
        <v>40</v>
      </c>
      <c r="D1149" s="8">
        <v>0</v>
      </c>
      <c r="E1149" s="8">
        <v>0</v>
      </c>
      <c r="F1149" s="8">
        <v>0</v>
      </c>
      <c r="G1149" s="8">
        <v>0</v>
      </c>
      <c r="H1149" s="8">
        <v>0</v>
      </c>
      <c r="I1149" s="40">
        <v>0</v>
      </c>
      <c r="J1149" s="40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>
        <v>0</v>
      </c>
      <c r="AB1149" s="8">
        <v>0</v>
      </c>
      <c r="AC1149" s="8">
        <v>0</v>
      </c>
      <c r="AD1149" s="44">
        <v>0</v>
      </c>
      <c r="AE1149" s="44">
        <v>0</v>
      </c>
      <c r="AF1149" s="8">
        <v>0</v>
      </c>
      <c r="AG1149" s="8">
        <v>0</v>
      </c>
      <c r="AH1149" s="8">
        <v>0</v>
      </c>
      <c r="AI1149" s="8">
        <v>0</v>
      </c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>
        <v>0</v>
      </c>
      <c r="BA1149" s="8">
        <v>0</v>
      </c>
      <c r="BB1149" s="8">
        <v>0</v>
      </c>
      <c r="BC1149" s="8">
        <v>0</v>
      </c>
      <c r="BD1149" s="8">
        <v>0</v>
      </c>
      <c r="BE1149" s="8">
        <v>0</v>
      </c>
      <c r="BF1149" s="8">
        <v>0</v>
      </c>
      <c r="BG1149" s="8">
        <v>0</v>
      </c>
      <c r="BH1149" s="8">
        <v>0</v>
      </c>
      <c r="BI1149" s="8">
        <v>0</v>
      </c>
      <c r="BJ1149" s="8">
        <v>0</v>
      </c>
      <c r="BK1149" s="8">
        <v>0</v>
      </c>
      <c r="BL1149" s="8">
        <v>0</v>
      </c>
      <c r="BM1149" s="8">
        <v>0</v>
      </c>
      <c r="BN1149" s="8">
        <v>0</v>
      </c>
    </row>
    <row r="1150" spans="2:66" ht="39">
      <c r="B1150" s="56"/>
      <c r="C1150" s="11" t="s">
        <v>41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40">
        <v>0</v>
      </c>
      <c r="J1150" s="40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44">
        <v>0</v>
      </c>
      <c r="AE1150" s="44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8">
        <v>0</v>
      </c>
      <c r="BM1150" s="8">
        <v>0</v>
      </c>
      <c r="BN1150" s="8">
        <v>0</v>
      </c>
    </row>
    <row r="1151" spans="2:66" ht="39">
      <c r="B1151" s="56"/>
      <c r="C1151" s="11" t="s">
        <v>42</v>
      </c>
      <c r="D1151" s="8">
        <v>0</v>
      </c>
      <c r="E1151" s="8">
        <v>0</v>
      </c>
      <c r="F1151" s="8">
        <v>0</v>
      </c>
      <c r="G1151" s="8">
        <v>0</v>
      </c>
      <c r="H1151" s="8">
        <v>0</v>
      </c>
      <c r="I1151" s="40">
        <v>0</v>
      </c>
      <c r="J1151" s="40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>
        <v>0</v>
      </c>
      <c r="AB1151" s="8">
        <v>0</v>
      </c>
      <c r="AC1151" s="8">
        <v>0</v>
      </c>
      <c r="AD1151" s="44">
        <v>0</v>
      </c>
      <c r="AE1151" s="44">
        <v>0</v>
      </c>
      <c r="AF1151" s="8">
        <v>0</v>
      </c>
      <c r="AG1151" s="8">
        <v>0</v>
      </c>
      <c r="AH1151" s="8">
        <v>0</v>
      </c>
      <c r="AI1151" s="8">
        <v>0</v>
      </c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>
        <v>0</v>
      </c>
      <c r="BA1151" s="8">
        <v>0</v>
      </c>
      <c r="BB1151" s="8">
        <v>0</v>
      </c>
      <c r="BC1151" s="8">
        <v>0</v>
      </c>
      <c r="BD1151" s="8">
        <v>0</v>
      </c>
      <c r="BE1151" s="8">
        <v>0</v>
      </c>
      <c r="BF1151" s="8">
        <v>0</v>
      </c>
      <c r="BG1151" s="8">
        <v>0</v>
      </c>
      <c r="BH1151" s="8">
        <v>0</v>
      </c>
      <c r="BI1151" s="8">
        <v>0</v>
      </c>
      <c r="BJ1151" s="8">
        <v>0</v>
      </c>
      <c r="BK1151" s="8">
        <v>0</v>
      </c>
      <c r="BL1151" s="8">
        <v>0</v>
      </c>
      <c r="BM1151" s="8">
        <v>0</v>
      </c>
      <c r="BN1151" s="8">
        <v>0</v>
      </c>
    </row>
    <row r="1152" spans="2:66">
      <c r="B1152" s="56"/>
      <c r="C1152" s="11" t="s">
        <v>43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40">
        <v>0</v>
      </c>
      <c r="J1152" s="40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44">
        <v>0</v>
      </c>
      <c r="AE1152" s="44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8">
        <v>0</v>
      </c>
      <c r="BM1152" s="8">
        <v>0</v>
      </c>
      <c r="BN1152" s="8">
        <v>0</v>
      </c>
    </row>
    <row r="1153" spans="1:66" ht="39">
      <c r="B1153" s="56"/>
      <c r="C1153" s="11" t="s">
        <v>44</v>
      </c>
      <c r="D1153" s="8">
        <v>0</v>
      </c>
      <c r="E1153" s="8">
        <v>0</v>
      </c>
      <c r="F1153" s="8">
        <v>0</v>
      </c>
      <c r="G1153" s="8">
        <v>0</v>
      </c>
      <c r="H1153" s="8">
        <v>0</v>
      </c>
      <c r="I1153" s="40">
        <v>0</v>
      </c>
      <c r="J1153" s="40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>
        <v>0</v>
      </c>
      <c r="AB1153" s="8">
        <v>0</v>
      </c>
      <c r="AC1153" s="8">
        <v>0</v>
      </c>
      <c r="AD1153" s="44">
        <v>0</v>
      </c>
      <c r="AE1153" s="44">
        <v>0</v>
      </c>
      <c r="AF1153" s="8">
        <v>0</v>
      </c>
      <c r="AG1153" s="8">
        <v>0</v>
      </c>
      <c r="AH1153" s="8">
        <v>0</v>
      </c>
      <c r="AI1153" s="8">
        <v>0</v>
      </c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  <c r="BD1153" s="8">
        <v>0</v>
      </c>
      <c r="BE1153" s="8">
        <v>0</v>
      </c>
      <c r="BF1153" s="8">
        <v>0</v>
      </c>
      <c r="BG1153" s="8">
        <v>0</v>
      </c>
      <c r="BH1153" s="8">
        <v>0</v>
      </c>
      <c r="BI1153" s="8">
        <v>0</v>
      </c>
      <c r="BJ1153" s="8">
        <v>0</v>
      </c>
      <c r="BK1153" s="8">
        <v>0</v>
      </c>
      <c r="BL1153" s="8">
        <v>0</v>
      </c>
      <c r="BM1153" s="8">
        <v>0</v>
      </c>
      <c r="BN1153" s="8">
        <v>0</v>
      </c>
    </row>
    <row r="1154" spans="1:66">
      <c r="B1154" s="56"/>
      <c r="C1154" s="11" t="s">
        <v>45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40">
        <v>0</v>
      </c>
      <c r="J1154" s="40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44">
        <v>0</v>
      </c>
      <c r="AE1154" s="44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8">
        <v>0</v>
      </c>
      <c r="BM1154" s="8">
        <v>0</v>
      </c>
      <c r="BN1154" s="8">
        <v>0</v>
      </c>
    </row>
    <row r="1155" spans="1:66" ht="26">
      <c r="B1155" s="56"/>
      <c r="C1155" s="11" t="s">
        <v>46</v>
      </c>
      <c r="D1155" s="8">
        <v>0</v>
      </c>
      <c r="E1155" s="8">
        <v>0</v>
      </c>
      <c r="F1155" s="8">
        <v>0</v>
      </c>
      <c r="G1155" s="8">
        <v>0</v>
      </c>
      <c r="H1155" s="8">
        <v>0</v>
      </c>
      <c r="I1155" s="40">
        <v>0</v>
      </c>
      <c r="J1155" s="40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>
        <v>0</v>
      </c>
      <c r="AB1155" s="8">
        <v>0</v>
      </c>
      <c r="AC1155" s="8">
        <v>0</v>
      </c>
      <c r="AD1155" s="44">
        <v>0</v>
      </c>
      <c r="AE1155" s="44">
        <v>0</v>
      </c>
      <c r="AF1155" s="8">
        <v>0</v>
      </c>
      <c r="AG1155" s="8">
        <v>0</v>
      </c>
      <c r="AH1155" s="8">
        <v>0</v>
      </c>
      <c r="AI1155" s="8">
        <v>0</v>
      </c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  <c r="BD1155" s="8">
        <v>0</v>
      </c>
      <c r="BE1155" s="8">
        <v>0</v>
      </c>
      <c r="BF1155" s="8">
        <v>0</v>
      </c>
      <c r="BG1155" s="8">
        <v>0</v>
      </c>
      <c r="BH1155" s="8">
        <v>0</v>
      </c>
      <c r="BI1155" s="8">
        <v>0</v>
      </c>
      <c r="BJ1155" s="8">
        <v>0</v>
      </c>
      <c r="BK1155" s="8">
        <v>0</v>
      </c>
      <c r="BL1155" s="8">
        <v>0</v>
      </c>
      <c r="BM1155" s="8">
        <v>0</v>
      </c>
      <c r="BN1155" s="8">
        <v>0</v>
      </c>
    </row>
    <row r="1156" spans="1:66">
      <c r="B1156" s="56"/>
      <c r="C1156" s="11" t="s">
        <v>47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40">
        <v>0</v>
      </c>
      <c r="J1156" s="40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44">
        <v>0</v>
      </c>
      <c r="AE1156" s="44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8">
        <v>0</v>
      </c>
      <c r="BM1156" s="8">
        <v>0</v>
      </c>
      <c r="BN1156" s="8">
        <v>0</v>
      </c>
    </row>
    <row r="1157" spans="1:66">
      <c r="B1157" s="56"/>
      <c r="C1157" s="11" t="s">
        <v>11</v>
      </c>
      <c r="D1157" s="8">
        <v>0</v>
      </c>
      <c r="E1157" s="8">
        <v>0</v>
      </c>
      <c r="F1157" s="8">
        <v>0</v>
      </c>
      <c r="G1157" s="8">
        <v>0</v>
      </c>
      <c r="H1157" s="8">
        <v>0</v>
      </c>
      <c r="I1157" s="40">
        <v>0</v>
      </c>
      <c r="J1157" s="40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>
        <v>0</v>
      </c>
      <c r="AB1157" s="8">
        <v>0</v>
      </c>
      <c r="AC1157" s="8">
        <v>0</v>
      </c>
      <c r="AD1157" s="44">
        <v>0</v>
      </c>
      <c r="AE1157" s="44">
        <v>0</v>
      </c>
      <c r="AF1157" s="8">
        <v>0</v>
      </c>
      <c r="AG1157" s="8">
        <v>0</v>
      </c>
      <c r="AH1157" s="8">
        <v>0</v>
      </c>
      <c r="AI1157" s="8">
        <v>0</v>
      </c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  <c r="BD1157" s="8">
        <v>0</v>
      </c>
      <c r="BE1157" s="8">
        <v>0</v>
      </c>
      <c r="BF1157" s="8">
        <v>0</v>
      </c>
      <c r="BG1157" s="8">
        <v>0</v>
      </c>
      <c r="BH1157" s="8">
        <v>0</v>
      </c>
      <c r="BI1157" s="8">
        <v>0</v>
      </c>
      <c r="BJ1157" s="8">
        <v>0</v>
      </c>
      <c r="BK1157" s="8">
        <v>0</v>
      </c>
      <c r="BL1157" s="8">
        <v>0</v>
      </c>
      <c r="BM1157" s="8">
        <v>0</v>
      </c>
      <c r="BN1157" s="8">
        <v>0</v>
      </c>
    </row>
    <row r="1160" spans="1:66">
      <c r="A1160" s="9" t="s">
        <v>48</v>
      </c>
      <c r="B1160" s="9" t="s">
        <v>49</v>
      </c>
    </row>
    <row r="1161" spans="1:66">
      <c r="A1161" s="30" t="str">
        <f>HYPERLINK("http://www.abs.gov.au/websitedbs/D3310114.nsf/Home//©+Copyright?OpenDocument","© Commonwealth of Australia, 2017")</f>
        <v>© Commonwealth of Australia, 2017</v>
      </c>
    </row>
  </sheetData>
  <mergeCells count="110">
    <mergeCell ref="B182:B193"/>
    <mergeCell ref="B86:B97"/>
    <mergeCell ref="A11:C11"/>
    <mergeCell ref="B98:B109"/>
    <mergeCell ref="B110:B121"/>
    <mergeCell ref="B122:B133"/>
    <mergeCell ref="B134:B145"/>
    <mergeCell ref="B146:B157"/>
    <mergeCell ref="B158:B169"/>
    <mergeCell ref="B170:B181"/>
    <mergeCell ref="D11:Y11"/>
    <mergeCell ref="Z11:AU11"/>
    <mergeCell ref="A12:C12"/>
    <mergeCell ref="B14:B25"/>
    <mergeCell ref="B26:B37"/>
    <mergeCell ref="B38:B49"/>
    <mergeCell ref="B50:B61"/>
    <mergeCell ref="B62:B73"/>
    <mergeCell ref="B74:B85"/>
    <mergeCell ref="B454:B464"/>
    <mergeCell ref="B465:B475"/>
    <mergeCell ref="B476:B486"/>
    <mergeCell ref="B377:B387"/>
    <mergeCell ref="B388:B398"/>
    <mergeCell ref="B399:B409"/>
    <mergeCell ref="B410:B420"/>
    <mergeCell ref="B421:B431"/>
    <mergeCell ref="A210:C210"/>
    <mergeCell ref="B366:B376"/>
    <mergeCell ref="B652:B662"/>
    <mergeCell ref="B663:B673"/>
    <mergeCell ref="B674:B684"/>
    <mergeCell ref="B685:B695"/>
    <mergeCell ref="B696:B706"/>
    <mergeCell ref="B707:B717"/>
    <mergeCell ref="B597:B607"/>
    <mergeCell ref="B608:B618"/>
    <mergeCell ref="B619:B629"/>
    <mergeCell ref="B630:B640"/>
    <mergeCell ref="B641:B651"/>
    <mergeCell ref="B542:B552"/>
    <mergeCell ref="B553:B563"/>
    <mergeCell ref="B564:B574"/>
    <mergeCell ref="B575:B585"/>
    <mergeCell ref="B586:B596"/>
    <mergeCell ref="B487:B497"/>
    <mergeCell ref="B498:B508"/>
    <mergeCell ref="B509:B519"/>
    <mergeCell ref="B520:B530"/>
    <mergeCell ref="B531:B541"/>
    <mergeCell ref="B432:B442"/>
    <mergeCell ref="B443:B453"/>
    <mergeCell ref="B267:B277"/>
    <mergeCell ref="B278:B288"/>
    <mergeCell ref="B289:B299"/>
    <mergeCell ref="B300:B310"/>
    <mergeCell ref="B311:B321"/>
    <mergeCell ref="B322:B332"/>
    <mergeCell ref="B333:B343"/>
    <mergeCell ref="B344:B354"/>
    <mergeCell ref="B355:B365"/>
    <mergeCell ref="AT209:BN209"/>
    <mergeCell ref="B212:B222"/>
    <mergeCell ref="B223:B233"/>
    <mergeCell ref="B234:B244"/>
    <mergeCell ref="B245:B255"/>
    <mergeCell ref="A209:C209"/>
    <mergeCell ref="D209:X209"/>
    <mergeCell ref="Y209:AS209"/>
    <mergeCell ref="B256:B266"/>
    <mergeCell ref="B773:B783"/>
    <mergeCell ref="B784:B794"/>
    <mergeCell ref="B795:B805"/>
    <mergeCell ref="B806:B816"/>
    <mergeCell ref="B817:B827"/>
    <mergeCell ref="B718:B728"/>
    <mergeCell ref="B729:B739"/>
    <mergeCell ref="B740:B750"/>
    <mergeCell ref="B751:B761"/>
    <mergeCell ref="B762:B772"/>
    <mergeCell ref="B883:B893"/>
    <mergeCell ref="B894:B904"/>
    <mergeCell ref="B905:B915"/>
    <mergeCell ref="B916:B926"/>
    <mergeCell ref="B927:B937"/>
    <mergeCell ref="B828:B838"/>
    <mergeCell ref="B839:B849"/>
    <mergeCell ref="B850:B860"/>
    <mergeCell ref="B861:B871"/>
    <mergeCell ref="B872:B882"/>
    <mergeCell ref="B993:B1003"/>
    <mergeCell ref="B1004:B1014"/>
    <mergeCell ref="B1015:B1025"/>
    <mergeCell ref="B1026:B1036"/>
    <mergeCell ref="B1037:B1047"/>
    <mergeCell ref="B938:B948"/>
    <mergeCell ref="B949:B959"/>
    <mergeCell ref="B960:B970"/>
    <mergeCell ref="B971:B981"/>
    <mergeCell ref="B982:B992"/>
    <mergeCell ref="B1103:B1113"/>
    <mergeCell ref="B1114:B1124"/>
    <mergeCell ref="B1125:B1135"/>
    <mergeCell ref="B1136:B1146"/>
    <mergeCell ref="B1147:B1157"/>
    <mergeCell ref="B1048:B1058"/>
    <mergeCell ref="B1059:B1069"/>
    <mergeCell ref="B1070:B1080"/>
    <mergeCell ref="B1081:B1091"/>
    <mergeCell ref="B1092:B1102"/>
  </mergeCells>
  <hyperlinks>
    <hyperlink ref="A7" r:id="rId1" xr:uid="{D149B93A-D84B-C344-8AAB-C7F168776B20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5705A-667C-B845-843D-0A7F49A7C242}">
  <dimension ref="A1:AU1158"/>
  <sheetViews>
    <sheetView topLeftCell="A1117" workbookViewId="0">
      <selection activeCell="G1129" sqref="G1129"/>
    </sheetView>
  </sheetViews>
  <sheetFormatPr baseColWidth="10" defaultColWidth="13.42578125" defaultRowHeight="15"/>
  <cols>
    <col min="1" max="8" width="13.42578125" style="5"/>
    <col min="9" max="10" width="13.42578125" style="38"/>
    <col min="11" max="29" width="13.42578125" style="5"/>
    <col min="30" max="31" width="13.42578125" style="42"/>
    <col min="32" max="16384" width="13.42578125" style="5"/>
  </cols>
  <sheetData>
    <row r="1" spans="1:47" s="1" customFormat="1" ht="60" customHeight="1">
      <c r="I1" s="37"/>
      <c r="J1" s="37"/>
      <c r="AD1" s="41"/>
      <c r="AE1" s="41"/>
    </row>
    <row r="2" spans="1:47" ht="15.75" customHeight="1">
      <c r="A2" s="2" t="s">
        <v>67</v>
      </c>
    </row>
    <row r="3" spans="1:47" ht="15.75" customHeight="1">
      <c r="A3" s="2" t="s">
        <v>118</v>
      </c>
    </row>
    <row r="4" spans="1:47" ht="15.75" customHeight="1">
      <c r="A4" s="2" t="s">
        <v>68</v>
      </c>
    </row>
    <row r="6" spans="1:47" ht="15.75" customHeight="1">
      <c r="A6" s="2" t="s">
        <v>3</v>
      </c>
    </row>
    <row r="7" spans="1:47" ht="12.75" customHeight="1">
      <c r="A7" s="4" t="s">
        <v>4</v>
      </c>
      <c r="B7" s="5" t="s">
        <v>69</v>
      </c>
    </row>
    <row r="8" spans="1:47" ht="12.75" customHeight="1">
      <c r="A8" s="4" t="s">
        <v>6</v>
      </c>
      <c r="B8" s="5" t="s">
        <v>7</v>
      </c>
    </row>
    <row r="9" spans="1:47" ht="12.75" customHeight="1">
      <c r="A9" s="4" t="s">
        <v>73</v>
      </c>
      <c r="B9" s="5" t="s">
        <v>50</v>
      </c>
    </row>
    <row r="11" spans="1:47" ht="26.25" customHeight="1">
      <c r="A11" s="55" t="s">
        <v>89</v>
      </c>
      <c r="B11" s="56"/>
      <c r="C11" s="56"/>
      <c r="D11" s="57" t="s">
        <v>90</v>
      </c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7" t="s">
        <v>91</v>
      </c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</row>
    <row r="12" spans="1:47" ht="26.25" customHeight="1">
      <c r="A12" s="55" t="s">
        <v>119</v>
      </c>
      <c r="B12" s="56"/>
      <c r="C12" s="56"/>
      <c r="D12" s="6" t="s">
        <v>15</v>
      </c>
      <c r="E12" s="6" t="s">
        <v>16</v>
      </c>
      <c r="F12" s="6" t="s">
        <v>17</v>
      </c>
      <c r="G12" s="6" t="s">
        <v>18</v>
      </c>
      <c r="H12" s="6" t="s">
        <v>19</v>
      </c>
      <c r="I12" s="39" t="s">
        <v>20</v>
      </c>
      <c r="J12" s="39" t="s">
        <v>21</v>
      </c>
      <c r="K12" s="6" t="s">
        <v>22</v>
      </c>
      <c r="L12" s="6" t="s">
        <v>23</v>
      </c>
      <c r="M12" s="6" t="s">
        <v>24</v>
      </c>
      <c r="N12" s="6" t="s">
        <v>25</v>
      </c>
      <c r="O12" s="6" t="s">
        <v>26</v>
      </c>
      <c r="P12" s="6" t="s">
        <v>27</v>
      </c>
      <c r="Q12" s="6" t="s">
        <v>28</v>
      </c>
      <c r="R12" s="6" t="s">
        <v>29</v>
      </c>
      <c r="S12" s="6" t="s">
        <v>30</v>
      </c>
      <c r="T12" s="6" t="s">
        <v>31</v>
      </c>
      <c r="U12" s="6" t="s">
        <v>32</v>
      </c>
      <c r="V12" s="6" t="s">
        <v>33</v>
      </c>
      <c r="W12" s="6" t="s">
        <v>34</v>
      </c>
      <c r="X12" s="6" t="s">
        <v>35</v>
      </c>
      <c r="Y12" s="6" t="s">
        <v>15</v>
      </c>
      <c r="Z12" s="6" t="s">
        <v>16</v>
      </c>
      <c r="AA12" s="6" t="s">
        <v>17</v>
      </c>
      <c r="AB12" s="6" t="s">
        <v>18</v>
      </c>
      <c r="AC12" s="6" t="s">
        <v>19</v>
      </c>
      <c r="AD12" s="43" t="s">
        <v>20</v>
      </c>
      <c r="AE12" s="43" t="s">
        <v>21</v>
      </c>
      <c r="AF12" s="6" t="s">
        <v>22</v>
      </c>
      <c r="AG12" s="6" t="s">
        <v>23</v>
      </c>
      <c r="AH12" s="6" t="s">
        <v>24</v>
      </c>
      <c r="AI12" s="6" t="s">
        <v>25</v>
      </c>
      <c r="AJ12" s="6" t="s">
        <v>26</v>
      </c>
      <c r="AK12" s="6" t="s">
        <v>27</v>
      </c>
      <c r="AL12" s="6" t="s">
        <v>28</v>
      </c>
      <c r="AM12" s="6" t="s">
        <v>29</v>
      </c>
      <c r="AN12" s="6" t="s">
        <v>30</v>
      </c>
      <c r="AO12" s="6" t="s">
        <v>31</v>
      </c>
      <c r="AP12" s="6" t="s">
        <v>32</v>
      </c>
      <c r="AQ12" s="6" t="s">
        <v>33</v>
      </c>
      <c r="AR12" s="6" t="s">
        <v>34</v>
      </c>
      <c r="AS12" s="6" t="s">
        <v>35</v>
      </c>
      <c r="AT12" s="6"/>
    </row>
    <row r="13" spans="1:47" ht="26.25" customHeight="1">
      <c r="B13" s="7" t="s">
        <v>78</v>
      </c>
      <c r="C13" s="7" t="s">
        <v>120</v>
      </c>
    </row>
    <row r="14" spans="1:47">
      <c r="B14" s="65" t="s">
        <v>53</v>
      </c>
      <c r="C14" s="11" t="s">
        <v>38</v>
      </c>
      <c r="D14" s="8">
        <v>0</v>
      </c>
      <c r="E14" s="8">
        <v>0</v>
      </c>
      <c r="F14" s="8">
        <v>0</v>
      </c>
      <c r="G14" s="8">
        <v>0</v>
      </c>
      <c r="H14" s="8">
        <v>207</v>
      </c>
      <c r="I14" s="40">
        <v>582</v>
      </c>
      <c r="J14" s="40">
        <v>1025</v>
      </c>
      <c r="K14" s="8">
        <v>1686</v>
      </c>
      <c r="L14" s="8">
        <v>1770</v>
      </c>
      <c r="M14" s="8">
        <v>1720</v>
      </c>
      <c r="N14" s="8">
        <v>1765</v>
      </c>
      <c r="O14" s="8">
        <v>1261</v>
      </c>
      <c r="P14" s="8">
        <v>788</v>
      </c>
      <c r="Q14" s="8">
        <v>278</v>
      </c>
      <c r="R14" s="8">
        <v>96</v>
      </c>
      <c r="S14" s="8">
        <v>20</v>
      </c>
      <c r="T14" s="8">
        <v>17</v>
      </c>
      <c r="U14" s="8">
        <v>7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169</v>
      </c>
      <c r="AD14" s="44">
        <v>597</v>
      </c>
      <c r="AE14" s="44">
        <v>961</v>
      </c>
      <c r="AF14" s="8">
        <v>1231</v>
      </c>
      <c r="AG14" s="8">
        <v>967</v>
      </c>
      <c r="AH14" s="8">
        <v>868</v>
      </c>
      <c r="AI14" s="8">
        <v>629</v>
      </c>
      <c r="AJ14" s="8">
        <v>392</v>
      </c>
      <c r="AK14" s="8">
        <v>162</v>
      </c>
      <c r="AL14" s="8">
        <v>51</v>
      </c>
      <c r="AM14" s="8">
        <v>25</v>
      </c>
      <c r="AN14" s="8">
        <v>8</v>
      </c>
      <c r="AO14" s="8">
        <v>6</v>
      </c>
      <c r="AP14" s="8">
        <v>0</v>
      </c>
      <c r="AQ14" s="8">
        <v>0</v>
      </c>
      <c r="AR14" s="8">
        <v>0</v>
      </c>
      <c r="AS14" s="8">
        <v>0</v>
      </c>
      <c r="AT14" s="8"/>
    </row>
    <row r="15" spans="1:47">
      <c r="B15" s="56"/>
      <c r="C15" s="11" t="s">
        <v>39</v>
      </c>
      <c r="D15" s="8">
        <v>0</v>
      </c>
      <c r="E15" s="8">
        <v>0</v>
      </c>
      <c r="F15" s="8">
        <v>0</v>
      </c>
      <c r="G15" s="8">
        <v>3</v>
      </c>
      <c r="H15" s="8">
        <v>1748</v>
      </c>
      <c r="I15" s="40">
        <v>3538</v>
      </c>
      <c r="J15" s="40">
        <v>3287</v>
      </c>
      <c r="K15" s="8">
        <v>3694</v>
      </c>
      <c r="L15" s="8">
        <v>3397</v>
      </c>
      <c r="M15" s="8">
        <v>3053</v>
      </c>
      <c r="N15" s="8">
        <v>3032</v>
      </c>
      <c r="O15" s="8">
        <v>2640</v>
      </c>
      <c r="P15" s="8">
        <v>1701</v>
      </c>
      <c r="Q15" s="8">
        <v>573</v>
      </c>
      <c r="R15" s="8">
        <v>177</v>
      </c>
      <c r="S15" s="8">
        <v>47</v>
      </c>
      <c r="T15" s="8">
        <v>14</v>
      </c>
      <c r="U15" s="8">
        <v>4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5</v>
      </c>
      <c r="AC15" s="8">
        <v>2136</v>
      </c>
      <c r="AD15" s="44">
        <v>4630</v>
      </c>
      <c r="AE15" s="44">
        <v>3917</v>
      </c>
      <c r="AF15" s="8">
        <v>3419</v>
      </c>
      <c r="AG15" s="8">
        <v>2830</v>
      </c>
      <c r="AH15" s="8">
        <v>2407</v>
      </c>
      <c r="AI15" s="8">
        <v>2062</v>
      </c>
      <c r="AJ15" s="8">
        <v>1462</v>
      </c>
      <c r="AK15" s="8">
        <v>655</v>
      </c>
      <c r="AL15" s="8">
        <v>192</v>
      </c>
      <c r="AM15" s="8">
        <v>38</v>
      </c>
      <c r="AN15" s="8">
        <v>18</v>
      </c>
      <c r="AO15" s="8">
        <v>3</v>
      </c>
      <c r="AP15" s="8">
        <v>0</v>
      </c>
      <c r="AQ15" s="8">
        <v>0</v>
      </c>
      <c r="AR15" s="8">
        <v>0</v>
      </c>
      <c r="AS15" s="8">
        <v>0</v>
      </c>
      <c r="AT15" s="8"/>
    </row>
    <row r="16" spans="1:47" ht="26">
      <c r="B16" s="56"/>
      <c r="C16" s="11" t="s">
        <v>40</v>
      </c>
      <c r="D16" s="8">
        <v>0</v>
      </c>
      <c r="E16" s="8">
        <v>0</v>
      </c>
      <c r="F16" s="8">
        <v>0</v>
      </c>
      <c r="G16" s="8">
        <v>0</v>
      </c>
      <c r="H16" s="8">
        <v>459</v>
      </c>
      <c r="I16" s="40">
        <v>691</v>
      </c>
      <c r="J16" s="40">
        <v>549</v>
      </c>
      <c r="K16" s="8">
        <v>702</v>
      </c>
      <c r="L16" s="8">
        <v>550</v>
      </c>
      <c r="M16" s="8">
        <v>470</v>
      </c>
      <c r="N16" s="8">
        <v>417</v>
      </c>
      <c r="O16" s="8">
        <v>332</v>
      </c>
      <c r="P16" s="8">
        <v>193</v>
      </c>
      <c r="Q16" s="8">
        <v>56</v>
      </c>
      <c r="R16" s="8">
        <v>15</v>
      </c>
      <c r="S16" s="8">
        <v>4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599</v>
      </c>
      <c r="AD16" s="44">
        <v>960</v>
      </c>
      <c r="AE16" s="44">
        <v>676</v>
      </c>
      <c r="AF16" s="8">
        <v>536</v>
      </c>
      <c r="AG16" s="8">
        <v>454</v>
      </c>
      <c r="AH16" s="8">
        <v>418</v>
      </c>
      <c r="AI16" s="8">
        <v>299</v>
      </c>
      <c r="AJ16" s="8">
        <v>221</v>
      </c>
      <c r="AK16" s="8">
        <v>93</v>
      </c>
      <c r="AL16" s="8">
        <v>21</v>
      </c>
      <c r="AM16" s="8">
        <v>6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/>
    </row>
    <row r="17" spans="2:46" ht="39">
      <c r="B17" s="56"/>
      <c r="C17" s="11" t="s">
        <v>41</v>
      </c>
      <c r="D17" s="8">
        <v>0</v>
      </c>
      <c r="E17" s="8">
        <v>0</v>
      </c>
      <c r="F17" s="8">
        <v>0</v>
      </c>
      <c r="G17" s="8">
        <v>3</v>
      </c>
      <c r="H17" s="8">
        <v>448</v>
      </c>
      <c r="I17" s="40">
        <v>420</v>
      </c>
      <c r="J17" s="40">
        <v>307</v>
      </c>
      <c r="K17" s="8">
        <v>364</v>
      </c>
      <c r="L17" s="8">
        <v>274</v>
      </c>
      <c r="M17" s="8">
        <v>172</v>
      </c>
      <c r="N17" s="8">
        <v>153</v>
      </c>
      <c r="O17" s="8">
        <v>119</v>
      </c>
      <c r="P17" s="8">
        <v>89</v>
      </c>
      <c r="Q17" s="8">
        <v>26</v>
      </c>
      <c r="R17" s="8">
        <v>11</v>
      </c>
      <c r="S17" s="8">
        <v>3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3</v>
      </c>
      <c r="AC17" s="8">
        <v>656</v>
      </c>
      <c r="AD17" s="44">
        <v>550</v>
      </c>
      <c r="AE17" s="44">
        <v>482</v>
      </c>
      <c r="AF17" s="8">
        <v>417</v>
      </c>
      <c r="AG17" s="8">
        <v>365</v>
      </c>
      <c r="AH17" s="8">
        <v>307</v>
      </c>
      <c r="AI17" s="8">
        <v>253</v>
      </c>
      <c r="AJ17" s="8">
        <v>157</v>
      </c>
      <c r="AK17" s="8">
        <v>71</v>
      </c>
      <c r="AL17" s="8">
        <v>26</v>
      </c>
      <c r="AM17" s="8">
        <v>3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/>
    </row>
    <row r="18" spans="2:46" ht="39">
      <c r="B18" s="56"/>
      <c r="C18" s="11" t="s">
        <v>42</v>
      </c>
      <c r="D18" s="8">
        <v>0</v>
      </c>
      <c r="E18" s="8">
        <v>0</v>
      </c>
      <c r="F18" s="8">
        <v>0</v>
      </c>
      <c r="G18" s="8">
        <v>0</v>
      </c>
      <c r="H18" s="8">
        <v>339</v>
      </c>
      <c r="I18" s="40">
        <v>463</v>
      </c>
      <c r="J18" s="40">
        <v>438</v>
      </c>
      <c r="K18" s="8">
        <v>519</v>
      </c>
      <c r="L18" s="8">
        <v>526</v>
      </c>
      <c r="M18" s="8">
        <v>416</v>
      </c>
      <c r="N18" s="8">
        <v>401</v>
      </c>
      <c r="O18" s="8">
        <v>361</v>
      </c>
      <c r="P18" s="8">
        <v>238</v>
      </c>
      <c r="Q18" s="8">
        <v>99</v>
      </c>
      <c r="R18" s="8">
        <v>32</v>
      </c>
      <c r="S18" s="8">
        <v>7</v>
      </c>
      <c r="T18" s="8">
        <v>3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3</v>
      </c>
      <c r="AC18" s="8">
        <v>811</v>
      </c>
      <c r="AD18" s="44">
        <v>1154</v>
      </c>
      <c r="AE18" s="44">
        <v>1197</v>
      </c>
      <c r="AF18" s="8">
        <v>1363</v>
      </c>
      <c r="AG18" s="8">
        <v>1191</v>
      </c>
      <c r="AH18" s="8">
        <v>1021</v>
      </c>
      <c r="AI18" s="8">
        <v>790</v>
      </c>
      <c r="AJ18" s="8">
        <v>488</v>
      </c>
      <c r="AK18" s="8">
        <v>257</v>
      </c>
      <c r="AL18" s="8">
        <v>63</v>
      </c>
      <c r="AM18" s="8">
        <v>26</v>
      </c>
      <c r="AN18" s="8">
        <v>4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/>
    </row>
    <row r="19" spans="2:46">
      <c r="B19" s="56"/>
      <c r="C19" s="11" t="s">
        <v>43</v>
      </c>
      <c r="D19" s="8">
        <v>0</v>
      </c>
      <c r="E19" s="8">
        <v>0</v>
      </c>
      <c r="F19" s="8">
        <v>0</v>
      </c>
      <c r="G19" s="8">
        <v>0</v>
      </c>
      <c r="H19" s="8">
        <v>562</v>
      </c>
      <c r="I19" s="40">
        <v>314</v>
      </c>
      <c r="J19" s="40">
        <v>229</v>
      </c>
      <c r="K19" s="8">
        <v>289</v>
      </c>
      <c r="L19" s="8">
        <v>221</v>
      </c>
      <c r="M19" s="8">
        <v>164</v>
      </c>
      <c r="N19" s="8">
        <v>181</v>
      </c>
      <c r="O19" s="8">
        <v>154</v>
      </c>
      <c r="P19" s="8">
        <v>100</v>
      </c>
      <c r="Q19" s="8">
        <v>36</v>
      </c>
      <c r="R19" s="8">
        <v>13</v>
      </c>
      <c r="S19" s="8">
        <v>3</v>
      </c>
      <c r="T19" s="8">
        <v>6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3</v>
      </c>
      <c r="AC19" s="8">
        <v>1021</v>
      </c>
      <c r="AD19" s="44">
        <v>455</v>
      </c>
      <c r="AE19" s="44">
        <v>283</v>
      </c>
      <c r="AF19" s="8">
        <v>281</v>
      </c>
      <c r="AG19" s="8">
        <v>268</v>
      </c>
      <c r="AH19" s="8">
        <v>178</v>
      </c>
      <c r="AI19" s="8">
        <v>140</v>
      </c>
      <c r="AJ19" s="8">
        <v>91</v>
      </c>
      <c r="AK19" s="8">
        <v>38</v>
      </c>
      <c r="AL19" s="8">
        <v>13</v>
      </c>
      <c r="AM19" s="8">
        <v>10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/>
    </row>
    <row r="20" spans="2:46" ht="39">
      <c r="B20" s="56"/>
      <c r="C20" s="11" t="s">
        <v>44</v>
      </c>
      <c r="D20" s="8">
        <v>0</v>
      </c>
      <c r="E20" s="8">
        <v>0</v>
      </c>
      <c r="F20" s="8">
        <v>0</v>
      </c>
      <c r="G20" s="8">
        <v>0</v>
      </c>
      <c r="H20" s="8">
        <v>84</v>
      </c>
      <c r="I20" s="40">
        <v>101</v>
      </c>
      <c r="J20" s="40">
        <v>118</v>
      </c>
      <c r="K20" s="8">
        <v>171</v>
      </c>
      <c r="L20" s="8">
        <v>177</v>
      </c>
      <c r="M20" s="8">
        <v>229</v>
      </c>
      <c r="N20" s="8">
        <v>163</v>
      </c>
      <c r="O20" s="8">
        <v>123</v>
      </c>
      <c r="P20" s="8">
        <v>89</v>
      </c>
      <c r="Q20" s="8">
        <v>24</v>
      </c>
      <c r="R20" s="8">
        <v>9</v>
      </c>
      <c r="S20" s="8">
        <v>3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22</v>
      </c>
      <c r="AD20" s="44">
        <v>39</v>
      </c>
      <c r="AE20" s="44">
        <v>30</v>
      </c>
      <c r="AF20" s="8">
        <v>31</v>
      </c>
      <c r="AG20" s="8">
        <v>34</v>
      </c>
      <c r="AH20" s="8">
        <v>28</v>
      </c>
      <c r="AI20" s="8">
        <v>25</v>
      </c>
      <c r="AJ20" s="8">
        <v>21</v>
      </c>
      <c r="AK20" s="8">
        <v>8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/>
    </row>
    <row r="21" spans="2:46">
      <c r="B21" s="56"/>
      <c r="C21" s="11" t="s">
        <v>45</v>
      </c>
      <c r="D21" s="8">
        <v>0</v>
      </c>
      <c r="E21" s="8">
        <v>0</v>
      </c>
      <c r="F21" s="8">
        <v>0</v>
      </c>
      <c r="G21" s="8">
        <v>3</v>
      </c>
      <c r="H21" s="8">
        <v>268</v>
      </c>
      <c r="I21" s="40">
        <v>220</v>
      </c>
      <c r="J21" s="40">
        <v>156</v>
      </c>
      <c r="K21" s="8">
        <v>196</v>
      </c>
      <c r="L21" s="8">
        <v>180</v>
      </c>
      <c r="M21" s="8">
        <v>192</v>
      </c>
      <c r="N21" s="8">
        <v>181</v>
      </c>
      <c r="O21" s="8">
        <v>159</v>
      </c>
      <c r="P21" s="8">
        <v>108</v>
      </c>
      <c r="Q21" s="8">
        <v>54</v>
      </c>
      <c r="R21" s="8">
        <v>13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153</v>
      </c>
      <c r="AD21" s="44">
        <v>149</v>
      </c>
      <c r="AE21" s="44">
        <v>111</v>
      </c>
      <c r="AF21" s="8">
        <v>139</v>
      </c>
      <c r="AG21" s="8">
        <v>87</v>
      </c>
      <c r="AH21" s="8">
        <v>95</v>
      </c>
      <c r="AI21" s="8">
        <v>97</v>
      </c>
      <c r="AJ21" s="8">
        <v>83</v>
      </c>
      <c r="AK21" s="8">
        <v>26</v>
      </c>
      <c r="AL21" s="8">
        <v>3</v>
      </c>
      <c r="AM21" s="8">
        <v>0</v>
      </c>
      <c r="AN21" s="8">
        <v>3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/>
    </row>
    <row r="22" spans="2:46" ht="26">
      <c r="B22" s="56"/>
      <c r="C22" s="11" t="s">
        <v>46</v>
      </c>
      <c r="D22" s="8">
        <v>0</v>
      </c>
      <c r="E22" s="8">
        <v>0</v>
      </c>
      <c r="F22" s="8">
        <v>0</v>
      </c>
      <c r="G22" s="8">
        <v>0</v>
      </c>
      <c r="H22" s="8">
        <v>44</v>
      </c>
      <c r="I22" s="40">
        <v>61</v>
      </c>
      <c r="J22" s="40">
        <v>78</v>
      </c>
      <c r="K22" s="8">
        <v>90</v>
      </c>
      <c r="L22" s="8">
        <v>88</v>
      </c>
      <c r="M22" s="8">
        <v>84</v>
      </c>
      <c r="N22" s="8">
        <v>93</v>
      </c>
      <c r="O22" s="8">
        <v>81</v>
      </c>
      <c r="P22" s="8">
        <v>50</v>
      </c>
      <c r="Q22" s="8">
        <v>26</v>
      </c>
      <c r="R22" s="8">
        <v>13</v>
      </c>
      <c r="S22" s="8">
        <v>6</v>
      </c>
      <c r="T22" s="8">
        <v>6</v>
      </c>
      <c r="U22" s="8">
        <v>3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39</v>
      </c>
      <c r="AD22" s="44">
        <v>69</v>
      </c>
      <c r="AE22" s="44">
        <v>95</v>
      </c>
      <c r="AF22" s="8">
        <v>94</v>
      </c>
      <c r="AG22" s="8">
        <v>64</v>
      </c>
      <c r="AH22" s="8">
        <v>37</v>
      </c>
      <c r="AI22" s="8">
        <v>38</v>
      </c>
      <c r="AJ22" s="8">
        <v>24</v>
      </c>
      <c r="AK22" s="8">
        <v>11</v>
      </c>
      <c r="AL22" s="8">
        <v>3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/>
    </row>
    <row r="23" spans="2:46">
      <c r="B23" s="56"/>
      <c r="C23" s="11" t="s">
        <v>47</v>
      </c>
      <c r="D23" s="8">
        <v>0</v>
      </c>
      <c r="E23" s="8">
        <v>0</v>
      </c>
      <c r="F23" s="8">
        <v>0</v>
      </c>
      <c r="G23" s="8">
        <v>0</v>
      </c>
      <c r="H23" s="8">
        <v>14</v>
      </c>
      <c r="I23" s="40">
        <v>12</v>
      </c>
      <c r="J23" s="40">
        <v>15</v>
      </c>
      <c r="K23" s="8">
        <v>16</v>
      </c>
      <c r="L23" s="8">
        <v>17</v>
      </c>
      <c r="M23" s="8">
        <v>8</v>
      </c>
      <c r="N23" s="8">
        <v>9</v>
      </c>
      <c r="O23" s="8">
        <v>6</v>
      </c>
      <c r="P23" s="8">
        <v>7</v>
      </c>
      <c r="Q23" s="8">
        <v>3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19</v>
      </c>
      <c r="AD23" s="44">
        <v>17</v>
      </c>
      <c r="AE23" s="44">
        <v>18</v>
      </c>
      <c r="AF23" s="8">
        <v>14</v>
      </c>
      <c r="AG23" s="8">
        <v>14</v>
      </c>
      <c r="AH23" s="8">
        <v>8</v>
      </c>
      <c r="AI23" s="8">
        <v>15</v>
      </c>
      <c r="AJ23" s="8">
        <v>9</v>
      </c>
      <c r="AK23" s="8">
        <v>0</v>
      </c>
      <c r="AL23" s="8">
        <v>3</v>
      </c>
      <c r="AM23" s="8">
        <v>0</v>
      </c>
      <c r="AN23" s="8">
        <v>0</v>
      </c>
      <c r="AO23" s="8">
        <v>3</v>
      </c>
      <c r="AP23" s="8">
        <v>0</v>
      </c>
      <c r="AQ23" s="8">
        <v>0</v>
      </c>
      <c r="AR23" s="8">
        <v>0</v>
      </c>
      <c r="AS23" s="8">
        <v>0</v>
      </c>
      <c r="AT23" s="8"/>
    </row>
    <row r="24" spans="2:46">
      <c r="B24" s="56"/>
      <c r="C24" s="11" t="s">
        <v>11</v>
      </c>
      <c r="D24" s="8">
        <v>0</v>
      </c>
      <c r="E24" s="8">
        <v>0</v>
      </c>
      <c r="F24" s="8">
        <v>0</v>
      </c>
      <c r="G24" s="8">
        <v>28</v>
      </c>
      <c r="H24" s="8">
        <v>1972</v>
      </c>
      <c r="I24" s="40">
        <v>1494</v>
      </c>
      <c r="J24" s="40">
        <v>557</v>
      </c>
      <c r="K24" s="8">
        <v>509</v>
      </c>
      <c r="L24" s="8">
        <v>541</v>
      </c>
      <c r="M24" s="8">
        <v>609</v>
      </c>
      <c r="N24" s="8">
        <v>722</v>
      </c>
      <c r="O24" s="8">
        <v>1192</v>
      </c>
      <c r="P24" s="8">
        <v>2146</v>
      </c>
      <c r="Q24" s="8">
        <v>2086</v>
      </c>
      <c r="R24" s="8">
        <v>1457</v>
      </c>
      <c r="S24" s="8">
        <v>838</v>
      </c>
      <c r="T24" s="8">
        <v>713</v>
      </c>
      <c r="U24" s="8">
        <v>388</v>
      </c>
      <c r="V24" s="8">
        <v>87</v>
      </c>
      <c r="W24" s="8">
        <v>10</v>
      </c>
      <c r="X24" s="8">
        <v>0</v>
      </c>
      <c r="Y24" s="8">
        <v>0</v>
      </c>
      <c r="Z24" s="8">
        <v>0</v>
      </c>
      <c r="AA24" s="8">
        <v>0</v>
      </c>
      <c r="AB24" s="8">
        <v>14</v>
      </c>
      <c r="AC24" s="8">
        <v>2145</v>
      </c>
      <c r="AD24" s="44">
        <v>1957</v>
      </c>
      <c r="AE24" s="44">
        <v>1782</v>
      </c>
      <c r="AF24" s="8">
        <v>2109</v>
      </c>
      <c r="AG24" s="8">
        <v>1488</v>
      </c>
      <c r="AH24" s="8">
        <v>1061</v>
      </c>
      <c r="AI24" s="8">
        <v>946</v>
      </c>
      <c r="AJ24" s="8">
        <v>1098</v>
      </c>
      <c r="AK24" s="8">
        <v>1194</v>
      </c>
      <c r="AL24" s="8">
        <v>1075</v>
      </c>
      <c r="AM24" s="8">
        <v>701</v>
      </c>
      <c r="AN24" s="8">
        <v>433</v>
      </c>
      <c r="AO24" s="8">
        <v>391</v>
      </c>
      <c r="AP24" s="8">
        <v>245</v>
      </c>
      <c r="AQ24" s="8">
        <v>73</v>
      </c>
      <c r="AR24" s="8">
        <v>15</v>
      </c>
      <c r="AS24" s="8">
        <v>0</v>
      </c>
      <c r="AT24" s="8"/>
    </row>
    <row r="25" spans="2:46">
      <c r="B25" s="56"/>
      <c r="C25" s="11" t="s">
        <v>36</v>
      </c>
      <c r="D25" s="8">
        <v>0</v>
      </c>
      <c r="E25" s="8">
        <v>0</v>
      </c>
      <c r="F25" s="8">
        <v>0</v>
      </c>
      <c r="G25" s="8">
        <v>39</v>
      </c>
      <c r="H25" s="8">
        <v>6154</v>
      </c>
      <c r="I25" s="40">
        <v>7892</v>
      </c>
      <c r="J25" s="40">
        <v>6761</v>
      </c>
      <c r="K25" s="8">
        <v>8233</v>
      </c>
      <c r="L25" s="8">
        <v>7734</v>
      </c>
      <c r="M25" s="8">
        <v>7123</v>
      </c>
      <c r="N25" s="8">
        <v>7109</v>
      </c>
      <c r="O25" s="8">
        <v>6427</v>
      </c>
      <c r="P25" s="8">
        <v>5510</v>
      </c>
      <c r="Q25" s="8">
        <v>3266</v>
      </c>
      <c r="R25" s="8">
        <v>1831</v>
      </c>
      <c r="S25" s="8">
        <v>935</v>
      </c>
      <c r="T25" s="8">
        <v>761</v>
      </c>
      <c r="U25" s="8">
        <v>405</v>
      </c>
      <c r="V25" s="8">
        <v>89</v>
      </c>
      <c r="W25" s="8">
        <v>15</v>
      </c>
      <c r="X25" s="8">
        <v>0</v>
      </c>
      <c r="Y25" s="8">
        <v>0</v>
      </c>
      <c r="Z25" s="8">
        <v>0</v>
      </c>
      <c r="AA25" s="8">
        <v>0</v>
      </c>
      <c r="AB25" s="8">
        <v>37</v>
      </c>
      <c r="AC25" s="8">
        <v>7773</v>
      </c>
      <c r="AD25" s="44">
        <v>10561</v>
      </c>
      <c r="AE25" s="44">
        <v>9543</v>
      </c>
      <c r="AF25" s="8">
        <v>9632</v>
      </c>
      <c r="AG25" s="8">
        <v>7763</v>
      </c>
      <c r="AH25" s="8">
        <v>6438</v>
      </c>
      <c r="AI25" s="8">
        <v>5297</v>
      </c>
      <c r="AJ25" s="8">
        <v>4047</v>
      </c>
      <c r="AK25" s="8">
        <v>2517</v>
      </c>
      <c r="AL25" s="8">
        <v>1450</v>
      </c>
      <c r="AM25" s="8">
        <v>809</v>
      </c>
      <c r="AN25" s="8">
        <v>471</v>
      </c>
      <c r="AO25" s="8">
        <v>408</v>
      </c>
      <c r="AP25" s="8">
        <v>241</v>
      </c>
      <c r="AQ25" s="8">
        <v>68</v>
      </c>
      <c r="AR25" s="8">
        <v>15</v>
      </c>
      <c r="AS25" s="8">
        <v>0</v>
      </c>
      <c r="AT25" s="8"/>
    </row>
    <row r="26" spans="2:46">
      <c r="B26" s="65" t="s">
        <v>54</v>
      </c>
      <c r="C26" s="11" t="s">
        <v>38</v>
      </c>
      <c r="D26" s="8">
        <v>0</v>
      </c>
      <c r="E26" s="8">
        <v>0</v>
      </c>
      <c r="F26" s="8">
        <v>0</v>
      </c>
      <c r="G26" s="8">
        <v>0</v>
      </c>
      <c r="H26" s="8">
        <v>117</v>
      </c>
      <c r="I26" s="40">
        <v>1158</v>
      </c>
      <c r="J26" s="40">
        <v>2049</v>
      </c>
      <c r="K26" s="8">
        <v>1915</v>
      </c>
      <c r="L26" s="8">
        <v>1634</v>
      </c>
      <c r="M26" s="8">
        <v>1299</v>
      </c>
      <c r="N26" s="8">
        <v>886</v>
      </c>
      <c r="O26" s="8">
        <v>413</v>
      </c>
      <c r="P26" s="8">
        <v>149</v>
      </c>
      <c r="Q26" s="8">
        <v>23</v>
      </c>
      <c r="R26" s="8">
        <v>5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31</v>
      </c>
      <c r="AD26" s="44">
        <v>285</v>
      </c>
      <c r="AE26" s="44">
        <v>441</v>
      </c>
      <c r="AF26" s="8">
        <v>444</v>
      </c>
      <c r="AG26" s="8">
        <v>393</v>
      </c>
      <c r="AH26" s="8">
        <v>321</v>
      </c>
      <c r="AI26" s="8">
        <v>222</v>
      </c>
      <c r="AJ26" s="8">
        <v>83</v>
      </c>
      <c r="AK26" s="8">
        <v>20</v>
      </c>
      <c r="AL26" s="8">
        <v>4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/>
    </row>
    <row r="27" spans="2:46">
      <c r="B27" s="56"/>
      <c r="C27" s="11" t="s">
        <v>39</v>
      </c>
      <c r="D27" s="8">
        <v>0</v>
      </c>
      <c r="E27" s="8">
        <v>0</v>
      </c>
      <c r="F27" s="8">
        <v>0</v>
      </c>
      <c r="G27" s="8">
        <v>5</v>
      </c>
      <c r="H27" s="8">
        <v>1806</v>
      </c>
      <c r="I27" s="40">
        <v>7359</v>
      </c>
      <c r="J27" s="40">
        <v>7840</v>
      </c>
      <c r="K27" s="8">
        <v>6089</v>
      </c>
      <c r="L27" s="8">
        <v>4547</v>
      </c>
      <c r="M27" s="8">
        <v>3186</v>
      </c>
      <c r="N27" s="8">
        <v>2028</v>
      </c>
      <c r="O27" s="8">
        <v>952</v>
      </c>
      <c r="P27" s="8">
        <v>367</v>
      </c>
      <c r="Q27" s="8">
        <v>53</v>
      </c>
      <c r="R27" s="8">
        <v>4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284</v>
      </c>
      <c r="AD27" s="44">
        <v>1462</v>
      </c>
      <c r="AE27" s="44">
        <v>1642</v>
      </c>
      <c r="AF27" s="8">
        <v>1533</v>
      </c>
      <c r="AG27" s="8">
        <v>1218</v>
      </c>
      <c r="AH27" s="8">
        <v>913</v>
      </c>
      <c r="AI27" s="8">
        <v>635</v>
      </c>
      <c r="AJ27" s="8">
        <v>246</v>
      </c>
      <c r="AK27" s="8">
        <v>70</v>
      </c>
      <c r="AL27" s="8">
        <v>16</v>
      </c>
      <c r="AM27" s="8">
        <v>3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/>
    </row>
    <row r="28" spans="2:46" ht="26">
      <c r="B28" s="56"/>
      <c r="C28" s="11" t="s">
        <v>40</v>
      </c>
      <c r="D28" s="8">
        <v>0</v>
      </c>
      <c r="E28" s="8">
        <v>0</v>
      </c>
      <c r="F28" s="8">
        <v>0</v>
      </c>
      <c r="G28" s="8">
        <v>0</v>
      </c>
      <c r="H28" s="8">
        <v>493</v>
      </c>
      <c r="I28" s="40">
        <v>1369</v>
      </c>
      <c r="J28" s="40">
        <v>1368</v>
      </c>
      <c r="K28" s="8">
        <v>965</v>
      </c>
      <c r="L28" s="8">
        <v>648</v>
      </c>
      <c r="M28" s="8">
        <v>498</v>
      </c>
      <c r="N28" s="8">
        <v>326</v>
      </c>
      <c r="O28" s="8">
        <v>171</v>
      </c>
      <c r="P28" s="8">
        <v>61</v>
      </c>
      <c r="Q28" s="8">
        <v>13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58</v>
      </c>
      <c r="AD28" s="44">
        <v>173</v>
      </c>
      <c r="AE28" s="44">
        <v>207</v>
      </c>
      <c r="AF28" s="8">
        <v>187</v>
      </c>
      <c r="AG28" s="8">
        <v>140</v>
      </c>
      <c r="AH28" s="8">
        <v>81</v>
      </c>
      <c r="AI28" s="8">
        <v>53</v>
      </c>
      <c r="AJ28" s="8">
        <v>19</v>
      </c>
      <c r="AK28" s="8">
        <v>10</v>
      </c>
      <c r="AL28" s="8">
        <v>3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/>
    </row>
    <row r="29" spans="2:46" ht="39">
      <c r="B29" s="56"/>
      <c r="C29" s="11" t="s">
        <v>41</v>
      </c>
      <c r="D29" s="8">
        <v>0</v>
      </c>
      <c r="E29" s="8">
        <v>0</v>
      </c>
      <c r="F29" s="8">
        <v>0</v>
      </c>
      <c r="G29" s="8">
        <v>0</v>
      </c>
      <c r="H29" s="8">
        <v>60</v>
      </c>
      <c r="I29" s="40">
        <v>196</v>
      </c>
      <c r="J29" s="40">
        <v>212</v>
      </c>
      <c r="K29" s="8">
        <v>155</v>
      </c>
      <c r="L29" s="8">
        <v>105</v>
      </c>
      <c r="M29" s="8">
        <v>64</v>
      </c>
      <c r="N29" s="8">
        <v>37</v>
      </c>
      <c r="O29" s="8">
        <v>30</v>
      </c>
      <c r="P29" s="8">
        <v>6</v>
      </c>
      <c r="Q29" s="8">
        <v>7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9</v>
      </c>
      <c r="AD29" s="44">
        <v>41</v>
      </c>
      <c r="AE29" s="44">
        <v>71</v>
      </c>
      <c r="AF29" s="8">
        <v>60</v>
      </c>
      <c r="AG29" s="8">
        <v>65</v>
      </c>
      <c r="AH29" s="8">
        <v>59</v>
      </c>
      <c r="AI29" s="8">
        <v>46</v>
      </c>
      <c r="AJ29" s="8">
        <v>17</v>
      </c>
      <c r="AK29" s="8">
        <v>7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/>
    </row>
    <row r="30" spans="2:46" ht="39">
      <c r="B30" s="56"/>
      <c r="C30" s="11" t="s">
        <v>42</v>
      </c>
      <c r="D30" s="8">
        <v>0</v>
      </c>
      <c r="E30" s="8">
        <v>0</v>
      </c>
      <c r="F30" s="8">
        <v>0</v>
      </c>
      <c r="G30" s="8">
        <v>0</v>
      </c>
      <c r="H30" s="8">
        <v>152</v>
      </c>
      <c r="I30" s="40">
        <v>590</v>
      </c>
      <c r="J30" s="40">
        <v>773</v>
      </c>
      <c r="K30" s="8">
        <v>469</v>
      </c>
      <c r="L30" s="8">
        <v>343</v>
      </c>
      <c r="M30" s="8">
        <v>275</v>
      </c>
      <c r="N30" s="8">
        <v>218</v>
      </c>
      <c r="O30" s="8">
        <v>100</v>
      </c>
      <c r="P30" s="8">
        <v>62</v>
      </c>
      <c r="Q30" s="8">
        <v>12</v>
      </c>
      <c r="R30" s="8">
        <v>9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70</v>
      </c>
      <c r="AD30" s="44">
        <v>379</v>
      </c>
      <c r="AE30" s="44">
        <v>534</v>
      </c>
      <c r="AF30" s="8">
        <v>432</v>
      </c>
      <c r="AG30" s="8">
        <v>441</v>
      </c>
      <c r="AH30" s="8">
        <v>311</v>
      </c>
      <c r="AI30" s="8">
        <v>228</v>
      </c>
      <c r="AJ30" s="8">
        <v>106</v>
      </c>
      <c r="AK30" s="8">
        <v>39</v>
      </c>
      <c r="AL30" s="8">
        <v>3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/>
    </row>
    <row r="31" spans="2:46">
      <c r="B31" s="56"/>
      <c r="C31" s="11" t="s">
        <v>43</v>
      </c>
      <c r="D31" s="8">
        <v>0</v>
      </c>
      <c r="E31" s="8">
        <v>0</v>
      </c>
      <c r="F31" s="8">
        <v>0</v>
      </c>
      <c r="G31" s="8">
        <v>0</v>
      </c>
      <c r="H31" s="8">
        <v>178</v>
      </c>
      <c r="I31" s="40">
        <v>282</v>
      </c>
      <c r="J31" s="40">
        <v>350</v>
      </c>
      <c r="K31" s="8">
        <v>200</v>
      </c>
      <c r="L31" s="8">
        <v>137</v>
      </c>
      <c r="M31" s="8">
        <v>103</v>
      </c>
      <c r="N31" s="8">
        <v>78</v>
      </c>
      <c r="O31" s="8">
        <v>33</v>
      </c>
      <c r="P31" s="8">
        <v>20</v>
      </c>
      <c r="Q31" s="8">
        <v>4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36</v>
      </c>
      <c r="AD31" s="44">
        <v>77</v>
      </c>
      <c r="AE31" s="44">
        <v>110</v>
      </c>
      <c r="AF31" s="8">
        <v>83</v>
      </c>
      <c r="AG31" s="8">
        <v>55</v>
      </c>
      <c r="AH31" s="8">
        <v>43</v>
      </c>
      <c r="AI31" s="8">
        <v>23</v>
      </c>
      <c r="AJ31" s="8">
        <v>4</v>
      </c>
      <c r="AK31" s="8">
        <v>3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/>
    </row>
    <row r="32" spans="2:46" ht="39">
      <c r="B32" s="56"/>
      <c r="C32" s="11" t="s">
        <v>44</v>
      </c>
      <c r="D32" s="8">
        <v>0</v>
      </c>
      <c r="E32" s="8">
        <v>0</v>
      </c>
      <c r="F32" s="8">
        <v>0</v>
      </c>
      <c r="G32" s="8">
        <v>0</v>
      </c>
      <c r="H32" s="8">
        <v>28</v>
      </c>
      <c r="I32" s="40">
        <v>140</v>
      </c>
      <c r="J32" s="40">
        <v>241</v>
      </c>
      <c r="K32" s="8">
        <v>158</v>
      </c>
      <c r="L32" s="8">
        <v>120</v>
      </c>
      <c r="M32" s="8">
        <v>88</v>
      </c>
      <c r="N32" s="8">
        <v>55</v>
      </c>
      <c r="O32" s="8">
        <v>51</v>
      </c>
      <c r="P32" s="8">
        <v>26</v>
      </c>
      <c r="Q32" s="8">
        <v>3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44">
        <v>12</v>
      </c>
      <c r="AE32" s="44">
        <v>8</v>
      </c>
      <c r="AF32" s="8">
        <v>10</v>
      </c>
      <c r="AG32" s="8">
        <v>8</v>
      </c>
      <c r="AH32" s="8">
        <v>11</v>
      </c>
      <c r="AI32" s="8">
        <v>8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/>
    </row>
    <row r="33" spans="2:46">
      <c r="B33" s="56"/>
      <c r="C33" s="11" t="s">
        <v>45</v>
      </c>
      <c r="D33" s="8">
        <v>0</v>
      </c>
      <c r="E33" s="8">
        <v>0</v>
      </c>
      <c r="F33" s="8">
        <v>0</v>
      </c>
      <c r="G33" s="8">
        <v>0</v>
      </c>
      <c r="H33" s="8">
        <v>79</v>
      </c>
      <c r="I33" s="40">
        <v>104</v>
      </c>
      <c r="J33" s="40">
        <v>137</v>
      </c>
      <c r="K33" s="8">
        <v>103</v>
      </c>
      <c r="L33" s="8">
        <v>87</v>
      </c>
      <c r="M33" s="8">
        <v>50</v>
      </c>
      <c r="N33" s="8">
        <v>49</v>
      </c>
      <c r="O33" s="8">
        <v>32</v>
      </c>
      <c r="P33" s="8">
        <v>14</v>
      </c>
      <c r="Q33" s="8">
        <v>7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7</v>
      </c>
      <c r="AD33" s="44">
        <v>20</v>
      </c>
      <c r="AE33" s="44">
        <v>32</v>
      </c>
      <c r="AF33" s="8">
        <v>27</v>
      </c>
      <c r="AG33" s="8">
        <v>27</v>
      </c>
      <c r="AH33" s="8">
        <v>18</v>
      </c>
      <c r="AI33" s="8">
        <v>12</v>
      </c>
      <c r="AJ33" s="8">
        <v>3</v>
      </c>
      <c r="AK33" s="8">
        <v>5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/>
    </row>
    <row r="34" spans="2:46" ht="26">
      <c r="B34" s="56"/>
      <c r="C34" s="11" t="s">
        <v>46</v>
      </c>
      <c r="D34" s="8">
        <v>0</v>
      </c>
      <c r="E34" s="8">
        <v>0</v>
      </c>
      <c r="F34" s="8">
        <v>0</v>
      </c>
      <c r="G34" s="8">
        <v>0</v>
      </c>
      <c r="H34" s="8">
        <v>50</v>
      </c>
      <c r="I34" s="40">
        <v>220</v>
      </c>
      <c r="J34" s="40">
        <v>262</v>
      </c>
      <c r="K34" s="8">
        <v>214</v>
      </c>
      <c r="L34" s="8">
        <v>165</v>
      </c>
      <c r="M34" s="8">
        <v>100</v>
      </c>
      <c r="N34" s="8">
        <v>81</v>
      </c>
      <c r="O34" s="8">
        <v>33</v>
      </c>
      <c r="P34" s="8">
        <v>13</v>
      </c>
      <c r="Q34" s="8">
        <v>9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10</v>
      </c>
      <c r="AD34" s="44">
        <v>45</v>
      </c>
      <c r="AE34" s="44">
        <v>62</v>
      </c>
      <c r="AF34" s="8">
        <v>51</v>
      </c>
      <c r="AG34" s="8">
        <v>38</v>
      </c>
      <c r="AH34" s="8">
        <v>37</v>
      </c>
      <c r="AI34" s="8">
        <v>14</v>
      </c>
      <c r="AJ34" s="8">
        <v>12</v>
      </c>
      <c r="AK34" s="8">
        <v>6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/>
    </row>
    <row r="35" spans="2:46">
      <c r="B35" s="56"/>
      <c r="C35" s="11" t="s">
        <v>47</v>
      </c>
      <c r="D35" s="8">
        <v>0</v>
      </c>
      <c r="E35" s="8">
        <v>0</v>
      </c>
      <c r="F35" s="8">
        <v>0</v>
      </c>
      <c r="G35" s="8">
        <v>0</v>
      </c>
      <c r="H35" s="8">
        <v>12</v>
      </c>
      <c r="I35" s="40">
        <v>30</v>
      </c>
      <c r="J35" s="40">
        <v>27</v>
      </c>
      <c r="K35" s="8">
        <v>35</v>
      </c>
      <c r="L35" s="8">
        <v>19</v>
      </c>
      <c r="M35" s="8">
        <v>13</v>
      </c>
      <c r="N35" s="8">
        <v>11</v>
      </c>
      <c r="O35" s="8">
        <v>8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44">
        <v>3</v>
      </c>
      <c r="AE35" s="44">
        <v>11</v>
      </c>
      <c r="AF35" s="8">
        <v>4</v>
      </c>
      <c r="AG35" s="8">
        <v>4</v>
      </c>
      <c r="AH35" s="8">
        <v>0</v>
      </c>
      <c r="AI35" s="8">
        <v>5</v>
      </c>
      <c r="AJ35" s="8">
        <v>3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/>
    </row>
    <row r="36" spans="2:46">
      <c r="B36" s="56"/>
      <c r="C36" s="11" t="s">
        <v>11</v>
      </c>
      <c r="D36" s="8">
        <v>0</v>
      </c>
      <c r="E36" s="8">
        <v>0</v>
      </c>
      <c r="F36" s="8">
        <v>0</v>
      </c>
      <c r="G36" s="8">
        <v>4</v>
      </c>
      <c r="H36" s="8">
        <v>431</v>
      </c>
      <c r="I36" s="40">
        <v>691</v>
      </c>
      <c r="J36" s="40">
        <v>757</v>
      </c>
      <c r="K36" s="8">
        <v>577</v>
      </c>
      <c r="L36" s="8">
        <v>535</v>
      </c>
      <c r="M36" s="8">
        <v>512</v>
      </c>
      <c r="N36" s="8">
        <v>469</v>
      </c>
      <c r="O36" s="8">
        <v>438</v>
      </c>
      <c r="P36" s="8">
        <v>430</v>
      </c>
      <c r="Q36" s="8">
        <v>240</v>
      </c>
      <c r="R36" s="8">
        <v>74</v>
      </c>
      <c r="S36" s="8">
        <v>23</v>
      </c>
      <c r="T36" s="8">
        <v>10</v>
      </c>
      <c r="U36" s="8">
        <v>3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53</v>
      </c>
      <c r="AD36" s="44">
        <v>298</v>
      </c>
      <c r="AE36" s="44">
        <v>646</v>
      </c>
      <c r="AF36" s="8">
        <v>803</v>
      </c>
      <c r="AG36" s="8">
        <v>550</v>
      </c>
      <c r="AH36" s="8">
        <v>339</v>
      </c>
      <c r="AI36" s="8">
        <v>277</v>
      </c>
      <c r="AJ36" s="8">
        <v>165</v>
      </c>
      <c r="AK36" s="8">
        <v>140</v>
      </c>
      <c r="AL36" s="8">
        <v>57</v>
      </c>
      <c r="AM36" s="8">
        <v>20</v>
      </c>
      <c r="AN36" s="8">
        <v>12</v>
      </c>
      <c r="AO36" s="8">
        <v>0</v>
      </c>
      <c r="AP36" s="8">
        <v>4</v>
      </c>
      <c r="AQ36" s="8">
        <v>0</v>
      </c>
      <c r="AR36" s="8">
        <v>0</v>
      </c>
      <c r="AS36" s="8">
        <v>0</v>
      </c>
      <c r="AT36" s="8"/>
    </row>
    <row r="37" spans="2:46">
      <c r="B37" s="56"/>
      <c r="C37" s="11" t="s">
        <v>36</v>
      </c>
      <c r="D37" s="8">
        <v>0</v>
      </c>
      <c r="E37" s="8">
        <v>0</v>
      </c>
      <c r="F37" s="8">
        <v>0</v>
      </c>
      <c r="G37" s="8">
        <v>11</v>
      </c>
      <c r="H37" s="8">
        <v>3406</v>
      </c>
      <c r="I37" s="40">
        <v>12141</v>
      </c>
      <c r="J37" s="40">
        <v>14031</v>
      </c>
      <c r="K37" s="8">
        <v>10882</v>
      </c>
      <c r="L37" s="8">
        <v>8346</v>
      </c>
      <c r="M37" s="8">
        <v>6189</v>
      </c>
      <c r="N37" s="8">
        <v>4236</v>
      </c>
      <c r="O37" s="8">
        <v>2261</v>
      </c>
      <c r="P37" s="8">
        <v>1150</v>
      </c>
      <c r="Q37" s="8">
        <v>364</v>
      </c>
      <c r="R37" s="8">
        <v>89</v>
      </c>
      <c r="S37" s="8">
        <v>26</v>
      </c>
      <c r="T37" s="8">
        <v>8</v>
      </c>
      <c r="U37" s="8">
        <v>7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5</v>
      </c>
      <c r="AC37" s="8">
        <v>567</v>
      </c>
      <c r="AD37" s="44">
        <v>2788</v>
      </c>
      <c r="AE37" s="44">
        <v>3763</v>
      </c>
      <c r="AF37" s="8">
        <v>3637</v>
      </c>
      <c r="AG37" s="8">
        <v>2946</v>
      </c>
      <c r="AH37" s="8">
        <v>2135</v>
      </c>
      <c r="AI37" s="8">
        <v>1517</v>
      </c>
      <c r="AJ37" s="8">
        <v>657</v>
      </c>
      <c r="AK37" s="8">
        <v>300</v>
      </c>
      <c r="AL37" s="8">
        <v>91</v>
      </c>
      <c r="AM37" s="8">
        <v>26</v>
      </c>
      <c r="AN37" s="8">
        <v>12</v>
      </c>
      <c r="AO37" s="8">
        <v>0</v>
      </c>
      <c r="AP37" s="8">
        <v>4</v>
      </c>
      <c r="AQ37" s="8">
        <v>0</v>
      </c>
      <c r="AR37" s="8">
        <v>0</v>
      </c>
      <c r="AS37" s="8">
        <v>0</v>
      </c>
      <c r="AT37" s="8"/>
    </row>
    <row r="38" spans="2:46">
      <c r="B38" s="65" t="s">
        <v>55</v>
      </c>
      <c r="C38" s="11" t="s">
        <v>38</v>
      </c>
      <c r="D38" s="8">
        <v>0</v>
      </c>
      <c r="E38" s="8">
        <v>0</v>
      </c>
      <c r="F38" s="8">
        <v>0</v>
      </c>
      <c r="G38" s="8">
        <v>0</v>
      </c>
      <c r="H38" s="8">
        <v>261</v>
      </c>
      <c r="I38" s="40">
        <v>1396</v>
      </c>
      <c r="J38" s="40">
        <v>2841</v>
      </c>
      <c r="K38" s="8">
        <v>4197</v>
      </c>
      <c r="L38" s="8">
        <v>4192</v>
      </c>
      <c r="M38" s="8">
        <v>4014</v>
      </c>
      <c r="N38" s="8">
        <v>3554</v>
      </c>
      <c r="O38" s="8">
        <v>3085</v>
      </c>
      <c r="P38" s="8">
        <v>1714</v>
      </c>
      <c r="Q38" s="8">
        <v>646</v>
      </c>
      <c r="R38" s="8">
        <v>235</v>
      </c>
      <c r="S38" s="8">
        <v>74</v>
      </c>
      <c r="T38" s="8">
        <v>33</v>
      </c>
      <c r="U38" s="8">
        <v>12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52</v>
      </c>
      <c r="AD38" s="44">
        <v>245</v>
      </c>
      <c r="AE38" s="44">
        <v>470</v>
      </c>
      <c r="AF38" s="8">
        <v>550</v>
      </c>
      <c r="AG38" s="8">
        <v>343</v>
      </c>
      <c r="AH38" s="8">
        <v>294</v>
      </c>
      <c r="AI38" s="8">
        <v>194</v>
      </c>
      <c r="AJ38" s="8">
        <v>84</v>
      </c>
      <c r="AK38" s="8">
        <v>18</v>
      </c>
      <c r="AL38" s="8">
        <v>3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/>
    </row>
    <row r="39" spans="2:46">
      <c r="B39" s="56"/>
      <c r="C39" s="11" t="s">
        <v>39</v>
      </c>
      <c r="D39" s="8">
        <v>0</v>
      </c>
      <c r="E39" s="8">
        <v>0</v>
      </c>
      <c r="F39" s="8">
        <v>0</v>
      </c>
      <c r="G39" s="8">
        <v>7</v>
      </c>
      <c r="H39" s="8">
        <v>5044</v>
      </c>
      <c r="I39" s="40">
        <v>11731</v>
      </c>
      <c r="J39" s="40">
        <v>9604</v>
      </c>
      <c r="K39" s="8">
        <v>9199</v>
      </c>
      <c r="L39" s="8">
        <v>7122</v>
      </c>
      <c r="M39" s="8">
        <v>6384</v>
      </c>
      <c r="N39" s="8">
        <v>5481</v>
      </c>
      <c r="O39" s="8">
        <v>4755</v>
      </c>
      <c r="P39" s="8">
        <v>2992</v>
      </c>
      <c r="Q39" s="8">
        <v>1184</v>
      </c>
      <c r="R39" s="8">
        <v>444</v>
      </c>
      <c r="S39" s="8">
        <v>116</v>
      </c>
      <c r="T39" s="8">
        <v>43</v>
      </c>
      <c r="U39" s="8">
        <v>9</v>
      </c>
      <c r="V39" s="8">
        <v>3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897</v>
      </c>
      <c r="AD39" s="44">
        <v>2089</v>
      </c>
      <c r="AE39" s="44">
        <v>1638</v>
      </c>
      <c r="AF39" s="8">
        <v>1379</v>
      </c>
      <c r="AG39" s="8">
        <v>826</v>
      </c>
      <c r="AH39" s="8">
        <v>612</v>
      </c>
      <c r="AI39" s="8">
        <v>351</v>
      </c>
      <c r="AJ39" s="8">
        <v>186</v>
      </c>
      <c r="AK39" s="8">
        <v>63</v>
      </c>
      <c r="AL39" s="8">
        <v>9</v>
      </c>
      <c r="AM39" s="8">
        <v>3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/>
    </row>
    <row r="40" spans="2:46" ht="26">
      <c r="B40" s="56"/>
      <c r="C40" s="11" t="s">
        <v>40</v>
      </c>
      <c r="D40" s="8">
        <v>0</v>
      </c>
      <c r="E40" s="8">
        <v>0</v>
      </c>
      <c r="F40" s="8">
        <v>0</v>
      </c>
      <c r="G40" s="8">
        <v>4</v>
      </c>
      <c r="H40" s="8">
        <v>273</v>
      </c>
      <c r="I40" s="40">
        <v>875</v>
      </c>
      <c r="J40" s="40">
        <v>1013</v>
      </c>
      <c r="K40" s="8">
        <v>1230</v>
      </c>
      <c r="L40" s="8">
        <v>1185</v>
      </c>
      <c r="M40" s="8">
        <v>1263</v>
      </c>
      <c r="N40" s="8">
        <v>1225</v>
      </c>
      <c r="O40" s="8">
        <v>923</v>
      </c>
      <c r="P40" s="8">
        <v>528</v>
      </c>
      <c r="Q40" s="8">
        <v>173</v>
      </c>
      <c r="R40" s="8">
        <v>53</v>
      </c>
      <c r="S40" s="8">
        <v>11</v>
      </c>
      <c r="T40" s="8">
        <v>3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44</v>
      </c>
      <c r="AD40" s="44">
        <v>130</v>
      </c>
      <c r="AE40" s="44">
        <v>129</v>
      </c>
      <c r="AF40" s="8">
        <v>175</v>
      </c>
      <c r="AG40" s="8">
        <v>154</v>
      </c>
      <c r="AH40" s="8">
        <v>118</v>
      </c>
      <c r="AI40" s="8">
        <v>104</v>
      </c>
      <c r="AJ40" s="8">
        <v>68</v>
      </c>
      <c r="AK40" s="8">
        <v>11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/>
    </row>
    <row r="41" spans="2:46" ht="39">
      <c r="B41" s="56"/>
      <c r="C41" s="11" t="s">
        <v>41</v>
      </c>
      <c r="D41" s="8">
        <v>0</v>
      </c>
      <c r="E41" s="8">
        <v>0</v>
      </c>
      <c r="F41" s="8">
        <v>0</v>
      </c>
      <c r="G41" s="8">
        <v>0</v>
      </c>
      <c r="H41" s="8">
        <v>98</v>
      </c>
      <c r="I41" s="40">
        <v>135</v>
      </c>
      <c r="J41" s="40">
        <v>147</v>
      </c>
      <c r="K41" s="8">
        <v>167</v>
      </c>
      <c r="L41" s="8">
        <v>159</v>
      </c>
      <c r="M41" s="8">
        <v>181</v>
      </c>
      <c r="N41" s="8">
        <v>165</v>
      </c>
      <c r="O41" s="8">
        <v>129</v>
      </c>
      <c r="P41" s="8">
        <v>113</v>
      </c>
      <c r="Q41" s="8">
        <v>41</v>
      </c>
      <c r="R41" s="8">
        <v>12</v>
      </c>
      <c r="S41" s="8">
        <v>9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21</v>
      </c>
      <c r="AD41" s="44">
        <v>31</v>
      </c>
      <c r="AE41" s="44">
        <v>47</v>
      </c>
      <c r="AF41" s="8">
        <v>64</v>
      </c>
      <c r="AG41" s="8">
        <v>81</v>
      </c>
      <c r="AH41" s="8">
        <v>108</v>
      </c>
      <c r="AI41" s="8">
        <v>88</v>
      </c>
      <c r="AJ41" s="8">
        <v>43</v>
      </c>
      <c r="AK41" s="8">
        <v>22</v>
      </c>
      <c r="AL41" s="8">
        <v>3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/>
    </row>
    <row r="42" spans="2:46" ht="39">
      <c r="B42" s="56"/>
      <c r="C42" s="11" t="s">
        <v>42</v>
      </c>
      <c r="D42" s="8">
        <v>0</v>
      </c>
      <c r="E42" s="8">
        <v>0</v>
      </c>
      <c r="F42" s="8">
        <v>0</v>
      </c>
      <c r="G42" s="8">
        <v>0</v>
      </c>
      <c r="H42" s="8">
        <v>151</v>
      </c>
      <c r="I42" s="40">
        <v>436</v>
      </c>
      <c r="J42" s="40">
        <v>625</v>
      </c>
      <c r="K42" s="8">
        <v>805</v>
      </c>
      <c r="L42" s="8">
        <v>697</v>
      </c>
      <c r="M42" s="8">
        <v>697</v>
      </c>
      <c r="N42" s="8">
        <v>724</v>
      </c>
      <c r="O42" s="8">
        <v>618</v>
      </c>
      <c r="P42" s="8">
        <v>394</v>
      </c>
      <c r="Q42" s="8">
        <v>193</v>
      </c>
      <c r="R42" s="8">
        <v>76</v>
      </c>
      <c r="S42" s="8">
        <v>20</v>
      </c>
      <c r="T42" s="8">
        <v>9</v>
      </c>
      <c r="U42" s="8">
        <v>3</v>
      </c>
      <c r="V42" s="8">
        <v>3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75</v>
      </c>
      <c r="AD42" s="44">
        <v>185</v>
      </c>
      <c r="AE42" s="44">
        <v>267</v>
      </c>
      <c r="AF42" s="8">
        <v>339</v>
      </c>
      <c r="AG42" s="8">
        <v>279</v>
      </c>
      <c r="AH42" s="8">
        <v>329</v>
      </c>
      <c r="AI42" s="8">
        <v>213</v>
      </c>
      <c r="AJ42" s="8">
        <v>91</v>
      </c>
      <c r="AK42" s="8">
        <v>34</v>
      </c>
      <c r="AL42" s="8">
        <v>6</v>
      </c>
      <c r="AM42" s="8">
        <v>3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/>
    </row>
    <row r="43" spans="2:46">
      <c r="B43" s="56"/>
      <c r="C43" s="11" t="s">
        <v>43</v>
      </c>
      <c r="D43" s="8">
        <v>0</v>
      </c>
      <c r="E43" s="8">
        <v>0</v>
      </c>
      <c r="F43" s="8">
        <v>0</v>
      </c>
      <c r="G43" s="8">
        <v>3</v>
      </c>
      <c r="H43" s="8">
        <v>164</v>
      </c>
      <c r="I43" s="40">
        <v>198</v>
      </c>
      <c r="J43" s="40">
        <v>177</v>
      </c>
      <c r="K43" s="8">
        <v>241</v>
      </c>
      <c r="L43" s="8">
        <v>241</v>
      </c>
      <c r="M43" s="8">
        <v>270</v>
      </c>
      <c r="N43" s="8">
        <v>272</v>
      </c>
      <c r="O43" s="8">
        <v>189</v>
      </c>
      <c r="P43" s="8">
        <v>139</v>
      </c>
      <c r="Q43" s="8">
        <v>80</v>
      </c>
      <c r="R43" s="8">
        <v>29</v>
      </c>
      <c r="S43" s="8">
        <v>9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55</v>
      </c>
      <c r="AD43" s="44">
        <v>50</v>
      </c>
      <c r="AE43" s="44">
        <v>56</v>
      </c>
      <c r="AF43" s="8">
        <v>83</v>
      </c>
      <c r="AG43" s="8">
        <v>73</v>
      </c>
      <c r="AH43" s="8">
        <v>95</v>
      </c>
      <c r="AI43" s="8">
        <v>74</v>
      </c>
      <c r="AJ43" s="8">
        <v>23</v>
      </c>
      <c r="AK43" s="8">
        <v>14</v>
      </c>
      <c r="AL43" s="8">
        <v>3</v>
      </c>
      <c r="AM43" s="8">
        <v>3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/>
    </row>
    <row r="44" spans="2:46" ht="39">
      <c r="B44" s="56"/>
      <c r="C44" s="11" t="s">
        <v>44</v>
      </c>
      <c r="D44" s="8">
        <v>0</v>
      </c>
      <c r="E44" s="8">
        <v>0</v>
      </c>
      <c r="F44" s="8">
        <v>0</v>
      </c>
      <c r="G44" s="8">
        <v>0</v>
      </c>
      <c r="H44" s="8">
        <v>65</v>
      </c>
      <c r="I44" s="40">
        <v>117</v>
      </c>
      <c r="J44" s="40">
        <v>183</v>
      </c>
      <c r="K44" s="8">
        <v>233</v>
      </c>
      <c r="L44" s="8">
        <v>301</v>
      </c>
      <c r="M44" s="8">
        <v>501</v>
      </c>
      <c r="N44" s="8">
        <v>471</v>
      </c>
      <c r="O44" s="8">
        <v>353</v>
      </c>
      <c r="P44" s="8">
        <v>201</v>
      </c>
      <c r="Q44" s="8">
        <v>74</v>
      </c>
      <c r="R44" s="8">
        <v>12</v>
      </c>
      <c r="S44" s="8">
        <v>5</v>
      </c>
      <c r="T44" s="8">
        <v>3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4</v>
      </c>
      <c r="AD44" s="44">
        <v>5</v>
      </c>
      <c r="AE44" s="44">
        <v>21</v>
      </c>
      <c r="AF44" s="8">
        <v>16</v>
      </c>
      <c r="AG44" s="8">
        <v>9</v>
      </c>
      <c r="AH44" s="8">
        <v>32</v>
      </c>
      <c r="AI44" s="8">
        <v>25</v>
      </c>
      <c r="AJ44" s="8">
        <v>13</v>
      </c>
      <c r="AK44" s="8">
        <v>4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/>
    </row>
    <row r="45" spans="2:46">
      <c r="B45" s="56"/>
      <c r="C45" s="11" t="s">
        <v>45</v>
      </c>
      <c r="D45" s="8">
        <v>0</v>
      </c>
      <c r="E45" s="8">
        <v>0</v>
      </c>
      <c r="F45" s="8">
        <v>0</v>
      </c>
      <c r="G45" s="8">
        <v>3</v>
      </c>
      <c r="H45" s="8">
        <v>123</v>
      </c>
      <c r="I45" s="40">
        <v>133</v>
      </c>
      <c r="J45" s="40">
        <v>161</v>
      </c>
      <c r="K45" s="8">
        <v>222</v>
      </c>
      <c r="L45" s="8">
        <v>239</v>
      </c>
      <c r="M45" s="8">
        <v>331</v>
      </c>
      <c r="N45" s="8">
        <v>342</v>
      </c>
      <c r="O45" s="8">
        <v>272</v>
      </c>
      <c r="P45" s="8">
        <v>207</v>
      </c>
      <c r="Q45" s="8">
        <v>75</v>
      </c>
      <c r="R45" s="8">
        <v>21</v>
      </c>
      <c r="S45" s="8">
        <v>11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10</v>
      </c>
      <c r="AD45" s="44">
        <v>18</v>
      </c>
      <c r="AE45" s="44">
        <v>18</v>
      </c>
      <c r="AF45" s="8">
        <v>32</v>
      </c>
      <c r="AG45" s="8">
        <v>43</v>
      </c>
      <c r="AH45" s="8">
        <v>85</v>
      </c>
      <c r="AI45" s="8">
        <v>77</v>
      </c>
      <c r="AJ45" s="8">
        <v>39</v>
      </c>
      <c r="AK45" s="8">
        <v>11</v>
      </c>
      <c r="AL45" s="8">
        <v>3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/>
    </row>
    <row r="46" spans="2:46" ht="26">
      <c r="B46" s="56"/>
      <c r="C46" s="11" t="s">
        <v>46</v>
      </c>
      <c r="D46" s="8">
        <v>0</v>
      </c>
      <c r="E46" s="8">
        <v>0</v>
      </c>
      <c r="F46" s="8">
        <v>0</v>
      </c>
      <c r="G46" s="8">
        <v>4</v>
      </c>
      <c r="H46" s="8">
        <v>30</v>
      </c>
      <c r="I46" s="40">
        <v>87</v>
      </c>
      <c r="J46" s="40">
        <v>114</v>
      </c>
      <c r="K46" s="8">
        <v>159</v>
      </c>
      <c r="L46" s="8">
        <v>139</v>
      </c>
      <c r="M46" s="8">
        <v>144</v>
      </c>
      <c r="N46" s="8">
        <v>122</v>
      </c>
      <c r="O46" s="8">
        <v>128</v>
      </c>
      <c r="P46" s="8">
        <v>71</v>
      </c>
      <c r="Q46" s="8">
        <v>45</v>
      </c>
      <c r="R46" s="8">
        <v>22</v>
      </c>
      <c r="S46" s="8">
        <v>9</v>
      </c>
      <c r="T46" s="8">
        <v>3</v>
      </c>
      <c r="U46" s="8">
        <v>3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8</v>
      </c>
      <c r="AD46" s="44">
        <v>14</v>
      </c>
      <c r="AE46" s="44">
        <v>23</v>
      </c>
      <c r="AF46" s="8">
        <v>26</v>
      </c>
      <c r="AG46" s="8">
        <v>12</v>
      </c>
      <c r="AH46" s="8">
        <v>22</v>
      </c>
      <c r="AI46" s="8">
        <v>11</v>
      </c>
      <c r="AJ46" s="8">
        <v>7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/>
    </row>
    <row r="47" spans="2:46">
      <c r="B47" s="56"/>
      <c r="C47" s="11" t="s">
        <v>47</v>
      </c>
      <c r="D47" s="8">
        <v>0</v>
      </c>
      <c r="E47" s="8">
        <v>0</v>
      </c>
      <c r="F47" s="8">
        <v>0</v>
      </c>
      <c r="G47" s="8">
        <v>0</v>
      </c>
      <c r="H47" s="8">
        <v>16</v>
      </c>
      <c r="I47" s="40">
        <v>38</v>
      </c>
      <c r="J47" s="40">
        <v>24</v>
      </c>
      <c r="K47" s="8">
        <v>34</v>
      </c>
      <c r="L47" s="8">
        <v>32</v>
      </c>
      <c r="M47" s="8">
        <v>35</v>
      </c>
      <c r="N47" s="8">
        <v>25</v>
      </c>
      <c r="O47" s="8">
        <v>19</v>
      </c>
      <c r="P47" s="8">
        <v>15</v>
      </c>
      <c r="Q47" s="8">
        <v>12</v>
      </c>
      <c r="R47" s="8">
        <v>7</v>
      </c>
      <c r="S47" s="8">
        <v>3</v>
      </c>
      <c r="T47" s="8">
        <v>3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3</v>
      </c>
      <c r="AD47" s="44">
        <v>4</v>
      </c>
      <c r="AE47" s="44">
        <v>4</v>
      </c>
      <c r="AF47" s="8">
        <v>15</v>
      </c>
      <c r="AG47" s="8">
        <v>3</v>
      </c>
      <c r="AH47" s="8">
        <v>10</v>
      </c>
      <c r="AI47" s="8">
        <v>0</v>
      </c>
      <c r="AJ47" s="8">
        <v>3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/>
    </row>
    <row r="48" spans="2:46">
      <c r="B48" s="56"/>
      <c r="C48" s="11" t="s">
        <v>11</v>
      </c>
      <c r="D48" s="8">
        <v>0</v>
      </c>
      <c r="E48" s="8">
        <v>0</v>
      </c>
      <c r="F48" s="8">
        <v>0</v>
      </c>
      <c r="G48" s="8">
        <v>17</v>
      </c>
      <c r="H48" s="8">
        <v>749</v>
      </c>
      <c r="I48" s="40">
        <v>824</v>
      </c>
      <c r="J48" s="40">
        <v>525</v>
      </c>
      <c r="K48" s="8">
        <v>607</v>
      </c>
      <c r="L48" s="8">
        <v>677</v>
      </c>
      <c r="M48" s="8">
        <v>901</v>
      </c>
      <c r="N48" s="8">
        <v>986</v>
      </c>
      <c r="O48" s="8">
        <v>1698</v>
      </c>
      <c r="P48" s="8">
        <v>3165</v>
      </c>
      <c r="Q48" s="8">
        <v>3677</v>
      </c>
      <c r="R48" s="8">
        <v>3238</v>
      </c>
      <c r="S48" s="8">
        <v>2269</v>
      </c>
      <c r="T48" s="8">
        <v>1781</v>
      </c>
      <c r="U48" s="8">
        <v>1022</v>
      </c>
      <c r="V48" s="8">
        <v>228</v>
      </c>
      <c r="W48" s="8">
        <v>41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130</v>
      </c>
      <c r="AD48" s="44">
        <v>274</v>
      </c>
      <c r="AE48" s="44">
        <v>589</v>
      </c>
      <c r="AF48" s="8">
        <v>710</v>
      </c>
      <c r="AG48" s="8">
        <v>492</v>
      </c>
      <c r="AH48" s="8">
        <v>402</v>
      </c>
      <c r="AI48" s="8">
        <v>299</v>
      </c>
      <c r="AJ48" s="8">
        <v>225</v>
      </c>
      <c r="AK48" s="8">
        <v>188</v>
      </c>
      <c r="AL48" s="8">
        <v>142</v>
      </c>
      <c r="AM48" s="8">
        <v>182</v>
      </c>
      <c r="AN48" s="8">
        <v>121</v>
      </c>
      <c r="AO48" s="8">
        <v>40</v>
      </c>
      <c r="AP48" s="8">
        <v>21</v>
      </c>
      <c r="AQ48" s="8">
        <v>5</v>
      </c>
      <c r="AR48" s="8">
        <v>0</v>
      </c>
      <c r="AS48" s="8">
        <v>0</v>
      </c>
      <c r="AT48" s="8"/>
    </row>
    <row r="49" spans="2:46">
      <c r="B49" s="56"/>
      <c r="C49" s="11" t="s">
        <v>36</v>
      </c>
      <c r="D49" s="8">
        <v>0</v>
      </c>
      <c r="E49" s="8">
        <v>0</v>
      </c>
      <c r="F49" s="8">
        <v>0</v>
      </c>
      <c r="G49" s="8">
        <v>36</v>
      </c>
      <c r="H49" s="8">
        <v>6956</v>
      </c>
      <c r="I49" s="40">
        <v>15969</v>
      </c>
      <c r="J49" s="40">
        <v>15413</v>
      </c>
      <c r="K49" s="8">
        <v>17092</v>
      </c>
      <c r="L49" s="8">
        <v>14997</v>
      </c>
      <c r="M49" s="8">
        <v>14731</v>
      </c>
      <c r="N49" s="8">
        <v>13367</v>
      </c>
      <c r="O49" s="8">
        <v>12168</v>
      </c>
      <c r="P49" s="8">
        <v>9544</v>
      </c>
      <c r="Q49" s="8">
        <v>6200</v>
      </c>
      <c r="R49" s="8">
        <v>4146</v>
      </c>
      <c r="S49" s="8">
        <v>2536</v>
      </c>
      <c r="T49" s="8">
        <v>1878</v>
      </c>
      <c r="U49" s="8">
        <v>1055</v>
      </c>
      <c r="V49" s="8">
        <v>235</v>
      </c>
      <c r="W49" s="8">
        <v>37</v>
      </c>
      <c r="X49" s="8">
        <v>5</v>
      </c>
      <c r="Y49" s="8">
        <v>0</v>
      </c>
      <c r="Z49" s="8">
        <v>0</v>
      </c>
      <c r="AA49" s="8">
        <v>0</v>
      </c>
      <c r="AB49" s="8">
        <v>3</v>
      </c>
      <c r="AC49" s="8">
        <v>1296</v>
      </c>
      <c r="AD49" s="44">
        <v>3056</v>
      </c>
      <c r="AE49" s="44">
        <v>3253</v>
      </c>
      <c r="AF49" s="8">
        <v>3383</v>
      </c>
      <c r="AG49" s="8">
        <v>2322</v>
      </c>
      <c r="AH49" s="8">
        <v>2115</v>
      </c>
      <c r="AI49" s="8">
        <v>1436</v>
      </c>
      <c r="AJ49" s="8">
        <v>794</v>
      </c>
      <c r="AK49" s="8">
        <v>373</v>
      </c>
      <c r="AL49" s="8">
        <v>180</v>
      </c>
      <c r="AM49" s="8">
        <v>193</v>
      </c>
      <c r="AN49" s="8">
        <v>126</v>
      </c>
      <c r="AO49" s="8">
        <v>40</v>
      </c>
      <c r="AP49" s="8">
        <v>21</v>
      </c>
      <c r="AQ49" s="8">
        <v>5</v>
      </c>
      <c r="AR49" s="8">
        <v>0</v>
      </c>
      <c r="AS49" s="8">
        <v>0</v>
      </c>
      <c r="AT49" s="8"/>
    </row>
    <row r="50" spans="2:46">
      <c r="B50" s="65" t="s">
        <v>56</v>
      </c>
      <c r="C50" s="11" t="s">
        <v>38</v>
      </c>
      <c r="D50" s="8">
        <v>0</v>
      </c>
      <c r="E50" s="8">
        <v>0</v>
      </c>
      <c r="F50" s="8">
        <v>0</v>
      </c>
      <c r="G50" s="8">
        <v>0</v>
      </c>
      <c r="H50" s="8">
        <v>220</v>
      </c>
      <c r="I50" s="40">
        <v>679</v>
      </c>
      <c r="J50" s="40">
        <v>862</v>
      </c>
      <c r="K50" s="8">
        <v>1064</v>
      </c>
      <c r="L50" s="8">
        <v>810</v>
      </c>
      <c r="M50" s="8">
        <v>655</v>
      </c>
      <c r="N50" s="8">
        <v>589</v>
      </c>
      <c r="O50" s="8">
        <v>478</v>
      </c>
      <c r="P50" s="8">
        <v>285</v>
      </c>
      <c r="Q50" s="8">
        <v>122</v>
      </c>
      <c r="R50" s="8">
        <v>30</v>
      </c>
      <c r="S50" s="8">
        <v>6</v>
      </c>
      <c r="T50" s="8">
        <v>4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42</v>
      </c>
      <c r="AD50" s="44">
        <v>140</v>
      </c>
      <c r="AE50" s="44">
        <v>173</v>
      </c>
      <c r="AF50" s="8">
        <v>210</v>
      </c>
      <c r="AG50" s="8">
        <v>180</v>
      </c>
      <c r="AH50" s="8">
        <v>95</v>
      </c>
      <c r="AI50" s="8">
        <v>77</v>
      </c>
      <c r="AJ50" s="8">
        <v>60</v>
      </c>
      <c r="AK50" s="8">
        <v>16</v>
      </c>
      <c r="AL50" s="8">
        <v>14</v>
      </c>
      <c r="AM50" s="8">
        <v>4</v>
      </c>
      <c r="AN50" s="8">
        <v>0</v>
      </c>
      <c r="AO50" s="8">
        <v>3</v>
      </c>
      <c r="AP50" s="8">
        <v>0</v>
      </c>
      <c r="AQ50" s="8">
        <v>0</v>
      </c>
      <c r="AR50" s="8">
        <v>0</v>
      </c>
      <c r="AS50" s="8">
        <v>0</v>
      </c>
      <c r="AT50" s="8"/>
    </row>
    <row r="51" spans="2:46">
      <c r="B51" s="56"/>
      <c r="C51" s="11" t="s">
        <v>39</v>
      </c>
      <c r="D51" s="8">
        <v>0</v>
      </c>
      <c r="E51" s="8">
        <v>0</v>
      </c>
      <c r="F51" s="8">
        <v>0</v>
      </c>
      <c r="G51" s="8">
        <v>0</v>
      </c>
      <c r="H51" s="8">
        <v>586</v>
      </c>
      <c r="I51" s="40">
        <v>1310</v>
      </c>
      <c r="J51" s="40">
        <v>1566</v>
      </c>
      <c r="K51" s="8">
        <v>1688</v>
      </c>
      <c r="L51" s="8">
        <v>1450</v>
      </c>
      <c r="M51" s="8">
        <v>1269</v>
      </c>
      <c r="N51" s="8">
        <v>1257</v>
      </c>
      <c r="O51" s="8">
        <v>1192</v>
      </c>
      <c r="P51" s="8">
        <v>832</v>
      </c>
      <c r="Q51" s="8">
        <v>449</v>
      </c>
      <c r="R51" s="8">
        <v>128</v>
      </c>
      <c r="S51" s="8">
        <v>39</v>
      </c>
      <c r="T51" s="8">
        <v>13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603</v>
      </c>
      <c r="AD51" s="44">
        <v>1326</v>
      </c>
      <c r="AE51" s="44">
        <v>1196</v>
      </c>
      <c r="AF51" s="8">
        <v>1067</v>
      </c>
      <c r="AG51" s="8">
        <v>946</v>
      </c>
      <c r="AH51" s="8">
        <v>608</v>
      </c>
      <c r="AI51" s="8">
        <v>352</v>
      </c>
      <c r="AJ51" s="8">
        <v>210</v>
      </c>
      <c r="AK51" s="8">
        <v>71</v>
      </c>
      <c r="AL51" s="8">
        <v>30</v>
      </c>
      <c r="AM51" s="8">
        <v>13</v>
      </c>
      <c r="AN51" s="8">
        <v>6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/>
    </row>
    <row r="52" spans="2:46" ht="26">
      <c r="B52" s="56"/>
      <c r="C52" s="11" t="s">
        <v>40</v>
      </c>
      <c r="D52" s="8">
        <v>0</v>
      </c>
      <c r="E52" s="8">
        <v>0</v>
      </c>
      <c r="F52" s="8">
        <v>0</v>
      </c>
      <c r="G52" s="8">
        <v>0</v>
      </c>
      <c r="H52" s="8">
        <v>226</v>
      </c>
      <c r="I52" s="40">
        <v>379</v>
      </c>
      <c r="J52" s="40">
        <v>423</v>
      </c>
      <c r="K52" s="8">
        <v>449</v>
      </c>
      <c r="L52" s="8">
        <v>337</v>
      </c>
      <c r="M52" s="8">
        <v>258</v>
      </c>
      <c r="N52" s="8">
        <v>238</v>
      </c>
      <c r="O52" s="8">
        <v>210</v>
      </c>
      <c r="P52" s="8">
        <v>131</v>
      </c>
      <c r="Q52" s="8">
        <v>40</v>
      </c>
      <c r="R52" s="8">
        <v>6</v>
      </c>
      <c r="S52" s="8">
        <v>3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128</v>
      </c>
      <c r="AD52" s="44">
        <v>163</v>
      </c>
      <c r="AE52" s="44">
        <v>135</v>
      </c>
      <c r="AF52" s="8">
        <v>116</v>
      </c>
      <c r="AG52" s="8">
        <v>92</v>
      </c>
      <c r="AH52" s="8">
        <v>52</v>
      </c>
      <c r="AI52" s="8">
        <v>47</v>
      </c>
      <c r="AJ52" s="8">
        <v>30</v>
      </c>
      <c r="AK52" s="8">
        <v>5</v>
      </c>
      <c r="AL52" s="8">
        <v>3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/>
    </row>
    <row r="53" spans="2:46" ht="39">
      <c r="B53" s="56"/>
      <c r="C53" s="11" t="s">
        <v>41</v>
      </c>
      <c r="D53" s="8">
        <v>0</v>
      </c>
      <c r="E53" s="8">
        <v>0</v>
      </c>
      <c r="F53" s="8">
        <v>0</v>
      </c>
      <c r="G53" s="8">
        <v>0</v>
      </c>
      <c r="H53" s="8">
        <v>81</v>
      </c>
      <c r="I53" s="40">
        <v>49</v>
      </c>
      <c r="J53" s="40">
        <v>40</v>
      </c>
      <c r="K53" s="8">
        <v>40</v>
      </c>
      <c r="L53" s="8">
        <v>34</v>
      </c>
      <c r="M53" s="8">
        <v>39</v>
      </c>
      <c r="N53" s="8">
        <v>19</v>
      </c>
      <c r="O53" s="8">
        <v>27</v>
      </c>
      <c r="P53" s="8">
        <v>6</v>
      </c>
      <c r="Q53" s="8">
        <v>9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108</v>
      </c>
      <c r="AD53" s="44">
        <v>46</v>
      </c>
      <c r="AE53" s="44">
        <v>30</v>
      </c>
      <c r="AF53" s="8">
        <v>36</v>
      </c>
      <c r="AG53" s="8">
        <v>42</v>
      </c>
      <c r="AH53" s="8">
        <v>33</v>
      </c>
      <c r="AI53" s="8">
        <v>18</v>
      </c>
      <c r="AJ53" s="8">
        <v>20</v>
      </c>
      <c r="AK53" s="8">
        <v>14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/>
    </row>
    <row r="54" spans="2:46" ht="39">
      <c r="B54" s="56"/>
      <c r="C54" s="11" t="s">
        <v>42</v>
      </c>
      <c r="D54" s="8">
        <v>0</v>
      </c>
      <c r="E54" s="8">
        <v>0</v>
      </c>
      <c r="F54" s="8">
        <v>0</v>
      </c>
      <c r="G54" s="8">
        <v>0</v>
      </c>
      <c r="H54" s="8">
        <v>232</v>
      </c>
      <c r="I54" s="40">
        <v>354</v>
      </c>
      <c r="J54" s="40">
        <v>286</v>
      </c>
      <c r="K54" s="8">
        <v>270</v>
      </c>
      <c r="L54" s="8">
        <v>169</v>
      </c>
      <c r="M54" s="8">
        <v>141</v>
      </c>
      <c r="N54" s="8">
        <v>126</v>
      </c>
      <c r="O54" s="8">
        <v>113</v>
      </c>
      <c r="P54" s="8">
        <v>55</v>
      </c>
      <c r="Q54" s="8">
        <v>37</v>
      </c>
      <c r="R54" s="8">
        <v>14</v>
      </c>
      <c r="S54" s="8">
        <v>3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145</v>
      </c>
      <c r="AD54" s="44">
        <v>175</v>
      </c>
      <c r="AE54" s="44">
        <v>165</v>
      </c>
      <c r="AF54" s="8">
        <v>152</v>
      </c>
      <c r="AG54" s="8">
        <v>166</v>
      </c>
      <c r="AH54" s="8">
        <v>121</v>
      </c>
      <c r="AI54" s="8">
        <v>101</v>
      </c>
      <c r="AJ54" s="8">
        <v>60</v>
      </c>
      <c r="AK54" s="8">
        <v>16</v>
      </c>
      <c r="AL54" s="8">
        <v>4</v>
      </c>
      <c r="AM54" s="8">
        <v>3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/>
    </row>
    <row r="55" spans="2:46">
      <c r="B55" s="56"/>
      <c r="C55" s="11" t="s">
        <v>43</v>
      </c>
      <c r="D55" s="8">
        <v>0</v>
      </c>
      <c r="E55" s="8">
        <v>0</v>
      </c>
      <c r="F55" s="8">
        <v>0</v>
      </c>
      <c r="G55" s="8">
        <v>0</v>
      </c>
      <c r="H55" s="8">
        <v>138</v>
      </c>
      <c r="I55" s="40">
        <v>48</v>
      </c>
      <c r="J55" s="40">
        <v>53</v>
      </c>
      <c r="K55" s="8">
        <v>37</v>
      </c>
      <c r="L55" s="8">
        <v>44</v>
      </c>
      <c r="M55" s="8">
        <v>49</v>
      </c>
      <c r="N55" s="8">
        <v>35</v>
      </c>
      <c r="O55" s="8">
        <v>34</v>
      </c>
      <c r="P55" s="8">
        <v>22</v>
      </c>
      <c r="Q55" s="8">
        <v>16</v>
      </c>
      <c r="R55" s="8">
        <v>7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181</v>
      </c>
      <c r="AD55" s="44">
        <v>96</v>
      </c>
      <c r="AE55" s="44">
        <v>60</v>
      </c>
      <c r="AF55" s="8">
        <v>48</v>
      </c>
      <c r="AG55" s="8">
        <v>41</v>
      </c>
      <c r="AH55" s="8">
        <v>30</v>
      </c>
      <c r="AI55" s="8">
        <v>34</v>
      </c>
      <c r="AJ55" s="8">
        <v>15</v>
      </c>
      <c r="AK55" s="8">
        <v>13</v>
      </c>
      <c r="AL55" s="8">
        <v>3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/>
    </row>
    <row r="56" spans="2:46" ht="39">
      <c r="B56" s="56"/>
      <c r="C56" s="11" t="s">
        <v>44</v>
      </c>
      <c r="D56" s="8">
        <v>0</v>
      </c>
      <c r="E56" s="8">
        <v>0</v>
      </c>
      <c r="F56" s="8">
        <v>0</v>
      </c>
      <c r="G56" s="8">
        <v>5</v>
      </c>
      <c r="H56" s="8">
        <v>23</v>
      </c>
      <c r="I56" s="40">
        <v>12</v>
      </c>
      <c r="J56" s="40">
        <v>19</v>
      </c>
      <c r="K56" s="8">
        <v>31</v>
      </c>
      <c r="L56" s="8">
        <v>30</v>
      </c>
      <c r="M56" s="8">
        <v>37</v>
      </c>
      <c r="N56" s="8">
        <v>32</v>
      </c>
      <c r="O56" s="8">
        <v>25</v>
      </c>
      <c r="P56" s="8">
        <v>12</v>
      </c>
      <c r="Q56" s="8">
        <v>5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3</v>
      </c>
      <c r="AD56" s="44">
        <v>4</v>
      </c>
      <c r="AE56" s="44">
        <v>7</v>
      </c>
      <c r="AF56" s="8">
        <v>3</v>
      </c>
      <c r="AG56" s="8">
        <v>3</v>
      </c>
      <c r="AH56" s="8">
        <v>3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/>
    </row>
    <row r="57" spans="2:46">
      <c r="B57" s="56"/>
      <c r="C57" s="11" t="s">
        <v>45</v>
      </c>
      <c r="D57" s="8">
        <v>0</v>
      </c>
      <c r="E57" s="8">
        <v>0</v>
      </c>
      <c r="F57" s="8">
        <v>0</v>
      </c>
      <c r="G57" s="8">
        <v>0</v>
      </c>
      <c r="H57" s="8">
        <v>71</v>
      </c>
      <c r="I57" s="40">
        <v>44</v>
      </c>
      <c r="J57" s="40">
        <v>41</v>
      </c>
      <c r="K57" s="8">
        <v>39</v>
      </c>
      <c r="L57" s="8">
        <v>53</v>
      </c>
      <c r="M57" s="8">
        <v>34</v>
      </c>
      <c r="N57" s="8">
        <v>46</v>
      </c>
      <c r="O57" s="8">
        <v>28</v>
      </c>
      <c r="P57" s="8">
        <v>24</v>
      </c>
      <c r="Q57" s="8">
        <v>10</v>
      </c>
      <c r="R57" s="8">
        <v>4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14</v>
      </c>
      <c r="AD57" s="44">
        <v>6</v>
      </c>
      <c r="AE57" s="44">
        <v>6</v>
      </c>
      <c r="AF57" s="8">
        <v>8</v>
      </c>
      <c r="AG57" s="8">
        <v>15</v>
      </c>
      <c r="AH57" s="8">
        <v>7</v>
      </c>
      <c r="AI57" s="8">
        <v>14</v>
      </c>
      <c r="AJ57" s="8">
        <v>12</v>
      </c>
      <c r="AK57" s="8">
        <v>3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/>
    </row>
    <row r="58" spans="2:46" ht="26">
      <c r="B58" s="56"/>
      <c r="C58" s="11" t="s">
        <v>46</v>
      </c>
      <c r="D58" s="8">
        <v>0</v>
      </c>
      <c r="E58" s="8">
        <v>0</v>
      </c>
      <c r="F58" s="8">
        <v>0</v>
      </c>
      <c r="G58" s="8">
        <v>0</v>
      </c>
      <c r="H58" s="8">
        <v>9</v>
      </c>
      <c r="I58" s="40">
        <v>12</v>
      </c>
      <c r="J58" s="40">
        <v>17</v>
      </c>
      <c r="K58" s="8">
        <v>14</v>
      </c>
      <c r="L58" s="8">
        <v>17</v>
      </c>
      <c r="M58" s="8">
        <v>20</v>
      </c>
      <c r="N58" s="8">
        <v>19</v>
      </c>
      <c r="O58" s="8">
        <v>21</v>
      </c>
      <c r="P58" s="8">
        <v>9</v>
      </c>
      <c r="Q58" s="8">
        <v>5</v>
      </c>
      <c r="R58" s="8">
        <v>3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3</v>
      </c>
      <c r="AD58" s="44">
        <v>14</v>
      </c>
      <c r="AE58" s="44">
        <v>10</v>
      </c>
      <c r="AF58" s="8">
        <v>16</v>
      </c>
      <c r="AG58" s="8">
        <v>8</v>
      </c>
      <c r="AH58" s="8">
        <v>9</v>
      </c>
      <c r="AI58" s="8">
        <v>12</v>
      </c>
      <c r="AJ58" s="8">
        <v>3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/>
    </row>
    <row r="59" spans="2:46">
      <c r="B59" s="56"/>
      <c r="C59" s="11" t="s">
        <v>47</v>
      </c>
      <c r="D59" s="8">
        <v>0</v>
      </c>
      <c r="E59" s="8">
        <v>0</v>
      </c>
      <c r="F59" s="8">
        <v>0</v>
      </c>
      <c r="G59" s="8">
        <v>0</v>
      </c>
      <c r="H59" s="8">
        <v>6</v>
      </c>
      <c r="I59" s="40">
        <v>8</v>
      </c>
      <c r="J59" s="40">
        <v>18</v>
      </c>
      <c r="K59" s="8">
        <v>8</v>
      </c>
      <c r="L59" s="8">
        <v>6</v>
      </c>
      <c r="M59" s="8">
        <v>0</v>
      </c>
      <c r="N59" s="8">
        <v>3</v>
      </c>
      <c r="O59" s="8">
        <v>5</v>
      </c>
      <c r="P59" s="8">
        <v>3</v>
      </c>
      <c r="Q59" s="8">
        <v>3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44">
        <v>5</v>
      </c>
      <c r="AE59" s="44">
        <v>3</v>
      </c>
      <c r="AF59" s="8">
        <v>3</v>
      </c>
      <c r="AG59" s="8">
        <v>0</v>
      </c>
      <c r="AH59" s="8">
        <v>3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/>
    </row>
    <row r="60" spans="2:46">
      <c r="B60" s="56"/>
      <c r="C60" s="11" t="s">
        <v>11</v>
      </c>
      <c r="D60" s="8">
        <v>0</v>
      </c>
      <c r="E60" s="8">
        <v>0</v>
      </c>
      <c r="F60" s="8">
        <v>0</v>
      </c>
      <c r="G60" s="8">
        <v>5</v>
      </c>
      <c r="H60" s="8">
        <v>328</v>
      </c>
      <c r="I60" s="40">
        <v>191</v>
      </c>
      <c r="J60" s="40">
        <v>142</v>
      </c>
      <c r="K60" s="8">
        <v>151</v>
      </c>
      <c r="L60" s="8">
        <v>150</v>
      </c>
      <c r="M60" s="8">
        <v>161</v>
      </c>
      <c r="N60" s="8">
        <v>196</v>
      </c>
      <c r="O60" s="8">
        <v>296</v>
      </c>
      <c r="P60" s="8">
        <v>431</v>
      </c>
      <c r="Q60" s="8">
        <v>584</v>
      </c>
      <c r="R60" s="8">
        <v>447</v>
      </c>
      <c r="S60" s="8">
        <v>250</v>
      </c>
      <c r="T60" s="8">
        <v>233</v>
      </c>
      <c r="U60" s="8">
        <v>123</v>
      </c>
      <c r="V60" s="8">
        <v>29</v>
      </c>
      <c r="W60" s="8">
        <v>9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283</v>
      </c>
      <c r="AD60" s="44">
        <v>213</v>
      </c>
      <c r="AE60" s="44">
        <v>380</v>
      </c>
      <c r="AF60" s="8">
        <v>449</v>
      </c>
      <c r="AG60" s="8">
        <v>347</v>
      </c>
      <c r="AH60" s="8">
        <v>216</v>
      </c>
      <c r="AI60" s="8">
        <v>144</v>
      </c>
      <c r="AJ60" s="8">
        <v>137</v>
      </c>
      <c r="AK60" s="8">
        <v>122</v>
      </c>
      <c r="AL60" s="8">
        <v>89</v>
      </c>
      <c r="AM60" s="8">
        <v>65</v>
      </c>
      <c r="AN60" s="8">
        <v>30</v>
      </c>
      <c r="AO60" s="8">
        <v>25</v>
      </c>
      <c r="AP60" s="8">
        <v>16</v>
      </c>
      <c r="AQ60" s="8">
        <v>5</v>
      </c>
      <c r="AR60" s="8">
        <v>0</v>
      </c>
      <c r="AS60" s="8">
        <v>0</v>
      </c>
      <c r="AT60" s="8"/>
    </row>
    <row r="61" spans="2:46">
      <c r="B61" s="56"/>
      <c r="C61" s="11" t="s">
        <v>36</v>
      </c>
      <c r="D61" s="8">
        <v>0</v>
      </c>
      <c r="E61" s="8">
        <v>0</v>
      </c>
      <c r="F61" s="8">
        <v>0</v>
      </c>
      <c r="G61" s="8">
        <v>12</v>
      </c>
      <c r="H61" s="8">
        <v>1919</v>
      </c>
      <c r="I61" s="40">
        <v>3086</v>
      </c>
      <c r="J61" s="40">
        <v>3475</v>
      </c>
      <c r="K61" s="8">
        <v>3784</v>
      </c>
      <c r="L61" s="8">
        <v>3108</v>
      </c>
      <c r="M61" s="8">
        <v>2662</v>
      </c>
      <c r="N61" s="8">
        <v>2573</v>
      </c>
      <c r="O61" s="8">
        <v>2426</v>
      </c>
      <c r="P61" s="8">
        <v>1823</v>
      </c>
      <c r="Q61" s="8">
        <v>1282</v>
      </c>
      <c r="R61" s="8">
        <v>646</v>
      </c>
      <c r="S61" s="8">
        <v>309</v>
      </c>
      <c r="T61" s="8">
        <v>252</v>
      </c>
      <c r="U61" s="8">
        <v>132</v>
      </c>
      <c r="V61" s="8">
        <v>29</v>
      </c>
      <c r="W61" s="8">
        <v>9</v>
      </c>
      <c r="X61" s="8">
        <v>0</v>
      </c>
      <c r="Y61" s="8">
        <v>0</v>
      </c>
      <c r="Z61" s="8">
        <v>0</v>
      </c>
      <c r="AA61" s="8">
        <v>0</v>
      </c>
      <c r="AB61" s="8">
        <v>5</v>
      </c>
      <c r="AC61" s="8">
        <v>1506</v>
      </c>
      <c r="AD61" s="44">
        <v>2184</v>
      </c>
      <c r="AE61" s="44">
        <v>2170</v>
      </c>
      <c r="AF61" s="8">
        <v>2109</v>
      </c>
      <c r="AG61" s="8">
        <v>1843</v>
      </c>
      <c r="AH61" s="8">
        <v>1181</v>
      </c>
      <c r="AI61" s="8">
        <v>802</v>
      </c>
      <c r="AJ61" s="8">
        <v>540</v>
      </c>
      <c r="AK61" s="8">
        <v>255</v>
      </c>
      <c r="AL61" s="8">
        <v>150</v>
      </c>
      <c r="AM61" s="8">
        <v>84</v>
      </c>
      <c r="AN61" s="8">
        <v>39</v>
      </c>
      <c r="AO61" s="8">
        <v>29</v>
      </c>
      <c r="AP61" s="8">
        <v>17</v>
      </c>
      <c r="AQ61" s="8">
        <v>5</v>
      </c>
      <c r="AR61" s="8">
        <v>0</v>
      </c>
      <c r="AS61" s="8">
        <v>0</v>
      </c>
      <c r="AT61" s="8"/>
    </row>
    <row r="62" spans="2:46">
      <c r="B62" s="65" t="s">
        <v>57</v>
      </c>
      <c r="C62" s="11" t="s">
        <v>38</v>
      </c>
      <c r="D62" s="8">
        <v>0</v>
      </c>
      <c r="E62" s="8">
        <v>0</v>
      </c>
      <c r="F62" s="8">
        <v>0</v>
      </c>
      <c r="G62" s="8">
        <v>0</v>
      </c>
      <c r="H62" s="8">
        <v>114</v>
      </c>
      <c r="I62" s="40">
        <v>479</v>
      </c>
      <c r="J62" s="40">
        <v>787</v>
      </c>
      <c r="K62" s="8">
        <v>919</v>
      </c>
      <c r="L62" s="8">
        <v>806</v>
      </c>
      <c r="M62" s="8">
        <v>630</v>
      </c>
      <c r="N62" s="8">
        <v>579</v>
      </c>
      <c r="O62" s="8">
        <v>478</v>
      </c>
      <c r="P62" s="8">
        <v>255</v>
      </c>
      <c r="Q62" s="8">
        <v>102</v>
      </c>
      <c r="R62" s="8">
        <v>62</v>
      </c>
      <c r="S62" s="8">
        <v>21</v>
      </c>
      <c r="T62" s="8">
        <v>12</v>
      </c>
      <c r="U62" s="8">
        <v>3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75</v>
      </c>
      <c r="AD62" s="44">
        <v>253</v>
      </c>
      <c r="AE62" s="44">
        <v>406</v>
      </c>
      <c r="AF62" s="8">
        <v>360</v>
      </c>
      <c r="AG62" s="8">
        <v>223</v>
      </c>
      <c r="AH62" s="8">
        <v>164</v>
      </c>
      <c r="AI62" s="8">
        <v>133</v>
      </c>
      <c r="AJ62" s="8">
        <v>67</v>
      </c>
      <c r="AK62" s="8">
        <v>29</v>
      </c>
      <c r="AL62" s="8">
        <v>10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/>
    </row>
    <row r="63" spans="2:46">
      <c r="B63" s="56"/>
      <c r="C63" s="11" t="s">
        <v>39</v>
      </c>
      <c r="D63" s="8">
        <v>0</v>
      </c>
      <c r="E63" s="8">
        <v>0</v>
      </c>
      <c r="F63" s="8">
        <v>0</v>
      </c>
      <c r="G63" s="8">
        <v>0</v>
      </c>
      <c r="H63" s="8">
        <v>325</v>
      </c>
      <c r="I63" s="40">
        <v>1080</v>
      </c>
      <c r="J63" s="40">
        <v>1066</v>
      </c>
      <c r="K63" s="8">
        <v>1078</v>
      </c>
      <c r="L63" s="8">
        <v>789</v>
      </c>
      <c r="M63" s="8">
        <v>594</v>
      </c>
      <c r="N63" s="8">
        <v>583</v>
      </c>
      <c r="O63" s="8">
        <v>422</v>
      </c>
      <c r="P63" s="8">
        <v>210</v>
      </c>
      <c r="Q63" s="8">
        <v>79</v>
      </c>
      <c r="R63" s="8">
        <v>32</v>
      </c>
      <c r="S63" s="8">
        <v>8</v>
      </c>
      <c r="T63" s="8">
        <v>3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421</v>
      </c>
      <c r="AD63" s="44">
        <v>1203</v>
      </c>
      <c r="AE63" s="44">
        <v>1202</v>
      </c>
      <c r="AF63" s="8">
        <v>805</v>
      </c>
      <c r="AG63" s="8">
        <v>469</v>
      </c>
      <c r="AH63" s="8">
        <v>332</v>
      </c>
      <c r="AI63" s="8">
        <v>210</v>
      </c>
      <c r="AJ63" s="8">
        <v>106</v>
      </c>
      <c r="AK63" s="8">
        <v>39</v>
      </c>
      <c r="AL63" s="8">
        <v>4</v>
      </c>
      <c r="AM63" s="8">
        <v>6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/>
    </row>
    <row r="64" spans="2:46" ht="26">
      <c r="B64" s="56"/>
      <c r="C64" s="11" t="s">
        <v>40</v>
      </c>
      <c r="D64" s="8">
        <v>0</v>
      </c>
      <c r="E64" s="8">
        <v>0</v>
      </c>
      <c r="F64" s="8">
        <v>0</v>
      </c>
      <c r="G64" s="8">
        <v>0</v>
      </c>
      <c r="H64" s="8">
        <v>92</v>
      </c>
      <c r="I64" s="40">
        <v>242</v>
      </c>
      <c r="J64" s="40">
        <v>294</v>
      </c>
      <c r="K64" s="8">
        <v>279</v>
      </c>
      <c r="L64" s="8">
        <v>208</v>
      </c>
      <c r="M64" s="8">
        <v>194</v>
      </c>
      <c r="N64" s="8">
        <v>155</v>
      </c>
      <c r="O64" s="8">
        <v>119</v>
      </c>
      <c r="P64" s="8">
        <v>60</v>
      </c>
      <c r="Q64" s="8">
        <v>21</v>
      </c>
      <c r="R64" s="8">
        <v>10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138</v>
      </c>
      <c r="AD64" s="44">
        <v>243</v>
      </c>
      <c r="AE64" s="44">
        <v>185</v>
      </c>
      <c r="AF64" s="8">
        <v>140</v>
      </c>
      <c r="AG64" s="8">
        <v>100</v>
      </c>
      <c r="AH64" s="8">
        <v>83</v>
      </c>
      <c r="AI64" s="8">
        <v>45</v>
      </c>
      <c r="AJ64" s="8">
        <v>30</v>
      </c>
      <c r="AK64" s="8">
        <v>7</v>
      </c>
      <c r="AL64" s="8">
        <v>3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/>
    </row>
    <row r="65" spans="2:46" ht="39">
      <c r="B65" s="56"/>
      <c r="C65" s="11" t="s">
        <v>41</v>
      </c>
      <c r="D65" s="8">
        <v>0</v>
      </c>
      <c r="E65" s="8">
        <v>0</v>
      </c>
      <c r="F65" s="8">
        <v>0</v>
      </c>
      <c r="G65" s="8">
        <v>0</v>
      </c>
      <c r="H65" s="8">
        <v>54</v>
      </c>
      <c r="I65" s="40">
        <v>95</v>
      </c>
      <c r="J65" s="40">
        <v>107</v>
      </c>
      <c r="K65" s="8">
        <v>94</v>
      </c>
      <c r="L65" s="8">
        <v>62</v>
      </c>
      <c r="M65" s="8">
        <v>55</v>
      </c>
      <c r="N65" s="8">
        <v>37</v>
      </c>
      <c r="O65" s="8">
        <v>31</v>
      </c>
      <c r="P65" s="8">
        <v>24</v>
      </c>
      <c r="Q65" s="8">
        <v>5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90</v>
      </c>
      <c r="AD65" s="44">
        <v>132</v>
      </c>
      <c r="AE65" s="44">
        <v>125</v>
      </c>
      <c r="AF65" s="8">
        <v>102</v>
      </c>
      <c r="AG65" s="8">
        <v>96</v>
      </c>
      <c r="AH65" s="8">
        <v>59</v>
      </c>
      <c r="AI65" s="8">
        <v>46</v>
      </c>
      <c r="AJ65" s="8">
        <v>21</v>
      </c>
      <c r="AK65" s="8">
        <v>15</v>
      </c>
      <c r="AL65" s="8">
        <v>5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/>
    </row>
    <row r="66" spans="2:46" ht="39">
      <c r="B66" s="56"/>
      <c r="C66" s="11" t="s">
        <v>42</v>
      </c>
      <c r="D66" s="8">
        <v>0</v>
      </c>
      <c r="E66" s="8">
        <v>0</v>
      </c>
      <c r="F66" s="8">
        <v>0</v>
      </c>
      <c r="G66" s="8">
        <v>0</v>
      </c>
      <c r="H66" s="8">
        <v>70</v>
      </c>
      <c r="I66" s="40">
        <v>156</v>
      </c>
      <c r="J66" s="40">
        <v>191</v>
      </c>
      <c r="K66" s="8">
        <v>192</v>
      </c>
      <c r="L66" s="8">
        <v>153</v>
      </c>
      <c r="M66" s="8">
        <v>127</v>
      </c>
      <c r="N66" s="8">
        <v>117</v>
      </c>
      <c r="O66" s="8">
        <v>98</v>
      </c>
      <c r="P66" s="8">
        <v>53</v>
      </c>
      <c r="Q66" s="8">
        <v>22</v>
      </c>
      <c r="R66" s="8">
        <v>9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166</v>
      </c>
      <c r="AD66" s="44">
        <v>404</v>
      </c>
      <c r="AE66" s="44">
        <v>474</v>
      </c>
      <c r="AF66" s="8">
        <v>398</v>
      </c>
      <c r="AG66" s="8">
        <v>208</v>
      </c>
      <c r="AH66" s="8">
        <v>174</v>
      </c>
      <c r="AI66" s="8">
        <v>133</v>
      </c>
      <c r="AJ66" s="8">
        <v>39</v>
      </c>
      <c r="AK66" s="8">
        <v>15</v>
      </c>
      <c r="AL66" s="8">
        <v>3</v>
      </c>
      <c r="AM66" s="8">
        <v>3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/>
    </row>
    <row r="67" spans="2:46">
      <c r="B67" s="56"/>
      <c r="C67" s="11" t="s">
        <v>43</v>
      </c>
      <c r="D67" s="8">
        <v>0</v>
      </c>
      <c r="E67" s="8">
        <v>0</v>
      </c>
      <c r="F67" s="8">
        <v>0</v>
      </c>
      <c r="G67" s="8">
        <v>0</v>
      </c>
      <c r="H67" s="8">
        <v>80</v>
      </c>
      <c r="I67" s="40">
        <v>99</v>
      </c>
      <c r="J67" s="40">
        <v>100</v>
      </c>
      <c r="K67" s="8">
        <v>110</v>
      </c>
      <c r="L67" s="8">
        <v>91</v>
      </c>
      <c r="M67" s="8">
        <v>66</v>
      </c>
      <c r="N67" s="8">
        <v>59</v>
      </c>
      <c r="O67" s="8">
        <v>49</v>
      </c>
      <c r="P67" s="8">
        <v>29</v>
      </c>
      <c r="Q67" s="8">
        <v>3</v>
      </c>
      <c r="R67" s="8">
        <v>4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139</v>
      </c>
      <c r="AD67" s="44">
        <v>106</v>
      </c>
      <c r="AE67" s="44">
        <v>89</v>
      </c>
      <c r="AF67" s="8">
        <v>46</v>
      </c>
      <c r="AG67" s="8">
        <v>28</v>
      </c>
      <c r="AH67" s="8">
        <v>29</v>
      </c>
      <c r="AI67" s="8">
        <v>23</v>
      </c>
      <c r="AJ67" s="8">
        <v>14</v>
      </c>
      <c r="AK67" s="8">
        <v>6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/>
    </row>
    <row r="68" spans="2:46" ht="39">
      <c r="B68" s="56"/>
      <c r="C68" s="11" t="s">
        <v>44</v>
      </c>
      <c r="D68" s="8">
        <v>0</v>
      </c>
      <c r="E68" s="8">
        <v>0</v>
      </c>
      <c r="F68" s="8">
        <v>0</v>
      </c>
      <c r="G68" s="8">
        <v>0</v>
      </c>
      <c r="H68" s="8">
        <v>31</v>
      </c>
      <c r="I68" s="40">
        <v>51</v>
      </c>
      <c r="J68" s="40">
        <v>73</v>
      </c>
      <c r="K68" s="8">
        <v>91</v>
      </c>
      <c r="L68" s="8">
        <v>68</v>
      </c>
      <c r="M68" s="8">
        <v>66</v>
      </c>
      <c r="N68" s="8">
        <v>62</v>
      </c>
      <c r="O68" s="8">
        <v>55</v>
      </c>
      <c r="P68" s="8">
        <v>40</v>
      </c>
      <c r="Q68" s="8">
        <v>12</v>
      </c>
      <c r="R68" s="8">
        <v>7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10</v>
      </c>
      <c r="AD68" s="44">
        <v>9</v>
      </c>
      <c r="AE68" s="44">
        <v>10</v>
      </c>
      <c r="AF68" s="8">
        <v>11</v>
      </c>
      <c r="AG68" s="8">
        <v>8</v>
      </c>
      <c r="AH68" s="8">
        <v>5</v>
      </c>
      <c r="AI68" s="8">
        <v>6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/>
    </row>
    <row r="69" spans="2:46">
      <c r="B69" s="56"/>
      <c r="C69" s="11" t="s">
        <v>45</v>
      </c>
      <c r="D69" s="8">
        <v>0</v>
      </c>
      <c r="E69" s="8">
        <v>0</v>
      </c>
      <c r="F69" s="8">
        <v>0</v>
      </c>
      <c r="G69" s="8">
        <v>0</v>
      </c>
      <c r="H69" s="8">
        <v>102</v>
      </c>
      <c r="I69" s="40">
        <v>160</v>
      </c>
      <c r="J69" s="40">
        <v>147</v>
      </c>
      <c r="K69" s="8">
        <v>122</v>
      </c>
      <c r="L69" s="8">
        <v>99</v>
      </c>
      <c r="M69" s="8">
        <v>95</v>
      </c>
      <c r="N69" s="8">
        <v>89</v>
      </c>
      <c r="O69" s="8">
        <v>57</v>
      </c>
      <c r="P69" s="8">
        <v>38</v>
      </c>
      <c r="Q69" s="8">
        <v>21</v>
      </c>
      <c r="R69" s="8">
        <v>7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82</v>
      </c>
      <c r="AD69" s="44">
        <v>90</v>
      </c>
      <c r="AE69" s="44">
        <v>65</v>
      </c>
      <c r="AF69" s="8">
        <v>56</v>
      </c>
      <c r="AG69" s="8">
        <v>39</v>
      </c>
      <c r="AH69" s="8">
        <v>39</v>
      </c>
      <c r="AI69" s="8">
        <v>38</v>
      </c>
      <c r="AJ69" s="8">
        <v>26</v>
      </c>
      <c r="AK69" s="8">
        <v>3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/>
    </row>
    <row r="70" spans="2:46" ht="26">
      <c r="B70" s="56"/>
      <c r="C70" s="11" t="s">
        <v>46</v>
      </c>
      <c r="D70" s="8">
        <v>0</v>
      </c>
      <c r="E70" s="8">
        <v>0</v>
      </c>
      <c r="F70" s="8">
        <v>0</v>
      </c>
      <c r="G70" s="8">
        <v>0</v>
      </c>
      <c r="H70" s="8">
        <v>9</v>
      </c>
      <c r="I70" s="40">
        <v>36</v>
      </c>
      <c r="J70" s="40">
        <v>27</v>
      </c>
      <c r="K70" s="8">
        <v>40</v>
      </c>
      <c r="L70" s="8">
        <v>31</v>
      </c>
      <c r="M70" s="8">
        <v>24</v>
      </c>
      <c r="N70" s="8">
        <v>25</v>
      </c>
      <c r="O70" s="8">
        <v>15</v>
      </c>
      <c r="P70" s="8">
        <v>12</v>
      </c>
      <c r="Q70" s="8">
        <v>8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9</v>
      </c>
      <c r="AD70" s="44">
        <v>22</v>
      </c>
      <c r="AE70" s="44">
        <v>28</v>
      </c>
      <c r="AF70" s="8">
        <v>29</v>
      </c>
      <c r="AG70" s="8">
        <v>16</v>
      </c>
      <c r="AH70" s="8">
        <v>17</v>
      </c>
      <c r="AI70" s="8">
        <v>6</v>
      </c>
      <c r="AJ70" s="8">
        <v>0</v>
      </c>
      <c r="AK70" s="8">
        <v>3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/>
    </row>
    <row r="71" spans="2:46">
      <c r="B71" s="56"/>
      <c r="C71" s="11" t="s">
        <v>47</v>
      </c>
      <c r="D71" s="8">
        <v>0</v>
      </c>
      <c r="E71" s="8">
        <v>0</v>
      </c>
      <c r="F71" s="8">
        <v>0</v>
      </c>
      <c r="G71" s="8">
        <v>0</v>
      </c>
      <c r="H71" s="8">
        <v>4</v>
      </c>
      <c r="I71" s="40">
        <v>5</v>
      </c>
      <c r="J71" s="40">
        <v>0</v>
      </c>
      <c r="K71" s="8">
        <v>0</v>
      </c>
      <c r="L71" s="8">
        <v>4</v>
      </c>
      <c r="M71" s="8">
        <v>0</v>
      </c>
      <c r="N71" s="8">
        <v>6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44">
        <v>3</v>
      </c>
      <c r="AE71" s="44">
        <v>3</v>
      </c>
      <c r="AF71" s="8">
        <v>4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/>
    </row>
    <row r="72" spans="2:46">
      <c r="B72" s="56"/>
      <c r="C72" s="11" t="s">
        <v>11</v>
      </c>
      <c r="D72" s="8">
        <v>0</v>
      </c>
      <c r="E72" s="8">
        <v>0</v>
      </c>
      <c r="F72" s="8">
        <v>0</v>
      </c>
      <c r="G72" s="8">
        <v>3</v>
      </c>
      <c r="H72" s="8">
        <v>139</v>
      </c>
      <c r="I72" s="40">
        <v>182</v>
      </c>
      <c r="J72" s="40">
        <v>135</v>
      </c>
      <c r="K72" s="8">
        <v>130</v>
      </c>
      <c r="L72" s="8">
        <v>116</v>
      </c>
      <c r="M72" s="8">
        <v>146</v>
      </c>
      <c r="N72" s="8">
        <v>148</v>
      </c>
      <c r="O72" s="8">
        <v>206</v>
      </c>
      <c r="P72" s="8">
        <v>350</v>
      </c>
      <c r="Q72" s="8">
        <v>378</v>
      </c>
      <c r="R72" s="8">
        <v>321</v>
      </c>
      <c r="S72" s="8">
        <v>211</v>
      </c>
      <c r="T72" s="8">
        <v>222</v>
      </c>
      <c r="U72" s="8">
        <v>102</v>
      </c>
      <c r="V72" s="8">
        <v>28</v>
      </c>
      <c r="W72" s="8">
        <v>3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196</v>
      </c>
      <c r="AD72" s="44">
        <v>352</v>
      </c>
      <c r="AE72" s="44">
        <v>504</v>
      </c>
      <c r="AF72" s="8">
        <v>492</v>
      </c>
      <c r="AG72" s="8">
        <v>257</v>
      </c>
      <c r="AH72" s="8">
        <v>182</v>
      </c>
      <c r="AI72" s="8">
        <v>152</v>
      </c>
      <c r="AJ72" s="8">
        <v>125</v>
      </c>
      <c r="AK72" s="8">
        <v>103</v>
      </c>
      <c r="AL72" s="8">
        <v>76</v>
      </c>
      <c r="AM72" s="8">
        <v>52</v>
      </c>
      <c r="AN72" s="8">
        <v>40</v>
      </c>
      <c r="AO72" s="8">
        <v>24</v>
      </c>
      <c r="AP72" s="8">
        <v>25</v>
      </c>
      <c r="AQ72" s="8">
        <v>0</v>
      </c>
      <c r="AR72" s="8">
        <v>0</v>
      </c>
      <c r="AS72" s="8">
        <v>0</v>
      </c>
      <c r="AT72" s="8"/>
    </row>
    <row r="73" spans="2:46">
      <c r="B73" s="56"/>
      <c r="C73" s="11" t="s">
        <v>36</v>
      </c>
      <c r="D73" s="8">
        <v>0</v>
      </c>
      <c r="E73" s="8">
        <v>0</v>
      </c>
      <c r="F73" s="8">
        <v>0</v>
      </c>
      <c r="G73" s="8">
        <v>10</v>
      </c>
      <c r="H73" s="8">
        <v>1016</v>
      </c>
      <c r="I73" s="40">
        <v>2575</v>
      </c>
      <c r="J73" s="40">
        <v>2921</v>
      </c>
      <c r="K73" s="8">
        <v>3046</v>
      </c>
      <c r="L73" s="8">
        <v>2433</v>
      </c>
      <c r="M73" s="8">
        <v>2000</v>
      </c>
      <c r="N73" s="8">
        <v>1863</v>
      </c>
      <c r="O73" s="8">
        <v>1537</v>
      </c>
      <c r="P73" s="8">
        <v>1075</v>
      </c>
      <c r="Q73" s="8">
        <v>650</v>
      </c>
      <c r="R73" s="8">
        <v>450</v>
      </c>
      <c r="S73" s="8">
        <v>255</v>
      </c>
      <c r="T73" s="8">
        <v>235</v>
      </c>
      <c r="U73" s="8">
        <v>104</v>
      </c>
      <c r="V73" s="8">
        <v>31</v>
      </c>
      <c r="W73" s="8">
        <v>3</v>
      </c>
      <c r="X73" s="8">
        <v>0</v>
      </c>
      <c r="Y73" s="8">
        <v>0</v>
      </c>
      <c r="Z73" s="8">
        <v>0</v>
      </c>
      <c r="AA73" s="8">
        <v>0</v>
      </c>
      <c r="AB73" s="8">
        <v>3</v>
      </c>
      <c r="AC73" s="8">
        <v>1323</v>
      </c>
      <c r="AD73" s="44">
        <v>2818</v>
      </c>
      <c r="AE73" s="44">
        <v>3092</v>
      </c>
      <c r="AF73" s="8">
        <v>2445</v>
      </c>
      <c r="AG73" s="8">
        <v>1453</v>
      </c>
      <c r="AH73" s="8">
        <v>1083</v>
      </c>
      <c r="AI73" s="8">
        <v>790</v>
      </c>
      <c r="AJ73" s="8">
        <v>436</v>
      </c>
      <c r="AK73" s="8">
        <v>232</v>
      </c>
      <c r="AL73" s="8">
        <v>108</v>
      </c>
      <c r="AM73" s="8">
        <v>67</v>
      </c>
      <c r="AN73" s="8">
        <v>43</v>
      </c>
      <c r="AO73" s="8">
        <v>24</v>
      </c>
      <c r="AP73" s="8">
        <v>25</v>
      </c>
      <c r="AQ73" s="8">
        <v>3</v>
      </c>
      <c r="AR73" s="8">
        <v>0</v>
      </c>
      <c r="AS73" s="8">
        <v>0</v>
      </c>
      <c r="AT73" s="8"/>
    </row>
    <row r="74" spans="2:46">
      <c r="B74" s="65" t="s">
        <v>58</v>
      </c>
      <c r="C74" s="11" t="s">
        <v>38</v>
      </c>
      <c r="D74" s="8">
        <v>0</v>
      </c>
      <c r="E74" s="8">
        <v>0</v>
      </c>
      <c r="F74" s="8">
        <v>0</v>
      </c>
      <c r="G74" s="8">
        <v>0</v>
      </c>
      <c r="H74" s="8">
        <v>79</v>
      </c>
      <c r="I74" s="40">
        <v>310</v>
      </c>
      <c r="J74" s="40">
        <v>477</v>
      </c>
      <c r="K74" s="8">
        <v>589</v>
      </c>
      <c r="L74" s="8">
        <v>485</v>
      </c>
      <c r="M74" s="8">
        <v>436</v>
      </c>
      <c r="N74" s="8">
        <v>408</v>
      </c>
      <c r="O74" s="8">
        <v>371</v>
      </c>
      <c r="P74" s="8">
        <v>228</v>
      </c>
      <c r="Q74" s="8">
        <v>153</v>
      </c>
      <c r="R74" s="8">
        <v>89</v>
      </c>
      <c r="S74" s="8">
        <v>33</v>
      </c>
      <c r="T74" s="8">
        <v>22</v>
      </c>
      <c r="U74" s="8">
        <v>11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192</v>
      </c>
      <c r="AD74" s="44">
        <v>611</v>
      </c>
      <c r="AE74" s="44">
        <v>865</v>
      </c>
      <c r="AF74" s="8">
        <v>1076</v>
      </c>
      <c r="AG74" s="8">
        <v>1084</v>
      </c>
      <c r="AH74" s="8">
        <v>1134</v>
      </c>
      <c r="AI74" s="8">
        <v>1538</v>
      </c>
      <c r="AJ74" s="8">
        <v>1192</v>
      </c>
      <c r="AK74" s="8">
        <v>789</v>
      </c>
      <c r="AL74" s="8">
        <v>451</v>
      </c>
      <c r="AM74" s="8">
        <v>209</v>
      </c>
      <c r="AN74" s="8">
        <v>62</v>
      </c>
      <c r="AO74" s="8">
        <v>32</v>
      </c>
      <c r="AP74" s="8">
        <v>7</v>
      </c>
      <c r="AQ74" s="8">
        <v>3</v>
      </c>
      <c r="AR74" s="8">
        <v>0</v>
      </c>
      <c r="AS74" s="8">
        <v>0</v>
      </c>
      <c r="AT74" s="8"/>
    </row>
    <row r="75" spans="2:46">
      <c r="B75" s="56"/>
      <c r="C75" s="11" t="s">
        <v>39</v>
      </c>
      <c r="D75" s="8">
        <v>0</v>
      </c>
      <c r="E75" s="8">
        <v>0</v>
      </c>
      <c r="F75" s="8">
        <v>0</v>
      </c>
      <c r="G75" s="8">
        <v>9</v>
      </c>
      <c r="H75" s="8">
        <v>3048</v>
      </c>
      <c r="I75" s="40">
        <v>6828</v>
      </c>
      <c r="J75" s="40">
        <v>6913</v>
      </c>
      <c r="K75" s="8">
        <v>6866</v>
      </c>
      <c r="L75" s="8">
        <v>6533</v>
      </c>
      <c r="M75" s="8">
        <v>5884</v>
      </c>
      <c r="N75" s="8">
        <v>6517</v>
      </c>
      <c r="O75" s="8">
        <v>5201</v>
      </c>
      <c r="P75" s="8">
        <v>3931</v>
      </c>
      <c r="Q75" s="8">
        <v>2082</v>
      </c>
      <c r="R75" s="8">
        <v>1047</v>
      </c>
      <c r="S75" s="8">
        <v>386</v>
      </c>
      <c r="T75" s="8">
        <v>169</v>
      </c>
      <c r="U75" s="8">
        <v>52</v>
      </c>
      <c r="V75" s="8">
        <v>8</v>
      </c>
      <c r="W75" s="8">
        <v>4</v>
      </c>
      <c r="X75" s="8">
        <v>0</v>
      </c>
      <c r="Y75" s="8">
        <v>0</v>
      </c>
      <c r="Z75" s="8">
        <v>0</v>
      </c>
      <c r="AA75" s="8">
        <v>0</v>
      </c>
      <c r="AB75" s="8">
        <v>26</v>
      </c>
      <c r="AC75" s="8">
        <v>14114</v>
      </c>
      <c r="AD75" s="44">
        <v>25300</v>
      </c>
      <c r="AE75" s="44">
        <v>20408</v>
      </c>
      <c r="AF75" s="8">
        <v>20966</v>
      </c>
      <c r="AG75" s="8">
        <v>18254</v>
      </c>
      <c r="AH75" s="8">
        <v>17562</v>
      </c>
      <c r="AI75" s="8">
        <v>18932</v>
      </c>
      <c r="AJ75" s="8">
        <v>13966</v>
      </c>
      <c r="AK75" s="8">
        <v>7927</v>
      </c>
      <c r="AL75" s="8">
        <v>2554</v>
      </c>
      <c r="AM75" s="8">
        <v>601</v>
      </c>
      <c r="AN75" s="8">
        <v>130</v>
      </c>
      <c r="AO75" s="8">
        <v>33</v>
      </c>
      <c r="AP75" s="8">
        <v>10</v>
      </c>
      <c r="AQ75" s="8">
        <v>3</v>
      </c>
      <c r="AR75" s="8">
        <v>8</v>
      </c>
      <c r="AS75" s="8">
        <v>0</v>
      </c>
      <c r="AT75" s="8"/>
    </row>
    <row r="76" spans="2:46" ht="26">
      <c r="B76" s="56"/>
      <c r="C76" s="11" t="s">
        <v>40</v>
      </c>
      <c r="D76" s="8">
        <v>0</v>
      </c>
      <c r="E76" s="8">
        <v>0</v>
      </c>
      <c r="F76" s="8">
        <v>0</v>
      </c>
      <c r="G76" s="8">
        <v>0</v>
      </c>
      <c r="H76" s="8">
        <v>85</v>
      </c>
      <c r="I76" s="40">
        <v>129</v>
      </c>
      <c r="J76" s="40">
        <v>129</v>
      </c>
      <c r="K76" s="8">
        <v>131</v>
      </c>
      <c r="L76" s="8">
        <v>111</v>
      </c>
      <c r="M76" s="8">
        <v>129</v>
      </c>
      <c r="N76" s="8">
        <v>102</v>
      </c>
      <c r="O76" s="8">
        <v>74</v>
      </c>
      <c r="P76" s="8">
        <v>51</v>
      </c>
      <c r="Q76" s="8">
        <v>25</v>
      </c>
      <c r="R76" s="8">
        <v>3</v>
      </c>
      <c r="S76" s="8">
        <v>5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128</v>
      </c>
      <c r="AD76" s="44">
        <v>200</v>
      </c>
      <c r="AE76" s="44">
        <v>149</v>
      </c>
      <c r="AF76" s="8">
        <v>204</v>
      </c>
      <c r="AG76" s="8">
        <v>201</v>
      </c>
      <c r="AH76" s="8">
        <v>231</v>
      </c>
      <c r="AI76" s="8">
        <v>285</v>
      </c>
      <c r="AJ76" s="8">
        <v>222</v>
      </c>
      <c r="AK76" s="8">
        <v>153</v>
      </c>
      <c r="AL76" s="8">
        <v>49</v>
      </c>
      <c r="AM76" s="8">
        <v>16</v>
      </c>
      <c r="AN76" s="8">
        <v>3</v>
      </c>
      <c r="AO76" s="8">
        <v>3</v>
      </c>
      <c r="AP76" s="8">
        <v>0</v>
      </c>
      <c r="AQ76" s="8">
        <v>0</v>
      </c>
      <c r="AR76" s="8">
        <v>0</v>
      </c>
      <c r="AS76" s="8">
        <v>0</v>
      </c>
      <c r="AT76" s="8"/>
    </row>
    <row r="77" spans="2:46" ht="39">
      <c r="B77" s="56"/>
      <c r="C77" s="11" t="s">
        <v>41</v>
      </c>
      <c r="D77" s="8">
        <v>0</v>
      </c>
      <c r="E77" s="8">
        <v>0</v>
      </c>
      <c r="F77" s="8">
        <v>0</v>
      </c>
      <c r="G77" s="8">
        <v>3</v>
      </c>
      <c r="H77" s="8">
        <v>703</v>
      </c>
      <c r="I77" s="40">
        <v>783</v>
      </c>
      <c r="J77" s="40">
        <v>570</v>
      </c>
      <c r="K77" s="8">
        <v>549</v>
      </c>
      <c r="L77" s="8">
        <v>454</v>
      </c>
      <c r="M77" s="8">
        <v>375</v>
      </c>
      <c r="N77" s="8">
        <v>298</v>
      </c>
      <c r="O77" s="8">
        <v>192</v>
      </c>
      <c r="P77" s="8">
        <v>97</v>
      </c>
      <c r="Q77" s="8">
        <v>29</v>
      </c>
      <c r="R77" s="8">
        <v>15</v>
      </c>
      <c r="S77" s="8">
        <v>3</v>
      </c>
      <c r="T77" s="8">
        <v>3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14</v>
      </c>
      <c r="AC77" s="8">
        <v>1442</v>
      </c>
      <c r="AD77" s="44">
        <v>1538</v>
      </c>
      <c r="AE77" s="44">
        <v>1080</v>
      </c>
      <c r="AF77" s="8">
        <v>1151</v>
      </c>
      <c r="AG77" s="8">
        <v>1023</v>
      </c>
      <c r="AH77" s="8">
        <v>1008</v>
      </c>
      <c r="AI77" s="8">
        <v>1163</v>
      </c>
      <c r="AJ77" s="8">
        <v>931</v>
      </c>
      <c r="AK77" s="8">
        <v>551</v>
      </c>
      <c r="AL77" s="8">
        <v>199</v>
      </c>
      <c r="AM77" s="8">
        <v>79</v>
      </c>
      <c r="AN77" s="8">
        <v>13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/>
    </row>
    <row r="78" spans="2:46" ht="39">
      <c r="B78" s="56"/>
      <c r="C78" s="11" t="s">
        <v>42</v>
      </c>
      <c r="D78" s="8">
        <v>0</v>
      </c>
      <c r="E78" s="8">
        <v>0</v>
      </c>
      <c r="F78" s="8">
        <v>0</v>
      </c>
      <c r="G78" s="8">
        <v>0</v>
      </c>
      <c r="H78" s="8">
        <v>118</v>
      </c>
      <c r="I78" s="40">
        <v>161</v>
      </c>
      <c r="J78" s="40">
        <v>180</v>
      </c>
      <c r="K78" s="8">
        <v>158</v>
      </c>
      <c r="L78" s="8">
        <v>113</v>
      </c>
      <c r="M78" s="8">
        <v>99</v>
      </c>
      <c r="N78" s="8">
        <v>106</v>
      </c>
      <c r="O78" s="8">
        <v>82</v>
      </c>
      <c r="P78" s="8">
        <v>74</v>
      </c>
      <c r="Q78" s="8">
        <v>43</v>
      </c>
      <c r="R78" s="8">
        <v>23</v>
      </c>
      <c r="S78" s="8">
        <v>9</v>
      </c>
      <c r="T78" s="8">
        <v>5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3</v>
      </c>
      <c r="AC78" s="8">
        <v>671</v>
      </c>
      <c r="AD78" s="44">
        <v>986</v>
      </c>
      <c r="AE78" s="44">
        <v>1056</v>
      </c>
      <c r="AF78" s="8">
        <v>1347</v>
      </c>
      <c r="AG78" s="8">
        <v>1178</v>
      </c>
      <c r="AH78" s="8">
        <v>1273</v>
      </c>
      <c r="AI78" s="8">
        <v>1497</v>
      </c>
      <c r="AJ78" s="8">
        <v>1164</v>
      </c>
      <c r="AK78" s="8">
        <v>896</v>
      </c>
      <c r="AL78" s="8">
        <v>431</v>
      </c>
      <c r="AM78" s="8">
        <v>162</v>
      </c>
      <c r="AN78" s="8">
        <v>53</v>
      </c>
      <c r="AO78" s="8">
        <v>19</v>
      </c>
      <c r="AP78" s="8">
        <v>3</v>
      </c>
      <c r="AQ78" s="8">
        <v>0</v>
      </c>
      <c r="AR78" s="8">
        <v>0</v>
      </c>
      <c r="AS78" s="8">
        <v>0</v>
      </c>
      <c r="AT78" s="8"/>
    </row>
    <row r="79" spans="2:46">
      <c r="B79" s="56"/>
      <c r="C79" s="11" t="s">
        <v>43</v>
      </c>
      <c r="D79" s="8">
        <v>0</v>
      </c>
      <c r="E79" s="8">
        <v>0</v>
      </c>
      <c r="F79" s="8">
        <v>0</v>
      </c>
      <c r="G79" s="8">
        <v>9</v>
      </c>
      <c r="H79" s="8">
        <v>298</v>
      </c>
      <c r="I79" s="40">
        <v>169</v>
      </c>
      <c r="J79" s="40">
        <v>111</v>
      </c>
      <c r="K79" s="8">
        <v>100</v>
      </c>
      <c r="L79" s="8">
        <v>60</v>
      </c>
      <c r="M79" s="8">
        <v>51</v>
      </c>
      <c r="N79" s="8">
        <v>50</v>
      </c>
      <c r="O79" s="8">
        <v>47</v>
      </c>
      <c r="P79" s="8">
        <v>25</v>
      </c>
      <c r="Q79" s="8">
        <v>12</v>
      </c>
      <c r="R79" s="8">
        <v>13</v>
      </c>
      <c r="S79" s="8">
        <v>6</v>
      </c>
      <c r="T79" s="8">
        <v>3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15</v>
      </c>
      <c r="AC79" s="8">
        <v>704</v>
      </c>
      <c r="AD79" s="44">
        <v>363</v>
      </c>
      <c r="AE79" s="44">
        <v>250</v>
      </c>
      <c r="AF79" s="8">
        <v>276</v>
      </c>
      <c r="AG79" s="8">
        <v>230</v>
      </c>
      <c r="AH79" s="8">
        <v>200</v>
      </c>
      <c r="AI79" s="8">
        <v>318</v>
      </c>
      <c r="AJ79" s="8">
        <v>216</v>
      </c>
      <c r="AK79" s="8">
        <v>177</v>
      </c>
      <c r="AL79" s="8">
        <v>48</v>
      </c>
      <c r="AM79" s="8">
        <v>34</v>
      </c>
      <c r="AN79" s="8">
        <v>14</v>
      </c>
      <c r="AO79" s="8">
        <v>3</v>
      </c>
      <c r="AP79" s="8">
        <v>0</v>
      </c>
      <c r="AQ79" s="8">
        <v>0</v>
      </c>
      <c r="AR79" s="8">
        <v>0</v>
      </c>
      <c r="AS79" s="8">
        <v>0</v>
      </c>
      <c r="AT79" s="8"/>
    </row>
    <row r="80" spans="2:46" ht="39">
      <c r="B80" s="56"/>
      <c r="C80" s="11" t="s">
        <v>44</v>
      </c>
      <c r="D80" s="8">
        <v>0</v>
      </c>
      <c r="E80" s="8">
        <v>0</v>
      </c>
      <c r="F80" s="8">
        <v>0</v>
      </c>
      <c r="G80" s="8">
        <v>0</v>
      </c>
      <c r="H80" s="8">
        <v>49</v>
      </c>
      <c r="I80" s="40">
        <v>52</v>
      </c>
      <c r="J80" s="40">
        <v>45</v>
      </c>
      <c r="K80" s="8">
        <v>61</v>
      </c>
      <c r="L80" s="8">
        <v>49</v>
      </c>
      <c r="M80" s="8">
        <v>73</v>
      </c>
      <c r="N80" s="8">
        <v>70</v>
      </c>
      <c r="O80" s="8">
        <v>55</v>
      </c>
      <c r="P80" s="8">
        <v>25</v>
      </c>
      <c r="Q80" s="8">
        <v>4</v>
      </c>
      <c r="R80" s="8">
        <v>8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14</v>
      </c>
      <c r="AD80" s="44">
        <v>25</v>
      </c>
      <c r="AE80" s="44">
        <v>22</v>
      </c>
      <c r="AF80" s="8">
        <v>37</v>
      </c>
      <c r="AG80" s="8">
        <v>33</v>
      </c>
      <c r="AH80" s="8">
        <v>47</v>
      </c>
      <c r="AI80" s="8">
        <v>56</v>
      </c>
      <c r="AJ80" s="8">
        <v>52</v>
      </c>
      <c r="AK80" s="8">
        <v>19</v>
      </c>
      <c r="AL80" s="8">
        <v>14</v>
      </c>
      <c r="AM80" s="8">
        <v>4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/>
    </row>
    <row r="81" spans="2:46">
      <c r="B81" s="56"/>
      <c r="C81" s="11" t="s">
        <v>45</v>
      </c>
      <c r="D81" s="8">
        <v>0</v>
      </c>
      <c r="E81" s="8">
        <v>0</v>
      </c>
      <c r="F81" s="8">
        <v>0</v>
      </c>
      <c r="G81" s="8">
        <v>0</v>
      </c>
      <c r="H81" s="8">
        <v>139</v>
      </c>
      <c r="I81" s="40">
        <v>62</v>
      </c>
      <c r="J81" s="40">
        <v>51</v>
      </c>
      <c r="K81" s="8">
        <v>54</v>
      </c>
      <c r="L81" s="8">
        <v>48</v>
      </c>
      <c r="M81" s="8">
        <v>57</v>
      </c>
      <c r="N81" s="8">
        <v>51</v>
      </c>
      <c r="O81" s="8">
        <v>32</v>
      </c>
      <c r="P81" s="8">
        <v>21</v>
      </c>
      <c r="Q81" s="8">
        <v>18</v>
      </c>
      <c r="R81" s="8">
        <v>0</v>
      </c>
      <c r="S81" s="8">
        <v>7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113</v>
      </c>
      <c r="AD81" s="44">
        <v>68</v>
      </c>
      <c r="AE81" s="44">
        <v>71</v>
      </c>
      <c r="AF81" s="8">
        <v>103</v>
      </c>
      <c r="AG81" s="8">
        <v>105</v>
      </c>
      <c r="AH81" s="8">
        <v>153</v>
      </c>
      <c r="AI81" s="8">
        <v>198</v>
      </c>
      <c r="AJ81" s="8">
        <v>155</v>
      </c>
      <c r="AK81" s="8">
        <v>120</v>
      </c>
      <c r="AL81" s="8">
        <v>63</v>
      </c>
      <c r="AM81" s="8">
        <v>32</v>
      </c>
      <c r="AN81" s="8">
        <v>11</v>
      </c>
      <c r="AO81" s="8">
        <v>3</v>
      </c>
      <c r="AP81" s="8">
        <v>0</v>
      </c>
      <c r="AQ81" s="8">
        <v>0</v>
      </c>
      <c r="AR81" s="8">
        <v>0</v>
      </c>
      <c r="AS81" s="8">
        <v>0</v>
      </c>
      <c r="AT81" s="8"/>
    </row>
    <row r="82" spans="2:46" ht="26">
      <c r="B82" s="56"/>
      <c r="C82" s="11" t="s">
        <v>46</v>
      </c>
      <c r="D82" s="8">
        <v>0</v>
      </c>
      <c r="E82" s="8">
        <v>0</v>
      </c>
      <c r="F82" s="8">
        <v>0</v>
      </c>
      <c r="G82" s="8">
        <v>0</v>
      </c>
      <c r="H82" s="8">
        <v>24</v>
      </c>
      <c r="I82" s="40">
        <v>36</v>
      </c>
      <c r="J82" s="40">
        <v>45</v>
      </c>
      <c r="K82" s="8">
        <v>49</v>
      </c>
      <c r="L82" s="8">
        <v>38</v>
      </c>
      <c r="M82" s="8">
        <v>37</v>
      </c>
      <c r="N82" s="8">
        <v>54</v>
      </c>
      <c r="O82" s="8">
        <v>30</v>
      </c>
      <c r="P82" s="8">
        <v>33</v>
      </c>
      <c r="Q82" s="8">
        <v>25</v>
      </c>
      <c r="R82" s="8">
        <v>19</v>
      </c>
      <c r="S82" s="8">
        <v>12</v>
      </c>
      <c r="T82" s="8">
        <v>14</v>
      </c>
      <c r="U82" s="8">
        <v>3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38</v>
      </c>
      <c r="AD82" s="44">
        <v>80</v>
      </c>
      <c r="AE82" s="44">
        <v>111</v>
      </c>
      <c r="AF82" s="8">
        <v>86</v>
      </c>
      <c r="AG82" s="8">
        <v>81</v>
      </c>
      <c r="AH82" s="8">
        <v>108</v>
      </c>
      <c r="AI82" s="8">
        <v>111</v>
      </c>
      <c r="AJ82" s="8">
        <v>78</v>
      </c>
      <c r="AK82" s="8">
        <v>55</v>
      </c>
      <c r="AL82" s="8">
        <v>23</v>
      </c>
      <c r="AM82" s="8">
        <v>14</v>
      </c>
      <c r="AN82" s="8">
        <v>8</v>
      </c>
      <c r="AO82" s="8">
        <v>3</v>
      </c>
      <c r="AP82" s="8">
        <v>0</v>
      </c>
      <c r="AQ82" s="8">
        <v>0</v>
      </c>
      <c r="AR82" s="8">
        <v>0</v>
      </c>
      <c r="AS82" s="8">
        <v>0</v>
      </c>
      <c r="AT82" s="8"/>
    </row>
    <row r="83" spans="2:46">
      <c r="B83" s="56"/>
      <c r="C83" s="11" t="s">
        <v>47</v>
      </c>
      <c r="D83" s="8">
        <v>0</v>
      </c>
      <c r="E83" s="8">
        <v>0</v>
      </c>
      <c r="F83" s="8">
        <v>0</v>
      </c>
      <c r="G83" s="8">
        <v>0</v>
      </c>
      <c r="H83" s="8">
        <v>7</v>
      </c>
      <c r="I83" s="40">
        <v>8</v>
      </c>
      <c r="J83" s="40">
        <v>17</v>
      </c>
      <c r="K83" s="8">
        <v>20</v>
      </c>
      <c r="L83" s="8">
        <v>5</v>
      </c>
      <c r="M83" s="8">
        <v>12</v>
      </c>
      <c r="N83" s="8">
        <v>16</v>
      </c>
      <c r="O83" s="8">
        <v>8</v>
      </c>
      <c r="P83" s="8">
        <v>12</v>
      </c>
      <c r="Q83" s="8">
        <v>8</v>
      </c>
      <c r="R83" s="8">
        <v>4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29</v>
      </c>
      <c r="AD83" s="44">
        <v>42</v>
      </c>
      <c r="AE83" s="44">
        <v>57</v>
      </c>
      <c r="AF83" s="8">
        <v>49</v>
      </c>
      <c r="AG83" s="8">
        <v>28</v>
      </c>
      <c r="AH83" s="8">
        <v>35</v>
      </c>
      <c r="AI83" s="8">
        <v>39</v>
      </c>
      <c r="AJ83" s="8">
        <v>40</v>
      </c>
      <c r="AK83" s="8">
        <v>36</v>
      </c>
      <c r="AL83" s="8">
        <v>21</v>
      </c>
      <c r="AM83" s="8">
        <v>5</v>
      </c>
      <c r="AN83" s="8">
        <v>3</v>
      </c>
      <c r="AO83" s="8">
        <v>3</v>
      </c>
      <c r="AP83" s="8">
        <v>0</v>
      </c>
      <c r="AQ83" s="8">
        <v>0</v>
      </c>
      <c r="AR83" s="8">
        <v>0</v>
      </c>
      <c r="AS83" s="8">
        <v>0</v>
      </c>
      <c r="AT83" s="8"/>
    </row>
    <row r="84" spans="2:46">
      <c r="B84" s="56"/>
      <c r="C84" s="11" t="s">
        <v>11</v>
      </c>
      <c r="D84" s="8">
        <v>0</v>
      </c>
      <c r="E84" s="8">
        <v>0</v>
      </c>
      <c r="F84" s="8">
        <v>0</v>
      </c>
      <c r="G84" s="8">
        <v>16</v>
      </c>
      <c r="H84" s="8">
        <v>651</v>
      </c>
      <c r="I84" s="40">
        <v>569</v>
      </c>
      <c r="J84" s="40">
        <v>301</v>
      </c>
      <c r="K84" s="8">
        <v>294</v>
      </c>
      <c r="L84" s="8">
        <v>261</v>
      </c>
      <c r="M84" s="8">
        <v>328</v>
      </c>
      <c r="N84" s="8">
        <v>389</v>
      </c>
      <c r="O84" s="8">
        <v>621</v>
      </c>
      <c r="P84" s="8">
        <v>1099</v>
      </c>
      <c r="Q84" s="8">
        <v>1418</v>
      </c>
      <c r="R84" s="8">
        <v>1600</v>
      </c>
      <c r="S84" s="8">
        <v>1442</v>
      </c>
      <c r="T84" s="8">
        <v>1428</v>
      </c>
      <c r="U84" s="8">
        <v>765</v>
      </c>
      <c r="V84" s="8">
        <v>204</v>
      </c>
      <c r="W84" s="8">
        <v>41</v>
      </c>
      <c r="X84" s="8">
        <v>3</v>
      </c>
      <c r="Y84" s="8">
        <v>0</v>
      </c>
      <c r="Z84" s="8">
        <v>0</v>
      </c>
      <c r="AA84" s="8">
        <v>0</v>
      </c>
      <c r="AB84" s="8">
        <v>31</v>
      </c>
      <c r="AC84" s="8">
        <v>1250</v>
      </c>
      <c r="AD84" s="44">
        <v>2256</v>
      </c>
      <c r="AE84" s="44">
        <v>3610</v>
      </c>
      <c r="AF84" s="8">
        <v>3874</v>
      </c>
      <c r="AG84" s="8">
        <v>2680</v>
      </c>
      <c r="AH84" s="8">
        <v>2187</v>
      </c>
      <c r="AI84" s="8">
        <v>2785</v>
      </c>
      <c r="AJ84" s="8">
        <v>4077</v>
      </c>
      <c r="AK84" s="8">
        <v>6622</v>
      </c>
      <c r="AL84" s="8">
        <v>8772</v>
      </c>
      <c r="AM84" s="8">
        <v>8032</v>
      </c>
      <c r="AN84" s="8">
        <v>5877</v>
      </c>
      <c r="AO84" s="8">
        <v>3960</v>
      </c>
      <c r="AP84" s="8">
        <v>2010</v>
      </c>
      <c r="AQ84" s="8">
        <v>754</v>
      </c>
      <c r="AR84" s="8">
        <v>152</v>
      </c>
      <c r="AS84" s="8">
        <v>21</v>
      </c>
      <c r="AT84" s="8"/>
    </row>
    <row r="85" spans="2:46">
      <c r="B85" s="56"/>
      <c r="C85" s="11" t="s">
        <v>36</v>
      </c>
      <c r="D85" s="8">
        <v>0</v>
      </c>
      <c r="E85" s="8">
        <v>0</v>
      </c>
      <c r="F85" s="8">
        <v>0</v>
      </c>
      <c r="G85" s="8">
        <v>42</v>
      </c>
      <c r="H85" s="8">
        <v>5197</v>
      </c>
      <c r="I85" s="40">
        <v>9114</v>
      </c>
      <c r="J85" s="40">
        <v>8839</v>
      </c>
      <c r="K85" s="8">
        <v>8868</v>
      </c>
      <c r="L85" s="8">
        <v>8149</v>
      </c>
      <c r="M85" s="8">
        <v>7479</v>
      </c>
      <c r="N85" s="8">
        <v>8058</v>
      </c>
      <c r="O85" s="8">
        <v>6710</v>
      </c>
      <c r="P85" s="8">
        <v>5598</v>
      </c>
      <c r="Q85" s="8">
        <v>3828</v>
      </c>
      <c r="R85" s="8">
        <v>2823</v>
      </c>
      <c r="S85" s="8">
        <v>1906</v>
      </c>
      <c r="T85" s="8">
        <v>1647</v>
      </c>
      <c r="U85" s="8">
        <v>840</v>
      </c>
      <c r="V85" s="8">
        <v>215</v>
      </c>
      <c r="W85" s="8">
        <v>43</v>
      </c>
      <c r="X85" s="8">
        <v>3</v>
      </c>
      <c r="Y85" s="8">
        <v>0</v>
      </c>
      <c r="Z85" s="8">
        <v>0</v>
      </c>
      <c r="AA85" s="8">
        <v>0</v>
      </c>
      <c r="AB85" s="8">
        <v>90</v>
      </c>
      <c r="AC85" s="8">
        <v>18697</v>
      </c>
      <c r="AD85" s="44">
        <v>31475</v>
      </c>
      <c r="AE85" s="44">
        <v>27675</v>
      </c>
      <c r="AF85" s="8">
        <v>29176</v>
      </c>
      <c r="AG85" s="8">
        <v>24897</v>
      </c>
      <c r="AH85" s="8">
        <v>23935</v>
      </c>
      <c r="AI85" s="8">
        <v>26909</v>
      </c>
      <c r="AJ85" s="8">
        <v>22095</v>
      </c>
      <c r="AK85" s="8">
        <v>17344</v>
      </c>
      <c r="AL85" s="8">
        <v>12629</v>
      </c>
      <c r="AM85" s="8">
        <v>9186</v>
      </c>
      <c r="AN85" s="8">
        <v>6185</v>
      </c>
      <c r="AO85" s="8">
        <v>4059</v>
      </c>
      <c r="AP85" s="8">
        <v>2032</v>
      </c>
      <c r="AQ85" s="8">
        <v>762</v>
      </c>
      <c r="AR85" s="8">
        <v>160</v>
      </c>
      <c r="AS85" s="8">
        <v>21</v>
      </c>
      <c r="AT85" s="8"/>
    </row>
    <row r="86" spans="2:46">
      <c r="B86" s="65" t="s">
        <v>59</v>
      </c>
      <c r="C86" s="11" t="s">
        <v>38</v>
      </c>
      <c r="D86" s="8">
        <v>0</v>
      </c>
      <c r="E86" s="8">
        <v>0</v>
      </c>
      <c r="F86" s="8">
        <v>0</v>
      </c>
      <c r="G86" s="8">
        <v>0</v>
      </c>
      <c r="H86" s="8">
        <v>34</v>
      </c>
      <c r="I86" s="40">
        <v>248</v>
      </c>
      <c r="J86" s="40">
        <v>646</v>
      </c>
      <c r="K86" s="8">
        <v>1000</v>
      </c>
      <c r="L86" s="8">
        <v>1192</v>
      </c>
      <c r="M86" s="8">
        <v>1166</v>
      </c>
      <c r="N86" s="8">
        <v>1819</v>
      </c>
      <c r="O86" s="8">
        <v>1726</v>
      </c>
      <c r="P86" s="8">
        <v>701</v>
      </c>
      <c r="Q86" s="8">
        <v>250</v>
      </c>
      <c r="R86" s="8">
        <v>70</v>
      </c>
      <c r="S86" s="8">
        <v>20</v>
      </c>
      <c r="T86" s="8">
        <v>6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126</v>
      </c>
      <c r="AD86" s="44">
        <v>710</v>
      </c>
      <c r="AE86" s="44">
        <v>1286</v>
      </c>
      <c r="AF86" s="8">
        <v>1732</v>
      </c>
      <c r="AG86" s="8">
        <v>2035</v>
      </c>
      <c r="AH86" s="8">
        <v>1827</v>
      </c>
      <c r="AI86" s="8">
        <v>2333</v>
      </c>
      <c r="AJ86" s="8">
        <v>2131</v>
      </c>
      <c r="AK86" s="8">
        <v>989</v>
      </c>
      <c r="AL86" s="8">
        <v>290</v>
      </c>
      <c r="AM86" s="8">
        <v>102</v>
      </c>
      <c r="AN86" s="8">
        <v>22</v>
      </c>
      <c r="AO86" s="8">
        <v>9</v>
      </c>
      <c r="AP86" s="8">
        <v>0</v>
      </c>
      <c r="AQ86" s="8">
        <v>3</v>
      </c>
      <c r="AR86" s="8">
        <v>0</v>
      </c>
      <c r="AS86" s="8">
        <v>0</v>
      </c>
      <c r="AT86" s="8"/>
    </row>
    <row r="87" spans="2:46">
      <c r="B87" s="56"/>
      <c r="C87" s="11" t="s">
        <v>39</v>
      </c>
      <c r="D87" s="8">
        <v>0</v>
      </c>
      <c r="E87" s="8">
        <v>0</v>
      </c>
      <c r="F87" s="8">
        <v>0</v>
      </c>
      <c r="G87" s="8">
        <v>8</v>
      </c>
      <c r="H87" s="8">
        <v>2057</v>
      </c>
      <c r="I87" s="40">
        <v>5803</v>
      </c>
      <c r="J87" s="40">
        <v>6015</v>
      </c>
      <c r="K87" s="8">
        <v>5841</v>
      </c>
      <c r="L87" s="8">
        <v>5325</v>
      </c>
      <c r="M87" s="8">
        <v>4997</v>
      </c>
      <c r="N87" s="8">
        <v>6172</v>
      </c>
      <c r="O87" s="8">
        <v>5896</v>
      </c>
      <c r="P87" s="8">
        <v>3054</v>
      </c>
      <c r="Q87" s="8">
        <v>965</v>
      </c>
      <c r="R87" s="8">
        <v>245</v>
      </c>
      <c r="S87" s="8">
        <v>54</v>
      </c>
      <c r="T87" s="8">
        <v>10</v>
      </c>
      <c r="U87" s="8">
        <v>3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19</v>
      </c>
      <c r="AC87" s="8">
        <v>9420</v>
      </c>
      <c r="AD87" s="44">
        <v>23022</v>
      </c>
      <c r="AE87" s="44">
        <v>20585</v>
      </c>
      <c r="AF87" s="8">
        <v>18966</v>
      </c>
      <c r="AG87" s="8">
        <v>18359</v>
      </c>
      <c r="AH87" s="8">
        <v>16136</v>
      </c>
      <c r="AI87" s="8">
        <v>17050</v>
      </c>
      <c r="AJ87" s="8">
        <v>13207</v>
      </c>
      <c r="AK87" s="8">
        <v>6038</v>
      </c>
      <c r="AL87" s="8">
        <v>1656</v>
      </c>
      <c r="AM87" s="8">
        <v>344</v>
      </c>
      <c r="AN87" s="8">
        <v>78</v>
      </c>
      <c r="AO87" s="8">
        <v>21</v>
      </c>
      <c r="AP87" s="8">
        <v>6</v>
      </c>
      <c r="AQ87" s="8">
        <v>7</v>
      </c>
      <c r="AR87" s="8">
        <v>0</v>
      </c>
      <c r="AS87" s="8">
        <v>0</v>
      </c>
      <c r="AT87" s="8"/>
    </row>
    <row r="88" spans="2:46" ht="26">
      <c r="B88" s="56"/>
      <c r="C88" s="11" t="s">
        <v>40</v>
      </c>
      <c r="D88" s="8">
        <v>0</v>
      </c>
      <c r="E88" s="8">
        <v>0</v>
      </c>
      <c r="F88" s="8">
        <v>0</v>
      </c>
      <c r="G88" s="8">
        <v>0</v>
      </c>
      <c r="H88" s="8">
        <v>24</v>
      </c>
      <c r="I88" s="40">
        <v>83</v>
      </c>
      <c r="J88" s="40">
        <v>144</v>
      </c>
      <c r="K88" s="8">
        <v>182</v>
      </c>
      <c r="L88" s="8">
        <v>193</v>
      </c>
      <c r="M88" s="8">
        <v>224</v>
      </c>
      <c r="N88" s="8">
        <v>234</v>
      </c>
      <c r="O88" s="8">
        <v>218</v>
      </c>
      <c r="P88" s="8">
        <v>166</v>
      </c>
      <c r="Q88" s="8">
        <v>71</v>
      </c>
      <c r="R88" s="8">
        <v>12</v>
      </c>
      <c r="S88" s="8">
        <v>4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20</v>
      </c>
      <c r="AD88" s="44">
        <v>100</v>
      </c>
      <c r="AE88" s="44">
        <v>97</v>
      </c>
      <c r="AF88" s="8">
        <v>149</v>
      </c>
      <c r="AG88" s="8">
        <v>149</v>
      </c>
      <c r="AH88" s="8">
        <v>163</v>
      </c>
      <c r="AI88" s="8">
        <v>167</v>
      </c>
      <c r="AJ88" s="8">
        <v>154</v>
      </c>
      <c r="AK88" s="8">
        <v>88</v>
      </c>
      <c r="AL88" s="8">
        <v>37</v>
      </c>
      <c r="AM88" s="8">
        <v>8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/>
    </row>
    <row r="89" spans="2:46" ht="39">
      <c r="B89" s="56"/>
      <c r="C89" s="11" t="s">
        <v>41</v>
      </c>
      <c r="D89" s="8">
        <v>0</v>
      </c>
      <c r="E89" s="8">
        <v>0</v>
      </c>
      <c r="F89" s="8">
        <v>0</v>
      </c>
      <c r="G89" s="8">
        <v>7</v>
      </c>
      <c r="H89" s="8">
        <v>136</v>
      </c>
      <c r="I89" s="40">
        <v>317</v>
      </c>
      <c r="J89" s="40">
        <v>348</v>
      </c>
      <c r="K89" s="8">
        <v>397</v>
      </c>
      <c r="L89" s="8">
        <v>365</v>
      </c>
      <c r="M89" s="8">
        <v>265</v>
      </c>
      <c r="N89" s="8">
        <v>294</v>
      </c>
      <c r="O89" s="8">
        <v>257</v>
      </c>
      <c r="P89" s="8">
        <v>206</v>
      </c>
      <c r="Q89" s="8">
        <v>83</v>
      </c>
      <c r="R89" s="8">
        <v>24</v>
      </c>
      <c r="S89" s="8">
        <v>9</v>
      </c>
      <c r="T89" s="8">
        <v>3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3</v>
      </c>
      <c r="AC89" s="8">
        <v>581</v>
      </c>
      <c r="AD89" s="44">
        <v>1007</v>
      </c>
      <c r="AE89" s="44">
        <v>1022</v>
      </c>
      <c r="AF89" s="8">
        <v>1159</v>
      </c>
      <c r="AG89" s="8">
        <v>1143</v>
      </c>
      <c r="AH89" s="8">
        <v>997</v>
      </c>
      <c r="AI89" s="8">
        <v>948</v>
      </c>
      <c r="AJ89" s="8">
        <v>793</v>
      </c>
      <c r="AK89" s="8">
        <v>524</v>
      </c>
      <c r="AL89" s="8">
        <v>184</v>
      </c>
      <c r="AM89" s="8">
        <v>35</v>
      </c>
      <c r="AN89" s="8">
        <v>8</v>
      </c>
      <c r="AO89" s="8">
        <v>3</v>
      </c>
      <c r="AP89" s="8">
        <v>0</v>
      </c>
      <c r="AQ89" s="8">
        <v>0</v>
      </c>
      <c r="AR89" s="8">
        <v>0</v>
      </c>
      <c r="AS89" s="8">
        <v>0</v>
      </c>
      <c r="AT89" s="8"/>
    </row>
    <row r="90" spans="2:46" ht="39">
      <c r="B90" s="56"/>
      <c r="C90" s="11" t="s">
        <v>42</v>
      </c>
      <c r="D90" s="8">
        <v>0</v>
      </c>
      <c r="E90" s="8">
        <v>0</v>
      </c>
      <c r="F90" s="8">
        <v>0</v>
      </c>
      <c r="G90" s="8">
        <v>0</v>
      </c>
      <c r="H90" s="8">
        <v>44</v>
      </c>
      <c r="I90" s="40">
        <v>132</v>
      </c>
      <c r="J90" s="40">
        <v>164</v>
      </c>
      <c r="K90" s="8">
        <v>171</v>
      </c>
      <c r="L90" s="8">
        <v>212</v>
      </c>
      <c r="M90" s="8">
        <v>193</v>
      </c>
      <c r="N90" s="8">
        <v>229</v>
      </c>
      <c r="O90" s="8">
        <v>278</v>
      </c>
      <c r="P90" s="8">
        <v>252</v>
      </c>
      <c r="Q90" s="8">
        <v>123</v>
      </c>
      <c r="R90" s="8">
        <v>40</v>
      </c>
      <c r="S90" s="8">
        <v>9</v>
      </c>
      <c r="T90" s="8">
        <v>7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4</v>
      </c>
      <c r="AC90" s="8">
        <v>293</v>
      </c>
      <c r="AD90" s="44">
        <v>923</v>
      </c>
      <c r="AE90" s="44">
        <v>1290</v>
      </c>
      <c r="AF90" s="8">
        <v>1669</v>
      </c>
      <c r="AG90" s="8">
        <v>1624</v>
      </c>
      <c r="AH90" s="8">
        <v>1302</v>
      </c>
      <c r="AI90" s="8">
        <v>1479</v>
      </c>
      <c r="AJ90" s="8">
        <v>1377</v>
      </c>
      <c r="AK90" s="8">
        <v>916</v>
      </c>
      <c r="AL90" s="8">
        <v>346</v>
      </c>
      <c r="AM90" s="8">
        <v>87</v>
      </c>
      <c r="AN90" s="8">
        <v>19</v>
      </c>
      <c r="AO90" s="8">
        <v>9</v>
      </c>
      <c r="AP90" s="8">
        <v>0</v>
      </c>
      <c r="AQ90" s="8">
        <v>0</v>
      </c>
      <c r="AR90" s="8">
        <v>0</v>
      </c>
      <c r="AS90" s="8">
        <v>0</v>
      </c>
      <c r="AT90" s="8"/>
    </row>
    <row r="91" spans="2:46">
      <c r="B91" s="56"/>
      <c r="C91" s="11" t="s">
        <v>43</v>
      </c>
      <c r="D91" s="8">
        <v>0</v>
      </c>
      <c r="E91" s="8">
        <v>0</v>
      </c>
      <c r="F91" s="8">
        <v>0</v>
      </c>
      <c r="G91" s="8">
        <v>0</v>
      </c>
      <c r="H91" s="8">
        <v>90</v>
      </c>
      <c r="I91" s="40">
        <v>97</v>
      </c>
      <c r="J91" s="40">
        <v>103</v>
      </c>
      <c r="K91" s="8">
        <v>156</v>
      </c>
      <c r="L91" s="8">
        <v>112</v>
      </c>
      <c r="M91" s="8">
        <v>120</v>
      </c>
      <c r="N91" s="8">
        <v>137</v>
      </c>
      <c r="O91" s="8">
        <v>148</v>
      </c>
      <c r="P91" s="8">
        <v>130</v>
      </c>
      <c r="Q91" s="8">
        <v>57</v>
      </c>
      <c r="R91" s="8">
        <v>16</v>
      </c>
      <c r="S91" s="8">
        <v>5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11</v>
      </c>
      <c r="AC91" s="8">
        <v>433</v>
      </c>
      <c r="AD91" s="44">
        <v>369</v>
      </c>
      <c r="AE91" s="44">
        <v>296</v>
      </c>
      <c r="AF91" s="8">
        <v>394</v>
      </c>
      <c r="AG91" s="8">
        <v>386</v>
      </c>
      <c r="AH91" s="8">
        <v>350</v>
      </c>
      <c r="AI91" s="8">
        <v>325</v>
      </c>
      <c r="AJ91" s="8">
        <v>331</v>
      </c>
      <c r="AK91" s="8">
        <v>190</v>
      </c>
      <c r="AL91" s="8">
        <v>82</v>
      </c>
      <c r="AM91" s="8">
        <v>22</v>
      </c>
      <c r="AN91" s="8">
        <v>10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/>
    </row>
    <row r="92" spans="2:46" ht="39">
      <c r="B92" s="56"/>
      <c r="C92" s="11" t="s">
        <v>44</v>
      </c>
      <c r="D92" s="8">
        <v>0</v>
      </c>
      <c r="E92" s="8">
        <v>0</v>
      </c>
      <c r="F92" s="8">
        <v>0</v>
      </c>
      <c r="G92" s="8">
        <v>0</v>
      </c>
      <c r="H92" s="8">
        <v>26</v>
      </c>
      <c r="I92" s="40">
        <v>48</v>
      </c>
      <c r="J92" s="40">
        <v>74</v>
      </c>
      <c r="K92" s="8">
        <v>79</v>
      </c>
      <c r="L92" s="8">
        <v>105</v>
      </c>
      <c r="M92" s="8">
        <v>134</v>
      </c>
      <c r="N92" s="8">
        <v>129</v>
      </c>
      <c r="O92" s="8">
        <v>158</v>
      </c>
      <c r="P92" s="8">
        <v>146</v>
      </c>
      <c r="Q92" s="8">
        <v>54</v>
      </c>
      <c r="R92" s="8">
        <v>14</v>
      </c>
      <c r="S92" s="8">
        <v>6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17</v>
      </c>
      <c r="AD92" s="44">
        <v>34</v>
      </c>
      <c r="AE92" s="44">
        <v>23</v>
      </c>
      <c r="AF92" s="8">
        <v>25</v>
      </c>
      <c r="AG92" s="8">
        <v>47</v>
      </c>
      <c r="AH92" s="8">
        <v>45</v>
      </c>
      <c r="AI92" s="8">
        <v>46</v>
      </c>
      <c r="AJ92" s="8">
        <v>46</v>
      </c>
      <c r="AK92" s="8">
        <v>34</v>
      </c>
      <c r="AL92" s="8">
        <v>10</v>
      </c>
      <c r="AM92" s="8">
        <v>5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/>
    </row>
    <row r="93" spans="2:46">
      <c r="B93" s="56"/>
      <c r="C93" s="11" t="s">
        <v>45</v>
      </c>
      <c r="D93" s="8">
        <v>0</v>
      </c>
      <c r="E93" s="8">
        <v>0</v>
      </c>
      <c r="F93" s="8">
        <v>0</v>
      </c>
      <c r="G93" s="8">
        <v>0</v>
      </c>
      <c r="H93" s="8">
        <v>43</v>
      </c>
      <c r="I93" s="40">
        <v>64</v>
      </c>
      <c r="J93" s="40">
        <v>40</v>
      </c>
      <c r="K93" s="8">
        <v>79</v>
      </c>
      <c r="L93" s="8">
        <v>86</v>
      </c>
      <c r="M93" s="8">
        <v>108</v>
      </c>
      <c r="N93" s="8">
        <v>176</v>
      </c>
      <c r="O93" s="8">
        <v>190</v>
      </c>
      <c r="P93" s="8">
        <v>170</v>
      </c>
      <c r="Q93" s="8">
        <v>71</v>
      </c>
      <c r="R93" s="8">
        <v>18</v>
      </c>
      <c r="S93" s="8">
        <v>6</v>
      </c>
      <c r="T93" s="8">
        <v>3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5</v>
      </c>
      <c r="AC93" s="8">
        <v>45</v>
      </c>
      <c r="AD93" s="44">
        <v>64</v>
      </c>
      <c r="AE93" s="44">
        <v>105</v>
      </c>
      <c r="AF93" s="8">
        <v>131</v>
      </c>
      <c r="AG93" s="8">
        <v>183</v>
      </c>
      <c r="AH93" s="8">
        <v>209</v>
      </c>
      <c r="AI93" s="8">
        <v>191</v>
      </c>
      <c r="AJ93" s="8">
        <v>201</v>
      </c>
      <c r="AK93" s="8">
        <v>175</v>
      </c>
      <c r="AL93" s="8">
        <v>62</v>
      </c>
      <c r="AM93" s="8">
        <v>17</v>
      </c>
      <c r="AN93" s="8">
        <v>0</v>
      </c>
      <c r="AO93" s="8">
        <v>3</v>
      </c>
      <c r="AP93" s="8">
        <v>0</v>
      </c>
      <c r="AQ93" s="8">
        <v>0</v>
      </c>
      <c r="AR93" s="8">
        <v>0</v>
      </c>
      <c r="AS93" s="8">
        <v>0</v>
      </c>
      <c r="AT93" s="8"/>
    </row>
    <row r="94" spans="2:46" ht="26">
      <c r="B94" s="56"/>
      <c r="C94" s="11" t="s">
        <v>46</v>
      </c>
      <c r="D94" s="8">
        <v>0</v>
      </c>
      <c r="E94" s="8">
        <v>0</v>
      </c>
      <c r="F94" s="8">
        <v>0</v>
      </c>
      <c r="G94" s="8">
        <v>0</v>
      </c>
      <c r="H94" s="8">
        <v>4</v>
      </c>
      <c r="I94" s="40">
        <v>13</v>
      </c>
      <c r="J94" s="40">
        <v>23</v>
      </c>
      <c r="K94" s="8">
        <v>21</v>
      </c>
      <c r="L94" s="8">
        <v>30</v>
      </c>
      <c r="M94" s="8">
        <v>32</v>
      </c>
      <c r="N94" s="8">
        <v>44</v>
      </c>
      <c r="O94" s="8">
        <v>39</v>
      </c>
      <c r="P94" s="8">
        <v>37</v>
      </c>
      <c r="Q94" s="8">
        <v>13</v>
      </c>
      <c r="R94" s="8">
        <v>6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8</v>
      </c>
      <c r="AD94" s="44">
        <v>46</v>
      </c>
      <c r="AE94" s="44">
        <v>56</v>
      </c>
      <c r="AF94" s="8">
        <v>89</v>
      </c>
      <c r="AG94" s="8">
        <v>88</v>
      </c>
      <c r="AH94" s="8">
        <v>73</v>
      </c>
      <c r="AI94" s="8">
        <v>83</v>
      </c>
      <c r="AJ94" s="8">
        <v>89</v>
      </c>
      <c r="AK94" s="8">
        <v>57</v>
      </c>
      <c r="AL94" s="8">
        <v>23</v>
      </c>
      <c r="AM94" s="8">
        <v>9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/>
    </row>
    <row r="95" spans="2:46">
      <c r="B95" s="56"/>
      <c r="C95" s="11" t="s">
        <v>47</v>
      </c>
      <c r="D95" s="8">
        <v>0</v>
      </c>
      <c r="E95" s="8">
        <v>0</v>
      </c>
      <c r="F95" s="8">
        <v>0</v>
      </c>
      <c r="G95" s="8">
        <v>0</v>
      </c>
      <c r="H95" s="8">
        <v>4</v>
      </c>
      <c r="I95" s="40">
        <v>5</v>
      </c>
      <c r="J95" s="40">
        <v>5</v>
      </c>
      <c r="K95" s="8">
        <v>3</v>
      </c>
      <c r="L95" s="8">
        <v>3</v>
      </c>
      <c r="M95" s="8">
        <v>13</v>
      </c>
      <c r="N95" s="8">
        <v>21</v>
      </c>
      <c r="O95" s="8">
        <v>19</v>
      </c>
      <c r="P95" s="8">
        <v>9</v>
      </c>
      <c r="Q95" s="8">
        <v>7</v>
      </c>
      <c r="R95" s="8">
        <v>3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13</v>
      </c>
      <c r="AD95" s="44">
        <v>42</v>
      </c>
      <c r="AE95" s="44">
        <v>52</v>
      </c>
      <c r="AF95" s="8">
        <v>52</v>
      </c>
      <c r="AG95" s="8">
        <v>33</v>
      </c>
      <c r="AH95" s="8">
        <v>41</v>
      </c>
      <c r="AI95" s="8">
        <v>26</v>
      </c>
      <c r="AJ95" s="8">
        <v>42</v>
      </c>
      <c r="AK95" s="8">
        <v>20</v>
      </c>
      <c r="AL95" s="8">
        <v>12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/>
    </row>
    <row r="96" spans="2:46">
      <c r="B96" s="56"/>
      <c r="C96" s="11" t="s">
        <v>11</v>
      </c>
      <c r="D96" s="8">
        <v>0</v>
      </c>
      <c r="E96" s="8">
        <v>0</v>
      </c>
      <c r="F96" s="8">
        <v>0</v>
      </c>
      <c r="G96" s="8">
        <v>4</v>
      </c>
      <c r="H96" s="8">
        <v>170</v>
      </c>
      <c r="I96" s="40">
        <v>233</v>
      </c>
      <c r="J96" s="40">
        <v>229</v>
      </c>
      <c r="K96" s="8">
        <v>253</v>
      </c>
      <c r="L96" s="8">
        <v>308</v>
      </c>
      <c r="M96" s="8">
        <v>375</v>
      </c>
      <c r="N96" s="8">
        <v>626</v>
      </c>
      <c r="O96" s="8">
        <v>1597</v>
      </c>
      <c r="P96" s="8">
        <v>3469</v>
      </c>
      <c r="Q96" s="8">
        <v>3498</v>
      </c>
      <c r="R96" s="8">
        <v>2619</v>
      </c>
      <c r="S96" s="8">
        <v>1472</v>
      </c>
      <c r="T96" s="8">
        <v>1012</v>
      </c>
      <c r="U96" s="8">
        <v>463</v>
      </c>
      <c r="V96" s="8">
        <v>113</v>
      </c>
      <c r="W96" s="8">
        <v>30</v>
      </c>
      <c r="X96" s="8">
        <v>0</v>
      </c>
      <c r="Y96" s="8">
        <v>0</v>
      </c>
      <c r="Z96" s="8">
        <v>0</v>
      </c>
      <c r="AA96" s="8">
        <v>0</v>
      </c>
      <c r="AB96" s="8">
        <v>24</v>
      </c>
      <c r="AC96" s="8">
        <v>658</v>
      </c>
      <c r="AD96" s="44">
        <v>2648</v>
      </c>
      <c r="AE96" s="44">
        <v>5488</v>
      </c>
      <c r="AF96" s="8">
        <v>5291</v>
      </c>
      <c r="AG96" s="8">
        <v>3525</v>
      </c>
      <c r="AH96" s="8">
        <v>2231</v>
      </c>
      <c r="AI96" s="8">
        <v>2637</v>
      </c>
      <c r="AJ96" s="8">
        <v>4932</v>
      </c>
      <c r="AK96" s="8">
        <v>7579</v>
      </c>
      <c r="AL96" s="8">
        <v>6916</v>
      </c>
      <c r="AM96" s="8">
        <v>4329</v>
      </c>
      <c r="AN96" s="8">
        <v>2362</v>
      </c>
      <c r="AO96" s="8">
        <v>1496</v>
      </c>
      <c r="AP96" s="8">
        <v>784</v>
      </c>
      <c r="AQ96" s="8">
        <v>293</v>
      </c>
      <c r="AR96" s="8">
        <v>80</v>
      </c>
      <c r="AS96" s="8">
        <v>8</v>
      </c>
      <c r="AT96" s="8"/>
    </row>
    <row r="97" spans="2:46">
      <c r="B97" s="56"/>
      <c r="C97" s="11" t="s">
        <v>36</v>
      </c>
      <c r="D97" s="8">
        <v>0</v>
      </c>
      <c r="E97" s="8">
        <v>0</v>
      </c>
      <c r="F97" s="8">
        <v>0</v>
      </c>
      <c r="G97" s="8">
        <v>21</v>
      </c>
      <c r="H97" s="8">
        <v>2646</v>
      </c>
      <c r="I97" s="40">
        <v>7042</v>
      </c>
      <c r="J97" s="40">
        <v>7783</v>
      </c>
      <c r="K97" s="8">
        <v>8183</v>
      </c>
      <c r="L97" s="8">
        <v>7927</v>
      </c>
      <c r="M97" s="8">
        <v>7625</v>
      </c>
      <c r="N97" s="8">
        <v>9879</v>
      </c>
      <c r="O97" s="8">
        <v>10527</v>
      </c>
      <c r="P97" s="8">
        <v>8332</v>
      </c>
      <c r="Q97" s="8">
        <v>5183</v>
      </c>
      <c r="R97" s="8">
        <v>3066</v>
      </c>
      <c r="S97" s="8">
        <v>1596</v>
      </c>
      <c r="T97" s="8">
        <v>1043</v>
      </c>
      <c r="U97" s="8">
        <v>470</v>
      </c>
      <c r="V97" s="8">
        <v>114</v>
      </c>
      <c r="W97" s="8">
        <v>30</v>
      </c>
      <c r="X97" s="8">
        <v>0</v>
      </c>
      <c r="Y97" s="8">
        <v>0</v>
      </c>
      <c r="Z97" s="8">
        <v>0</v>
      </c>
      <c r="AA97" s="8">
        <v>0</v>
      </c>
      <c r="AB97" s="8">
        <v>66</v>
      </c>
      <c r="AC97" s="8">
        <v>11629</v>
      </c>
      <c r="AD97" s="44">
        <v>28963</v>
      </c>
      <c r="AE97" s="44">
        <v>30309</v>
      </c>
      <c r="AF97" s="8">
        <v>29659</v>
      </c>
      <c r="AG97" s="8">
        <v>27569</v>
      </c>
      <c r="AH97" s="8">
        <v>23364</v>
      </c>
      <c r="AI97" s="8">
        <v>25288</v>
      </c>
      <c r="AJ97" s="8">
        <v>23300</v>
      </c>
      <c r="AK97" s="8">
        <v>16611</v>
      </c>
      <c r="AL97" s="8">
        <v>9614</v>
      </c>
      <c r="AM97" s="8">
        <v>4951</v>
      </c>
      <c r="AN97" s="8">
        <v>2510</v>
      </c>
      <c r="AO97" s="8">
        <v>1538</v>
      </c>
      <c r="AP97" s="8">
        <v>793</v>
      </c>
      <c r="AQ97" s="8">
        <v>299</v>
      </c>
      <c r="AR97" s="8">
        <v>80</v>
      </c>
      <c r="AS97" s="8">
        <v>8</v>
      </c>
      <c r="AT97" s="8"/>
    </row>
    <row r="98" spans="2:46">
      <c r="B98" s="65" t="s">
        <v>60</v>
      </c>
      <c r="C98" s="11" t="s">
        <v>38</v>
      </c>
      <c r="D98" s="8">
        <v>0</v>
      </c>
      <c r="E98" s="8">
        <v>0</v>
      </c>
      <c r="F98" s="8">
        <v>0</v>
      </c>
      <c r="G98" s="8">
        <v>11</v>
      </c>
      <c r="H98" s="8">
        <v>1222</v>
      </c>
      <c r="I98" s="40">
        <v>4558</v>
      </c>
      <c r="J98" s="40">
        <v>6508</v>
      </c>
      <c r="K98" s="8">
        <v>8026</v>
      </c>
      <c r="L98" s="8">
        <v>7951</v>
      </c>
      <c r="M98" s="8">
        <v>6366</v>
      </c>
      <c r="N98" s="8">
        <v>5496</v>
      </c>
      <c r="O98" s="8">
        <v>3756</v>
      </c>
      <c r="P98" s="8">
        <v>2028</v>
      </c>
      <c r="Q98" s="8">
        <v>728</v>
      </c>
      <c r="R98" s="8">
        <v>230</v>
      </c>
      <c r="S98" s="8">
        <v>67</v>
      </c>
      <c r="T98" s="8">
        <v>22</v>
      </c>
      <c r="U98" s="8">
        <v>9</v>
      </c>
      <c r="V98" s="8">
        <v>3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11</v>
      </c>
      <c r="AC98" s="8">
        <v>1694</v>
      </c>
      <c r="AD98" s="44">
        <v>5080</v>
      </c>
      <c r="AE98" s="44">
        <v>6442</v>
      </c>
      <c r="AF98" s="8">
        <v>5721</v>
      </c>
      <c r="AG98" s="8">
        <v>4461</v>
      </c>
      <c r="AH98" s="8">
        <v>2803</v>
      </c>
      <c r="AI98" s="8">
        <v>1750</v>
      </c>
      <c r="AJ98" s="8">
        <v>967</v>
      </c>
      <c r="AK98" s="8">
        <v>342</v>
      </c>
      <c r="AL98" s="8">
        <v>77</v>
      </c>
      <c r="AM98" s="8">
        <v>20</v>
      </c>
      <c r="AN98" s="8">
        <v>6</v>
      </c>
      <c r="AO98" s="8">
        <v>4</v>
      </c>
      <c r="AP98" s="8">
        <v>0</v>
      </c>
      <c r="AQ98" s="8">
        <v>0</v>
      </c>
      <c r="AR98" s="8">
        <v>3</v>
      </c>
      <c r="AS98" s="8">
        <v>0</v>
      </c>
      <c r="AT98" s="8"/>
    </row>
    <row r="99" spans="2:46">
      <c r="B99" s="56"/>
      <c r="C99" s="11" t="s">
        <v>39</v>
      </c>
      <c r="D99" s="8">
        <v>0</v>
      </c>
      <c r="E99" s="8">
        <v>0</v>
      </c>
      <c r="F99" s="8">
        <v>0</v>
      </c>
      <c r="G99" s="8">
        <v>13</v>
      </c>
      <c r="H99" s="8">
        <v>6398</v>
      </c>
      <c r="I99" s="40">
        <v>12940</v>
      </c>
      <c r="J99" s="40">
        <v>10467</v>
      </c>
      <c r="K99" s="8">
        <v>9997</v>
      </c>
      <c r="L99" s="8">
        <v>8810</v>
      </c>
      <c r="M99" s="8">
        <v>6929</v>
      </c>
      <c r="N99" s="8">
        <v>6624</v>
      </c>
      <c r="O99" s="8">
        <v>5104</v>
      </c>
      <c r="P99" s="8">
        <v>3622</v>
      </c>
      <c r="Q99" s="8">
        <v>1622</v>
      </c>
      <c r="R99" s="8">
        <v>633</v>
      </c>
      <c r="S99" s="8">
        <v>233</v>
      </c>
      <c r="T99" s="8">
        <v>102</v>
      </c>
      <c r="U99" s="8">
        <v>38</v>
      </c>
      <c r="V99" s="8">
        <v>4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25</v>
      </c>
      <c r="AC99" s="8">
        <v>7175</v>
      </c>
      <c r="AD99" s="44">
        <v>14767</v>
      </c>
      <c r="AE99" s="44">
        <v>12123</v>
      </c>
      <c r="AF99" s="8">
        <v>9975</v>
      </c>
      <c r="AG99" s="8">
        <v>7664</v>
      </c>
      <c r="AH99" s="8">
        <v>5107</v>
      </c>
      <c r="AI99" s="8">
        <v>3059</v>
      </c>
      <c r="AJ99" s="8">
        <v>1772</v>
      </c>
      <c r="AK99" s="8">
        <v>748</v>
      </c>
      <c r="AL99" s="8">
        <v>186</v>
      </c>
      <c r="AM99" s="8">
        <v>56</v>
      </c>
      <c r="AN99" s="8">
        <v>14</v>
      </c>
      <c r="AO99" s="8">
        <v>3</v>
      </c>
      <c r="AP99" s="8">
        <v>0</v>
      </c>
      <c r="AQ99" s="8">
        <v>0</v>
      </c>
      <c r="AR99" s="8">
        <v>0</v>
      </c>
      <c r="AS99" s="8">
        <v>0</v>
      </c>
      <c r="AT99" s="8"/>
    </row>
    <row r="100" spans="2:46" ht="26">
      <c r="B100" s="56"/>
      <c r="C100" s="11" t="s">
        <v>40</v>
      </c>
      <c r="D100" s="8">
        <v>0</v>
      </c>
      <c r="E100" s="8">
        <v>0</v>
      </c>
      <c r="F100" s="8">
        <v>0</v>
      </c>
      <c r="G100" s="8">
        <v>0</v>
      </c>
      <c r="H100" s="8">
        <v>267</v>
      </c>
      <c r="I100" s="40">
        <v>650</v>
      </c>
      <c r="J100" s="40">
        <v>615</v>
      </c>
      <c r="K100" s="8">
        <v>611</v>
      </c>
      <c r="L100" s="8">
        <v>458</v>
      </c>
      <c r="M100" s="8">
        <v>404</v>
      </c>
      <c r="N100" s="8">
        <v>300</v>
      </c>
      <c r="O100" s="8">
        <v>224</v>
      </c>
      <c r="P100" s="8">
        <v>163</v>
      </c>
      <c r="Q100" s="8">
        <v>32</v>
      </c>
      <c r="R100" s="8">
        <v>18</v>
      </c>
      <c r="S100" s="8">
        <v>3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95</v>
      </c>
      <c r="AD100" s="44">
        <v>243</v>
      </c>
      <c r="AE100" s="44">
        <v>274</v>
      </c>
      <c r="AF100" s="8">
        <v>230</v>
      </c>
      <c r="AG100" s="8">
        <v>235</v>
      </c>
      <c r="AH100" s="8">
        <v>169</v>
      </c>
      <c r="AI100" s="8">
        <v>122</v>
      </c>
      <c r="AJ100" s="8">
        <v>71</v>
      </c>
      <c r="AK100" s="8">
        <v>17</v>
      </c>
      <c r="AL100" s="8">
        <v>3</v>
      </c>
      <c r="AM100" s="8">
        <v>3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/>
    </row>
    <row r="101" spans="2:46" ht="39">
      <c r="B101" s="56"/>
      <c r="C101" s="11" t="s">
        <v>41</v>
      </c>
      <c r="D101" s="8">
        <v>0</v>
      </c>
      <c r="E101" s="8">
        <v>0</v>
      </c>
      <c r="F101" s="8">
        <v>0</v>
      </c>
      <c r="G101" s="8">
        <v>0</v>
      </c>
      <c r="H101" s="8">
        <v>747</v>
      </c>
      <c r="I101" s="40">
        <v>975</v>
      </c>
      <c r="J101" s="40">
        <v>726</v>
      </c>
      <c r="K101" s="8">
        <v>704</v>
      </c>
      <c r="L101" s="8">
        <v>553</v>
      </c>
      <c r="M101" s="8">
        <v>367</v>
      </c>
      <c r="N101" s="8">
        <v>303</v>
      </c>
      <c r="O101" s="8">
        <v>221</v>
      </c>
      <c r="P101" s="8">
        <v>153</v>
      </c>
      <c r="Q101" s="8">
        <v>52</v>
      </c>
      <c r="R101" s="8">
        <v>14</v>
      </c>
      <c r="S101" s="8">
        <v>4</v>
      </c>
      <c r="T101" s="8">
        <v>3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13</v>
      </c>
      <c r="AC101" s="8">
        <v>842</v>
      </c>
      <c r="AD101" s="44">
        <v>1112</v>
      </c>
      <c r="AE101" s="44">
        <v>983</v>
      </c>
      <c r="AF101" s="8">
        <v>900</v>
      </c>
      <c r="AG101" s="8">
        <v>759</v>
      </c>
      <c r="AH101" s="8">
        <v>589</v>
      </c>
      <c r="AI101" s="8">
        <v>413</v>
      </c>
      <c r="AJ101" s="8">
        <v>241</v>
      </c>
      <c r="AK101" s="8">
        <v>98</v>
      </c>
      <c r="AL101" s="8">
        <v>34</v>
      </c>
      <c r="AM101" s="8">
        <v>8</v>
      </c>
      <c r="AN101" s="8">
        <v>3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/>
    </row>
    <row r="102" spans="2:46" ht="39">
      <c r="B102" s="56"/>
      <c r="C102" s="11" t="s">
        <v>42</v>
      </c>
      <c r="D102" s="8">
        <v>0</v>
      </c>
      <c r="E102" s="8">
        <v>0</v>
      </c>
      <c r="F102" s="8">
        <v>0</v>
      </c>
      <c r="G102" s="8">
        <v>4</v>
      </c>
      <c r="H102" s="8">
        <v>2445</v>
      </c>
      <c r="I102" s="40">
        <v>4016</v>
      </c>
      <c r="J102" s="40">
        <v>2915</v>
      </c>
      <c r="K102" s="8">
        <v>2443</v>
      </c>
      <c r="L102" s="8">
        <v>1979</v>
      </c>
      <c r="M102" s="8">
        <v>1644</v>
      </c>
      <c r="N102" s="8">
        <v>1521</v>
      </c>
      <c r="O102" s="8">
        <v>1191</v>
      </c>
      <c r="P102" s="8">
        <v>794</v>
      </c>
      <c r="Q102" s="8">
        <v>341</v>
      </c>
      <c r="R102" s="8">
        <v>104</v>
      </c>
      <c r="S102" s="8">
        <v>35</v>
      </c>
      <c r="T102" s="8">
        <v>5</v>
      </c>
      <c r="U102" s="8">
        <v>6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15</v>
      </c>
      <c r="AC102" s="8">
        <v>4328</v>
      </c>
      <c r="AD102" s="44">
        <v>6993</v>
      </c>
      <c r="AE102" s="44">
        <v>6439</v>
      </c>
      <c r="AF102" s="8">
        <v>5594</v>
      </c>
      <c r="AG102" s="8">
        <v>4757</v>
      </c>
      <c r="AH102" s="8">
        <v>3616</v>
      </c>
      <c r="AI102" s="8">
        <v>2537</v>
      </c>
      <c r="AJ102" s="8">
        <v>1531</v>
      </c>
      <c r="AK102" s="8">
        <v>744</v>
      </c>
      <c r="AL102" s="8">
        <v>187</v>
      </c>
      <c r="AM102" s="8">
        <v>23</v>
      </c>
      <c r="AN102" s="8">
        <v>9</v>
      </c>
      <c r="AO102" s="8">
        <v>4</v>
      </c>
      <c r="AP102" s="8">
        <v>0</v>
      </c>
      <c r="AQ102" s="8">
        <v>0</v>
      </c>
      <c r="AR102" s="8">
        <v>0</v>
      </c>
      <c r="AS102" s="8">
        <v>0</v>
      </c>
      <c r="AT102" s="8"/>
    </row>
    <row r="103" spans="2:46">
      <c r="B103" s="56"/>
      <c r="C103" s="11" t="s">
        <v>43</v>
      </c>
      <c r="D103" s="8">
        <v>0</v>
      </c>
      <c r="E103" s="8">
        <v>0</v>
      </c>
      <c r="F103" s="8">
        <v>0</v>
      </c>
      <c r="G103" s="8">
        <v>13</v>
      </c>
      <c r="H103" s="8">
        <v>1460</v>
      </c>
      <c r="I103" s="40">
        <v>2178</v>
      </c>
      <c r="J103" s="40">
        <v>1771</v>
      </c>
      <c r="K103" s="8">
        <v>1440</v>
      </c>
      <c r="L103" s="8">
        <v>1201</v>
      </c>
      <c r="M103" s="8">
        <v>771</v>
      </c>
      <c r="N103" s="8">
        <v>608</v>
      </c>
      <c r="O103" s="8">
        <v>477</v>
      </c>
      <c r="P103" s="8">
        <v>313</v>
      </c>
      <c r="Q103" s="8">
        <v>157</v>
      </c>
      <c r="R103" s="8">
        <v>53</v>
      </c>
      <c r="S103" s="8">
        <v>7</v>
      </c>
      <c r="T103" s="8">
        <v>7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20</v>
      </c>
      <c r="AC103" s="8">
        <v>1717</v>
      </c>
      <c r="AD103" s="44">
        <v>1853</v>
      </c>
      <c r="AE103" s="44">
        <v>1364</v>
      </c>
      <c r="AF103" s="8">
        <v>1084</v>
      </c>
      <c r="AG103" s="8">
        <v>790</v>
      </c>
      <c r="AH103" s="8">
        <v>521</v>
      </c>
      <c r="AI103" s="8">
        <v>382</v>
      </c>
      <c r="AJ103" s="8">
        <v>216</v>
      </c>
      <c r="AK103" s="8">
        <v>106</v>
      </c>
      <c r="AL103" s="8">
        <v>35</v>
      </c>
      <c r="AM103" s="8">
        <v>8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/>
    </row>
    <row r="104" spans="2:46" ht="39">
      <c r="B104" s="56"/>
      <c r="C104" s="11" t="s">
        <v>44</v>
      </c>
      <c r="D104" s="8">
        <v>0</v>
      </c>
      <c r="E104" s="8">
        <v>0</v>
      </c>
      <c r="F104" s="8">
        <v>0</v>
      </c>
      <c r="G104" s="8">
        <v>3</v>
      </c>
      <c r="H104" s="8">
        <v>199</v>
      </c>
      <c r="I104" s="40">
        <v>331</v>
      </c>
      <c r="J104" s="40">
        <v>356</v>
      </c>
      <c r="K104" s="8">
        <v>335</v>
      </c>
      <c r="L104" s="8">
        <v>350</v>
      </c>
      <c r="M104" s="8">
        <v>339</v>
      </c>
      <c r="N104" s="8">
        <v>305</v>
      </c>
      <c r="O104" s="8">
        <v>247</v>
      </c>
      <c r="P104" s="8">
        <v>177</v>
      </c>
      <c r="Q104" s="8">
        <v>62</v>
      </c>
      <c r="R104" s="8">
        <v>8</v>
      </c>
      <c r="S104" s="8">
        <v>3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31</v>
      </c>
      <c r="AD104" s="44">
        <v>58</v>
      </c>
      <c r="AE104" s="44">
        <v>59</v>
      </c>
      <c r="AF104" s="8">
        <v>59</v>
      </c>
      <c r="AG104" s="8">
        <v>65</v>
      </c>
      <c r="AH104" s="8">
        <v>87</v>
      </c>
      <c r="AI104" s="8">
        <v>77</v>
      </c>
      <c r="AJ104" s="8">
        <v>41</v>
      </c>
      <c r="AK104" s="8">
        <v>18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/>
    </row>
    <row r="105" spans="2:46">
      <c r="B105" s="56"/>
      <c r="C105" s="11" t="s">
        <v>45</v>
      </c>
      <c r="D105" s="8">
        <v>0</v>
      </c>
      <c r="E105" s="8">
        <v>0</v>
      </c>
      <c r="F105" s="8">
        <v>0</v>
      </c>
      <c r="G105" s="8">
        <v>0</v>
      </c>
      <c r="H105" s="8">
        <v>411</v>
      </c>
      <c r="I105" s="40">
        <v>385</v>
      </c>
      <c r="J105" s="40">
        <v>346</v>
      </c>
      <c r="K105" s="8">
        <v>330</v>
      </c>
      <c r="L105" s="8">
        <v>297</v>
      </c>
      <c r="M105" s="8">
        <v>290</v>
      </c>
      <c r="N105" s="8">
        <v>224</v>
      </c>
      <c r="O105" s="8">
        <v>243</v>
      </c>
      <c r="P105" s="8">
        <v>168</v>
      </c>
      <c r="Q105" s="8">
        <v>64</v>
      </c>
      <c r="R105" s="8">
        <v>17</v>
      </c>
      <c r="S105" s="8">
        <v>9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101</v>
      </c>
      <c r="AD105" s="44">
        <v>153</v>
      </c>
      <c r="AE105" s="44">
        <v>189</v>
      </c>
      <c r="AF105" s="8">
        <v>190</v>
      </c>
      <c r="AG105" s="8">
        <v>224</v>
      </c>
      <c r="AH105" s="8">
        <v>352</v>
      </c>
      <c r="AI105" s="8">
        <v>311</v>
      </c>
      <c r="AJ105" s="8">
        <v>209</v>
      </c>
      <c r="AK105" s="8">
        <v>82</v>
      </c>
      <c r="AL105" s="8">
        <v>17</v>
      </c>
      <c r="AM105" s="8">
        <v>7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/>
    </row>
    <row r="106" spans="2:46" ht="26">
      <c r="B106" s="56"/>
      <c r="C106" s="11" t="s">
        <v>46</v>
      </c>
      <c r="D106" s="8">
        <v>0</v>
      </c>
      <c r="E106" s="8">
        <v>0</v>
      </c>
      <c r="F106" s="8">
        <v>0</v>
      </c>
      <c r="G106" s="8">
        <v>3</v>
      </c>
      <c r="H106" s="8">
        <v>173</v>
      </c>
      <c r="I106" s="40">
        <v>340</v>
      </c>
      <c r="J106" s="40">
        <v>304</v>
      </c>
      <c r="K106" s="8">
        <v>284</v>
      </c>
      <c r="L106" s="8">
        <v>277</v>
      </c>
      <c r="M106" s="8">
        <v>202</v>
      </c>
      <c r="N106" s="8">
        <v>213</v>
      </c>
      <c r="O106" s="8">
        <v>141</v>
      </c>
      <c r="P106" s="8">
        <v>129</v>
      </c>
      <c r="Q106" s="8">
        <v>62</v>
      </c>
      <c r="R106" s="8">
        <v>19</v>
      </c>
      <c r="S106" s="8">
        <v>13</v>
      </c>
      <c r="T106" s="8">
        <v>11</v>
      </c>
      <c r="U106" s="8">
        <v>3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173</v>
      </c>
      <c r="AD106" s="44">
        <v>337</v>
      </c>
      <c r="AE106" s="44">
        <v>301</v>
      </c>
      <c r="AF106" s="8">
        <v>274</v>
      </c>
      <c r="AG106" s="8">
        <v>190</v>
      </c>
      <c r="AH106" s="8">
        <v>140</v>
      </c>
      <c r="AI106" s="8">
        <v>93</v>
      </c>
      <c r="AJ106" s="8">
        <v>68</v>
      </c>
      <c r="AK106" s="8">
        <v>24</v>
      </c>
      <c r="AL106" s="8">
        <v>9</v>
      </c>
      <c r="AM106" s="8">
        <v>3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/>
    </row>
    <row r="107" spans="2:46">
      <c r="B107" s="56"/>
      <c r="C107" s="11" t="s">
        <v>47</v>
      </c>
      <c r="D107" s="8">
        <v>0</v>
      </c>
      <c r="E107" s="8">
        <v>0</v>
      </c>
      <c r="F107" s="8">
        <v>0</v>
      </c>
      <c r="G107" s="8">
        <v>0</v>
      </c>
      <c r="H107" s="8">
        <v>59</v>
      </c>
      <c r="I107" s="40">
        <v>96</v>
      </c>
      <c r="J107" s="40">
        <v>63</v>
      </c>
      <c r="K107" s="8">
        <v>51</v>
      </c>
      <c r="L107" s="8">
        <v>46</v>
      </c>
      <c r="M107" s="8">
        <v>37</v>
      </c>
      <c r="N107" s="8">
        <v>38</v>
      </c>
      <c r="O107" s="8">
        <v>20</v>
      </c>
      <c r="P107" s="8">
        <v>16</v>
      </c>
      <c r="Q107" s="8">
        <v>11</v>
      </c>
      <c r="R107" s="8">
        <v>10</v>
      </c>
      <c r="S107" s="8">
        <v>0</v>
      </c>
      <c r="T107" s="8">
        <v>3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55</v>
      </c>
      <c r="AD107" s="44">
        <v>72</v>
      </c>
      <c r="AE107" s="44">
        <v>60</v>
      </c>
      <c r="AF107" s="8">
        <v>58</v>
      </c>
      <c r="AG107" s="8">
        <v>42</v>
      </c>
      <c r="AH107" s="8">
        <v>19</v>
      </c>
      <c r="AI107" s="8">
        <v>17</v>
      </c>
      <c r="AJ107" s="8">
        <v>21</v>
      </c>
      <c r="AK107" s="8">
        <v>5</v>
      </c>
      <c r="AL107" s="8">
        <v>4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/>
    </row>
    <row r="108" spans="2:46">
      <c r="B108" s="56"/>
      <c r="C108" s="11" t="s">
        <v>11</v>
      </c>
      <c r="D108" s="8">
        <v>0</v>
      </c>
      <c r="E108" s="8">
        <v>0</v>
      </c>
      <c r="F108" s="8">
        <v>0</v>
      </c>
      <c r="G108" s="8">
        <v>30</v>
      </c>
      <c r="H108" s="8">
        <v>1732</v>
      </c>
      <c r="I108" s="40">
        <v>1541</v>
      </c>
      <c r="J108" s="40">
        <v>1120</v>
      </c>
      <c r="K108" s="8">
        <v>1152</v>
      </c>
      <c r="L108" s="8">
        <v>1156</v>
      </c>
      <c r="M108" s="8">
        <v>1168</v>
      </c>
      <c r="N108" s="8">
        <v>1376</v>
      </c>
      <c r="O108" s="8">
        <v>2198</v>
      </c>
      <c r="P108" s="8">
        <v>3460</v>
      </c>
      <c r="Q108" s="8">
        <v>3397</v>
      </c>
      <c r="R108" s="8">
        <v>2565</v>
      </c>
      <c r="S108" s="8">
        <v>1778</v>
      </c>
      <c r="T108" s="8">
        <v>1407</v>
      </c>
      <c r="U108" s="8">
        <v>800</v>
      </c>
      <c r="V108" s="8">
        <v>300</v>
      </c>
      <c r="W108" s="8">
        <v>53</v>
      </c>
      <c r="X108" s="8">
        <v>3</v>
      </c>
      <c r="Y108" s="8">
        <v>0</v>
      </c>
      <c r="Z108" s="8">
        <v>0</v>
      </c>
      <c r="AA108" s="8">
        <v>0</v>
      </c>
      <c r="AB108" s="8">
        <v>39</v>
      </c>
      <c r="AC108" s="8">
        <v>1394</v>
      </c>
      <c r="AD108" s="44">
        <v>2812</v>
      </c>
      <c r="AE108" s="44">
        <v>5377</v>
      </c>
      <c r="AF108" s="8">
        <v>5979</v>
      </c>
      <c r="AG108" s="8">
        <v>4050</v>
      </c>
      <c r="AH108" s="8">
        <v>2265</v>
      </c>
      <c r="AI108" s="8">
        <v>1805</v>
      </c>
      <c r="AJ108" s="8">
        <v>1692</v>
      </c>
      <c r="AK108" s="8">
        <v>1623</v>
      </c>
      <c r="AL108" s="8">
        <v>1062</v>
      </c>
      <c r="AM108" s="8">
        <v>613</v>
      </c>
      <c r="AN108" s="8">
        <v>321</v>
      </c>
      <c r="AO108" s="8">
        <v>216</v>
      </c>
      <c r="AP108" s="8">
        <v>115</v>
      </c>
      <c r="AQ108" s="8">
        <v>43</v>
      </c>
      <c r="AR108" s="8">
        <v>7</v>
      </c>
      <c r="AS108" s="8">
        <v>0</v>
      </c>
      <c r="AT108" s="8"/>
    </row>
    <row r="109" spans="2:46">
      <c r="B109" s="56"/>
      <c r="C109" s="11" t="s">
        <v>36</v>
      </c>
      <c r="D109" s="8">
        <v>0</v>
      </c>
      <c r="E109" s="8">
        <v>0</v>
      </c>
      <c r="F109" s="8">
        <v>0</v>
      </c>
      <c r="G109" s="8">
        <v>86</v>
      </c>
      <c r="H109" s="8">
        <v>15107</v>
      </c>
      <c r="I109" s="40">
        <v>28009</v>
      </c>
      <c r="J109" s="40">
        <v>25199</v>
      </c>
      <c r="K109" s="8">
        <v>25382</v>
      </c>
      <c r="L109" s="8">
        <v>23088</v>
      </c>
      <c r="M109" s="8">
        <v>18515</v>
      </c>
      <c r="N109" s="8">
        <v>17018</v>
      </c>
      <c r="O109" s="8">
        <v>13820</v>
      </c>
      <c r="P109" s="8">
        <v>11027</v>
      </c>
      <c r="Q109" s="8">
        <v>6533</v>
      </c>
      <c r="R109" s="8">
        <v>3677</v>
      </c>
      <c r="S109" s="8">
        <v>2150</v>
      </c>
      <c r="T109" s="8">
        <v>1559</v>
      </c>
      <c r="U109" s="8">
        <v>857</v>
      </c>
      <c r="V109" s="8">
        <v>310</v>
      </c>
      <c r="W109" s="8">
        <v>54</v>
      </c>
      <c r="X109" s="8">
        <v>3</v>
      </c>
      <c r="Y109" s="8">
        <v>0</v>
      </c>
      <c r="Z109" s="8">
        <v>0</v>
      </c>
      <c r="AA109" s="8">
        <v>0</v>
      </c>
      <c r="AB109" s="8">
        <v>116</v>
      </c>
      <c r="AC109" s="8">
        <v>17608</v>
      </c>
      <c r="AD109" s="44">
        <v>33475</v>
      </c>
      <c r="AE109" s="44">
        <v>33608</v>
      </c>
      <c r="AF109" s="8">
        <v>30065</v>
      </c>
      <c r="AG109" s="8">
        <v>23240</v>
      </c>
      <c r="AH109" s="8">
        <v>15669</v>
      </c>
      <c r="AI109" s="8">
        <v>10564</v>
      </c>
      <c r="AJ109" s="8">
        <v>6823</v>
      </c>
      <c r="AK109" s="8">
        <v>3816</v>
      </c>
      <c r="AL109" s="8">
        <v>1616</v>
      </c>
      <c r="AM109" s="8">
        <v>742</v>
      </c>
      <c r="AN109" s="8">
        <v>355</v>
      </c>
      <c r="AO109" s="8">
        <v>230</v>
      </c>
      <c r="AP109" s="8">
        <v>117</v>
      </c>
      <c r="AQ109" s="8">
        <v>40</v>
      </c>
      <c r="AR109" s="8">
        <v>13</v>
      </c>
      <c r="AS109" s="8">
        <v>0</v>
      </c>
      <c r="AT109" s="8"/>
    </row>
    <row r="110" spans="2:46">
      <c r="B110" s="65" t="s">
        <v>61</v>
      </c>
      <c r="C110" s="11" t="s">
        <v>38</v>
      </c>
      <c r="D110" s="8">
        <v>0</v>
      </c>
      <c r="E110" s="8">
        <v>0</v>
      </c>
      <c r="F110" s="8">
        <v>0</v>
      </c>
      <c r="G110" s="8">
        <v>3</v>
      </c>
      <c r="H110" s="8">
        <v>357</v>
      </c>
      <c r="I110" s="40">
        <v>1216</v>
      </c>
      <c r="J110" s="40">
        <v>1728</v>
      </c>
      <c r="K110" s="8">
        <v>2501</v>
      </c>
      <c r="L110" s="8">
        <v>2805</v>
      </c>
      <c r="M110" s="8">
        <v>2326</v>
      </c>
      <c r="N110" s="8">
        <v>2422</v>
      </c>
      <c r="O110" s="8">
        <v>2088</v>
      </c>
      <c r="P110" s="8">
        <v>1469</v>
      </c>
      <c r="Q110" s="8">
        <v>611</v>
      </c>
      <c r="R110" s="8">
        <v>229</v>
      </c>
      <c r="S110" s="8">
        <v>82</v>
      </c>
      <c r="T110" s="8">
        <v>28</v>
      </c>
      <c r="U110" s="8">
        <v>9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554</v>
      </c>
      <c r="AD110" s="44">
        <v>1832</v>
      </c>
      <c r="AE110" s="44">
        <v>2594</v>
      </c>
      <c r="AF110" s="8">
        <v>2984</v>
      </c>
      <c r="AG110" s="8">
        <v>2670</v>
      </c>
      <c r="AH110" s="8">
        <v>2196</v>
      </c>
      <c r="AI110" s="8">
        <v>1970</v>
      </c>
      <c r="AJ110" s="8">
        <v>1501</v>
      </c>
      <c r="AK110" s="8">
        <v>811</v>
      </c>
      <c r="AL110" s="8">
        <v>286</v>
      </c>
      <c r="AM110" s="8">
        <v>71</v>
      </c>
      <c r="AN110" s="8">
        <v>39</v>
      </c>
      <c r="AO110" s="8">
        <v>12</v>
      </c>
      <c r="AP110" s="8">
        <v>3</v>
      </c>
      <c r="AQ110" s="8">
        <v>3</v>
      </c>
      <c r="AR110" s="8">
        <v>0</v>
      </c>
      <c r="AS110" s="8">
        <v>0</v>
      </c>
      <c r="AT110" s="8"/>
    </row>
    <row r="111" spans="2:46">
      <c r="B111" s="56"/>
      <c r="C111" s="11" t="s">
        <v>39</v>
      </c>
      <c r="D111" s="8">
        <v>0</v>
      </c>
      <c r="E111" s="8">
        <v>0</v>
      </c>
      <c r="F111" s="8">
        <v>0</v>
      </c>
      <c r="G111" s="8">
        <v>9</v>
      </c>
      <c r="H111" s="8">
        <v>2217</v>
      </c>
      <c r="I111" s="40">
        <v>6739</v>
      </c>
      <c r="J111" s="40">
        <v>5734</v>
      </c>
      <c r="K111" s="8">
        <v>6329</v>
      </c>
      <c r="L111" s="8">
        <v>6028</v>
      </c>
      <c r="M111" s="8">
        <v>5558</v>
      </c>
      <c r="N111" s="8">
        <v>6162</v>
      </c>
      <c r="O111" s="8">
        <v>6192</v>
      </c>
      <c r="P111" s="8">
        <v>4558</v>
      </c>
      <c r="Q111" s="8">
        <v>2118</v>
      </c>
      <c r="R111" s="8">
        <v>767</v>
      </c>
      <c r="S111" s="8">
        <v>261</v>
      </c>
      <c r="T111" s="8">
        <v>92</v>
      </c>
      <c r="U111" s="8">
        <v>26</v>
      </c>
      <c r="V111" s="8">
        <v>4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16</v>
      </c>
      <c r="AC111" s="8">
        <v>4564</v>
      </c>
      <c r="AD111" s="44">
        <v>13788</v>
      </c>
      <c r="AE111" s="44">
        <v>11072</v>
      </c>
      <c r="AF111" s="8">
        <v>9510</v>
      </c>
      <c r="AG111" s="8">
        <v>7932</v>
      </c>
      <c r="AH111" s="8">
        <v>7117</v>
      </c>
      <c r="AI111" s="8">
        <v>6709</v>
      </c>
      <c r="AJ111" s="8">
        <v>5445</v>
      </c>
      <c r="AK111" s="8">
        <v>3321</v>
      </c>
      <c r="AL111" s="8">
        <v>1106</v>
      </c>
      <c r="AM111" s="8">
        <v>288</v>
      </c>
      <c r="AN111" s="8">
        <v>69</v>
      </c>
      <c r="AO111" s="8">
        <v>19</v>
      </c>
      <c r="AP111" s="8">
        <v>6</v>
      </c>
      <c r="AQ111" s="8">
        <v>0</v>
      </c>
      <c r="AR111" s="8">
        <v>0</v>
      </c>
      <c r="AS111" s="8">
        <v>0</v>
      </c>
      <c r="AT111" s="8"/>
    </row>
    <row r="112" spans="2:46" ht="26">
      <c r="B112" s="56"/>
      <c r="C112" s="11" t="s">
        <v>40</v>
      </c>
      <c r="D112" s="8">
        <v>0</v>
      </c>
      <c r="E112" s="8">
        <v>0</v>
      </c>
      <c r="F112" s="8">
        <v>0</v>
      </c>
      <c r="G112" s="8">
        <v>0</v>
      </c>
      <c r="H112" s="8">
        <v>133</v>
      </c>
      <c r="I112" s="40">
        <v>283</v>
      </c>
      <c r="J112" s="40">
        <v>333</v>
      </c>
      <c r="K112" s="8">
        <v>414</v>
      </c>
      <c r="L112" s="8">
        <v>367</v>
      </c>
      <c r="M112" s="8">
        <v>329</v>
      </c>
      <c r="N112" s="8">
        <v>339</v>
      </c>
      <c r="O112" s="8">
        <v>295</v>
      </c>
      <c r="P112" s="8">
        <v>197</v>
      </c>
      <c r="Q112" s="8">
        <v>84</v>
      </c>
      <c r="R112" s="8">
        <v>23</v>
      </c>
      <c r="S112" s="8">
        <v>3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3</v>
      </c>
      <c r="AC112" s="8">
        <v>149</v>
      </c>
      <c r="AD112" s="44">
        <v>247</v>
      </c>
      <c r="AE112" s="44">
        <v>259</v>
      </c>
      <c r="AF112" s="8">
        <v>286</v>
      </c>
      <c r="AG112" s="8">
        <v>261</v>
      </c>
      <c r="AH112" s="8">
        <v>224</v>
      </c>
      <c r="AI112" s="8">
        <v>242</v>
      </c>
      <c r="AJ112" s="8">
        <v>180</v>
      </c>
      <c r="AK112" s="8">
        <v>99</v>
      </c>
      <c r="AL112" s="8">
        <v>29</v>
      </c>
      <c r="AM112" s="8">
        <v>8</v>
      </c>
      <c r="AN112" s="8">
        <v>3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/>
    </row>
    <row r="113" spans="2:46" ht="39">
      <c r="B113" s="56"/>
      <c r="C113" s="11" t="s">
        <v>41</v>
      </c>
      <c r="D113" s="8">
        <v>0</v>
      </c>
      <c r="E113" s="8">
        <v>0</v>
      </c>
      <c r="F113" s="8">
        <v>0</v>
      </c>
      <c r="G113" s="8">
        <v>0</v>
      </c>
      <c r="H113" s="8">
        <v>922</v>
      </c>
      <c r="I113" s="40">
        <v>1388</v>
      </c>
      <c r="J113" s="40">
        <v>1151</v>
      </c>
      <c r="K113" s="8">
        <v>1325</v>
      </c>
      <c r="L113" s="8">
        <v>1071</v>
      </c>
      <c r="M113" s="8">
        <v>707</v>
      </c>
      <c r="N113" s="8">
        <v>621</v>
      </c>
      <c r="O113" s="8">
        <v>481</v>
      </c>
      <c r="P113" s="8">
        <v>341</v>
      </c>
      <c r="Q113" s="8">
        <v>130</v>
      </c>
      <c r="R113" s="8">
        <v>31</v>
      </c>
      <c r="S113" s="8">
        <v>14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13</v>
      </c>
      <c r="AC113" s="8">
        <v>2078</v>
      </c>
      <c r="AD113" s="44">
        <v>2751</v>
      </c>
      <c r="AE113" s="44">
        <v>2212</v>
      </c>
      <c r="AF113" s="8">
        <v>2128</v>
      </c>
      <c r="AG113" s="8">
        <v>1695</v>
      </c>
      <c r="AH113" s="8">
        <v>1514</v>
      </c>
      <c r="AI113" s="8">
        <v>1381</v>
      </c>
      <c r="AJ113" s="8">
        <v>1050</v>
      </c>
      <c r="AK113" s="8">
        <v>665</v>
      </c>
      <c r="AL113" s="8">
        <v>193</v>
      </c>
      <c r="AM113" s="8">
        <v>58</v>
      </c>
      <c r="AN113" s="8">
        <v>9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/>
    </row>
    <row r="114" spans="2:46" ht="39">
      <c r="B114" s="56"/>
      <c r="C114" s="11" t="s">
        <v>42</v>
      </c>
      <c r="D114" s="8">
        <v>0</v>
      </c>
      <c r="E114" s="8">
        <v>0</v>
      </c>
      <c r="F114" s="8">
        <v>0</v>
      </c>
      <c r="G114" s="8">
        <v>4</v>
      </c>
      <c r="H114" s="8">
        <v>1115</v>
      </c>
      <c r="I114" s="40">
        <v>1737</v>
      </c>
      <c r="J114" s="40">
        <v>1213</v>
      </c>
      <c r="K114" s="8">
        <v>1318</v>
      </c>
      <c r="L114" s="8">
        <v>1143</v>
      </c>
      <c r="M114" s="8">
        <v>1029</v>
      </c>
      <c r="N114" s="8">
        <v>1042</v>
      </c>
      <c r="O114" s="8">
        <v>843</v>
      </c>
      <c r="P114" s="8">
        <v>599</v>
      </c>
      <c r="Q114" s="8">
        <v>247</v>
      </c>
      <c r="R114" s="8">
        <v>82</v>
      </c>
      <c r="S114" s="8">
        <v>22</v>
      </c>
      <c r="T114" s="8">
        <v>9</v>
      </c>
      <c r="U114" s="8">
        <v>4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7</v>
      </c>
      <c r="AC114" s="8">
        <v>3236</v>
      </c>
      <c r="AD114" s="44">
        <v>4800</v>
      </c>
      <c r="AE114" s="44">
        <v>4195</v>
      </c>
      <c r="AF114" s="8">
        <v>4164</v>
      </c>
      <c r="AG114" s="8">
        <v>3610</v>
      </c>
      <c r="AH114" s="8">
        <v>3130</v>
      </c>
      <c r="AI114" s="8">
        <v>2785</v>
      </c>
      <c r="AJ114" s="8">
        <v>2009</v>
      </c>
      <c r="AK114" s="8">
        <v>1307</v>
      </c>
      <c r="AL114" s="8">
        <v>442</v>
      </c>
      <c r="AM114" s="8">
        <v>101</v>
      </c>
      <c r="AN114" s="8">
        <v>28</v>
      </c>
      <c r="AO114" s="8">
        <v>10</v>
      </c>
      <c r="AP114" s="8">
        <v>0</v>
      </c>
      <c r="AQ114" s="8">
        <v>3</v>
      </c>
      <c r="AR114" s="8">
        <v>0</v>
      </c>
      <c r="AS114" s="8">
        <v>0</v>
      </c>
      <c r="AT114" s="8"/>
    </row>
    <row r="115" spans="2:46">
      <c r="B115" s="56"/>
      <c r="C115" s="11" t="s">
        <v>43</v>
      </c>
      <c r="D115" s="8">
        <v>0</v>
      </c>
      <c r="E115" s="8">
        <v>0</v>
      </c>
      <c r="F115" s="8">
        <v>0</v>
      </c>
      <c r="G115" s="8">
        <v>6</v>
      </c>
      <c r="H115" s="8">
        <v>702</v>
      </c>
      <c r="I115" s="40">
        <v>573</v>
      </c>
      <c r="J115" s="40">
        <v>397</v>
      </c>
      <c r="K115" s="8">
        <v>439</v>
      </c>
      <c r="L115" s="8">
        <v>443</v>
      </c>
      <c r="M115" s="8">
        <v>302</v>
      </c>
      <c r="N115" s="8">
        <v>361</v>
      </c>
      <c r="O115" s="8">
        <v>300</v>
      </c>
      <c r="P115" s="8">
        <v>267</v>
      </c>
      <c r="Q115" s="8">
        <v>104</v>
      </c>
      <c r="R115" s="8">
        <v>44</v>
      </c>
      <c r="S115" s="8">
        <v>17</v>
      </c>
      <c r="T115" s="8">
        <v>3</v>
      </c>
      <c r="U115" s="8">
        <v>3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16</v>
      </c>
      <c r="AC115" s="8">
        <v>1893</v>
      </c>
      <c r="AD115" s="44">
        <v>979</v>
      </c>
      <c r="AE115" s="44">
        <v>666</v>
      </c>
      <c r="AF115" s="8">
        <v>692</v>
      </c>
      <c r="AG115" s="8">
        <v>606</v>
      </c>
      <c r="AH115" s="8">
        <v>486</v>
      </c>
      <c r="AI115" s="8">
        <v>423</v>
      </c>
      <c r="AJ115" s="8">
        <v>294</v>
      </c>
      <c r="AK115" s="8">
        <v>208</v>
      </c>
      <c r="AL115" s="8">
        <v>81</v>
      </c>
      <c r="AM115" s="8">
        <v>25</v>
      </c>
      <c r="AN115" s="8">
        <v>4</v>
      </c>
      <c r="AO115" s="8">
        <v>3</v>
      </c>
      <c r="AP115" s="8">
        <v>0</v>
      </c>
      <c r="AQ115" s="8">
        <v>0</v>
      </c>
      <c r="AR115" s="8">
        <v>0</v>
      </c>
      <c r="AS115" s="8">
        <v>0</v>
      </c>
      <c r="AT115" s="8"/>
    </row>
    <row r="116" spans="2:46" ht="39">
      <c r="B116" s="56"/>
      <c r="C116" s="11" t="s">
        <v>44</v>
      </c>
      <c r="D116" s="8">
        <v>0</v>
      </c>
      <c r="E116" s="8">
        <v>0</v>
      </c>
      <c r="F116" s="8">
        <v>0</v>
      </c>
      <c r="G116" s="8">
        <v>0</v>
      </c>
      <c r="H116" s="8">
        <v>94</v>
      </c>
      <c r="I116" s="40">
        <v>138</v>
      </c>
      <c r="J116" s="40">
        <v>158</v>
      </c>
      <c r="K116" s="8">
        <v>204</v>
      </c>
      <c r="L116" s="8">
        <v>207</v>
      </c>
      <c r="M116" s="8">
        <v>270</v>
      </c>
      <c r="N116" s="8">
        <v>266</v>
      </c>
      <c r="O116" s="8">
        <v>292</v>
      </c>
      <c r="P116" s="8">
        <v>202</v>
      </c>
      <c r="Q116" s="8">
        <v>83</v>
      </c>
      <c r="R116" s="8">
        <v>16</v>
      </c>
      <c r="S116" s="8">
        <v>3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36</v>
      </c>
      <c r="AD116" s="44">
        <v>58</v>
      </c>
      <c r="AE116" s="44">
        <v>47</v>
      </c>
      <c r="AF116" s="8">
        <v>38</v>
      </c>
      <c r="AG116" s="8">
        <v>46</v>
      </c>
      <c r="AH116" s="8">
        <v>53</v>
      </c>
      <c r="AI116" s="8">
        <v>50</v>
      </c>
      <c r="AJ116" s="8">
        <v>40</v>
      </c>
      <c r="AK116" s="8">
        <v>19</v>
      </c>
      <c r="AL116" s="8">
        <v>3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/>
    </row>
    <row r="117" spans="2:46">
      <c r="B117" s="56"/>
      <c r="C117" s="11" t="s">
        <v>45</v>
      </c>
      <c r="D117" s="8">
        <v>0</v>
      </c>
      <c r="E117" s="8">
        <v>0</v>
      </c>
      <c r="F117" s="8">
        <v>0</v>
      </c>
      <c r="G117" s="8">
        <v>0</v>
      </c>
      <c r="H117" s="8">
        <v>282</v>
      </c>
      <c r="I117" s="40">
        <v>244</v>
      </c>
      <c r="J117" s="40">
        <v>163</v>
      </c>
      <c r="K117" s="8">
        <v>213</v>
      </c>
      <c r="L117" s="8">
        <v>214</v>
      </c>
      <c r="M117" s="8">
        <v>244</v>
      </c>
      <c r="N117" s="8">
        <v>288</v>
      </c>
      <c r="O117" s="8">
        <v>229</v>
      </c>
      <c r="P117" s="8">
        <v>189</v>
      </c>
      <c r="Q117" s="8">
        <v>75</v>
      </c>
      <c r="R117" s="8">
        <v>22</v>
      </c>
      <c r="S117" s="8">
        <v>12</v>
      </c>
      <c r="T117" s="8">
        <v>3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3</v>
      </c>
      <c r="AC117" s="8">
        <v>186</v>
      </c>
      <c r="AD117" s="44">
        <v>125</v>
      </c>
      <c r="AE117" s="44">
        <v>125</v>
      </c>
      <c r="AF117" s="8">
        <v>182</v>
      </c>
      <c r="AG117" s="8">
        <v>183</v>
      </c>
      <c r="AH117" s="8">
        <v>251</v>
      </c>
      <c r="AI117" s="8">
        <v>213</v>
      </c>
      <c r="AJ117" s="8">
        <v>172</v>
      </c>
      <c r="AK117" s="8">
        <v>102</v>
      </c>
      <c r="AL117" s="8">
        <v>33</v>
      </c>
      <c r="AM117" s="8">
        <v>6</v>
      </c>
      <c r="AN117" s="8">
        <v>3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/>
    </row>
    <row r="118" spans="2:46" ht="26">
      <c r="B118" s="56"/>
      <c r="C118" s="11" t="s">
        <v>46</v>
      </c>
      <c r="D118" s="8">
        <v>0</v>
      </c>
      <c r="E118" s="8">
        <v>0</v>
      </c>
      <c r="F118" s="8">
        <v>0</v>
      </c>
      <c r="G118" s="8">
        <v>0</v>
      </c>
      <c r="H118" s="8">
        <v>63</v>
      </c>
      <c r="I118" s="40">
        <v>177</v>
      </c>
      <c r="J118" s="40">
        <v>157</v>
      </c>
      <c r="K118" s="8">
        <v>201</v>
      </c>
      <c r="L118" s="8">
        <v>207</v>
      </c>
      <c r="M118" s="8">
        <v>150</v>
      </c>
      <c r="N118" s="8">
        <v>191</v>
      </c>
      <c r="O118" s="8">
        <v>190</v>
      </c>
      <c r="P118" s="8">
        <v>140</v>
      </c>
      <c r="Q118" s="8">
        <v>65</v>
      </c>
      <c r="R118" s="8">
        <v>27</v>
      </c>
      <c r="S118" s="8">
        <v>20</v>
      </c>
      <c r="T118" s="8">
        <v>5</v>
      </c>
      <c r="U118" s="8">
        <v>3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140</v>
      </c>
      <c r="AD118" s="44">
        <v>321</v>
      </c>
      <c r="AE118" s="44">
        <v>298</v>
      </c>
      <c r="AF118" s="8">
        <v>284</v>
      </c>
      <c r="AG118" s="8">
        <v>256</v>
      </c>
      <c r="AH118" s="8">
        <v>213</v>
      </c>
      <c r="AI118" s="8">
        <v>198</v>
      </c>
      <c r="AJ118" s="8">
        <v>133</v>
      </c>
      <c r="AK118" s="8">
        <v>83</v>
      </c>
      <c r="AL118" s="8">
        <v>20</v>
      </c>
      <c r="AM118" s="8">
        <v>15</v>
      </c>
      <c r="AN118" s="8">
        <v>4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/>
    </row>
    <row r="119" spans="2:46">
      <c r="B119" s="56"/>
      <c r="C119" s="11" t="s">
        <v>47</v>
      </c>
      <c r="D119" s="8">
        <v>0</v>
      </c>
      <c r="E119" s="8">
        <v>0</v>
      </c>
      <c r="F119" s="8">
        <v>0</v>
      </c>
      <c r="G119" s="8">
        <v>0</v>
      </c>
      <c r="H119" s="8">
        <v>6</v>
      </c>
      <c r="I119" s="40">
        <v>24</v>
      </c>
      <c r="J119" s="40">
        <v>19</v>
      </c>
      <c r="K119" s="8">
        <v>25</v>
      </c>
      <c r="L119" s="8">
        <v>24</v>
      </c>
      <c r="M119" s="8">
        <v>15</v>
      </c>
      <c r="N119" s="8">
        <v>17</v>
      </c>
      <c r="O119" s="8">
        <v>24</v>
      </c>
      <c r="P119" s="8">
        <v>14</v>
      </c>
      <c r="Q119" s="8">
        <v>12</v>
      </c>
      <c r="R119" s="8">
        <v>7</v>
      </c>
      <c r="S119" s="8">
        <v>3</v>
      </c>
      <c r="T119" s="8">
        <v>3</v>
      </c>
      <c r="U119" s="8">
        <v>5</v>
      </c>
      <c r="V119" s="8">
        <v>3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29</v>
      </c>
      <c r="AD119" s="44">
        <v>41</v>
      </c>
      <c r="AE119" s="44">
        <v>45</v>
      </c>
      <c r="AF119" s="8">
        <v>46</v>
      </c>
      <c r="AG119" s="8">
        <v>41</v>
      </c>
      <c r="AH119" s="8">
        <v>32</v>
      </c>
      <c r="AI119" s="8">
        <v>28</v>
      </c>
      <c r="AJ119" s="8">
        <v>18</v>
      </c>
      <c r="AK119" s="8">
        <v>12</v>
      </c>
      <c r="AL119" s="8">
        <v>5</v>
      </c>
      <c r="AM119" s="8">
        <v>3</v>
      </c>
      <c r="AN119" s="8">
        <v>0</v>
      </c>
      <c r="AO119" s="8">
        <v>5</v>
      </c>
      <c r="AP119" s="8">
        <v>3</v>
      </c>
      <c r="AQ119" s="8">
        <v>0</v>
      </c>
      <c r="AR119" s="8">
        <v>0</v>
      </c>
      <c r="AS119" s="8">
        <v>0</v>
      </c>
      <c r="AT119" s="8"/>
    </row>
    <row r="120" spans="2:46">
      <c r="B120" s="56"/>
      <c r="C120" s="11" t="s">
        <v>11</v>
      </c>
      <c r="D120" s="8">
        <v>0</v>
      </c>
      <c r="E120" s="8">
        <v>0</v>
      </c>
      <c r="F120" s="8">
        <v>0</v>
      </c>
      <c r="G120" s="8">
        <v>22</v>
      </c>
      <c r="H120" s="8">
        <v>1303</v>
      </c>
      <c r="I120" s="40">
        <v>1437</v>
      </c>
      <c r="J120" s="40">
        <v>836</v>
      </c>
      <c r="K120" s="8">
        <v>940</v>
      </c>
      <c r="L120" s="8">
        <v>1027</v>
      </c>
      <c r="M120" s="8">
        <v>1137</v>
      </c>
      <c r="N120" s="8">
        <v>1480</v>
      </c>
      <c r="O120" s="8">
        <v>2385</v>
      </c>
      <c r="P120" s="8">
        <v>4064</v>
      </c>
      <c r="Q120" s="8">
        <v>4182</v>
      </c>
      <c r="R120" s="8">
        <v>3267</v>
      </c>
      <c r="S120" s="8">
        <v>2365</v>
      </c>
      <c r="T120" s="8">
        <v>1589</v>
      </c>
      <c r="U120" s="8">
        <v>859</v>
      </c>
      <c r="V120" s="8">
        <v>223</v>
      </c>
      <c r="W120" s="8">
        <v>44</v>
      </c>
      <c r="X120" s="8">
        <v>4</v>
      </c>
      <c r="Y120" s="8">
        <v>0</v>
      </c>
      <c r="Z120" s="8">
        <v>0</v>
      </c>
      <c r="AA120" s="8">
        <v>0</v>
      </c>
      <c r="AB120" s="8">
        <v>26</v>
      </c>
      <c r="AC120" s="8">
        <v>2422</v>
      </c>
      <c r="AD120" s="44">
        <v>3275</v>
      </c>
      <c r="AE120" s="44">
        <v>4596</v>
      </c>
      <c r="AF120" s="8">
        <v>5539</v>
      </c>
      <c r="AG120" s="8">
        <v>4573</v>
      </c>
      <c r="AH120" s="8">
        <v>3208</v>
      </c>
      <c r="AI120" s="8">
        <v>3084</v>
      </c>
      <c r="AJ120" s="8">
        <v>3842</v>
      </c>
      <c r="AK120" s="8">
        <v>5373</v>
      </c>
      <c r="AL120" s="8">
        <v>4892</v>
      </c>
      <c r="AM120" s="8">
        <v>3314</v>
      </c>
      <c r="AN120" s="8">
        <v>2112</v>
      </c>
      <c r="AO120" s="8">
        <v>1552</v>
      </c>
      <c r="AP120" s="8">
        <v>694</v>
      </c>
      <c r="AQ120" s="8">
        <v>201</v>
      </c>
      <c r="AR120" s="8">
        <v>37</v>
      </c>
      <c r="AS120" s="8">
        <v>7</v>
      </c>
      <c r="AT120" s="8"/>
    </row>
    <row r="121" spans="2:46">
      <c r="B121" s="56"/>
      <c r="C121" s="11" t="s">
        <v>36</v>
      </c>
      <c r="D121" s="8">
        <v>0</v>
      </c>
      <c r="E121" s="8">
        <v>0</v>
      </c>
      <c r="F121" s="8">
        <v>0</v>
      </c>
      <c r="G121" s="8">
        <v>51</v>
      </c>
      <c r="H121" s="8">
        <v>7204</v>
      </c>
      <c r="I121" s="40">
        <v>13951</v>
      </c>
      <c r="J121" s="40">
        <v>11886</v>
      </c>
      <c r="K121" s="8">
        <v>13910</v>
      </c>
      <c r="L121" s="8">
        <v>13539</v>
      </c>
      <c r="M121" s="8">
        <v>12064</v>
      </c>
      <c r="N121" s="8">
        <v>13179</v>
      </c>
      <c r="O121" s="8">
        <v>13308</v>
      </c>
      <c r="P121" s="8">
        <v>12033</v>
      </c>
      <c r="Q121" s="8">
        <v>7698</v>
      </c>
      <c r="R121" s="8">
        <v>4517</v>
      </c>
      <c r="S121" s="8">
        <v>2802</v>
      </c>
      <c r="T121" s="8">
        <v>1739</v>
      </c>
      <c r="U121" s="8">
        <v>900</v>
      </c>
      <c r="V121" s="8">
        <v>234</v>
      </c>
      <c r="W121" s="8">
        <v>43</v>
      </c>
      <c r="X121" s="8">
        <v>3</v>
      </c>
      <c r="Y121" s="8">
        <v>0</v>
      </c>
      <c r="Z121" s="8">
        <v>0</v>
      </c>
      <c r="AA121" s="8">
        <v>0</v>
      </c>
      <c r="AB121" s="8">
        <v>85</v>
      </c>
      <c r="AC121" s="8">
        <v>15280</v>
      </c>
      <c r="AD121" s="44">
        <v>28215</v>
      </c>
      <c r="AE121" s="44">
        <v>26109</v>
      </c>
      <c r="AF121" s="8">
        <v>25845</v>
      </c>
      <c r="AG121" s="8">
        <v>21867</v>
      </c>
      <c r="AH121" s="8">
        <v>18420</v>
      </c>
      <c r="AI121" s="8">
        <v>17078</v>
      </c>
      <c r="AJ121" s="8">
        <v>14684</v>
      </c>
      <c r="AK121" s="8">
        <v>11994</v>
      </c>
      <c r="AL121" s="8">
        <v>7098</v>
      </c>
      <c r="AM121" s="8">
        <v>3892</v>
      </c>
      <c r="AN121" s="8">
        <v>2271</v>
      </c>
      <c r="AO121" s="8">
        <v>1604</v>
      </c>
      <c r="AP121" s="8">
        <v>710</v>
      </c>
      <c r="AQ121" s="8">
        <v>207</v>
      </c>
      <c r="AR121" s="8">
        <v>41</v>
      </c>
      <c r="AS121" s="8">
        <v>7</v>
      </c>
      <c r="AT121" s="8"/>
    </row>
    <row r="122" spans="2:46">
      <c r="B122" s="65" t="s">
        <v>62</v>
      </c>
      <c r="C122" s="11" t="s">
        <v>38</v>
      </c>
      <c r="D122" s="8">
        <v>0</v>
      </c>
      <c r="E122" s="8">
        <v>0</v>
      </c>
      <c r="F122" s="8">
        <v>0</v>
      </c>
      <c r="G122" s="8">
        <v>0</v>
      </c>
      <c r="H122" s="8">
        <v>245</v>
      </c>
      <c r="I122" s="40">
        <v>710</v>
      </c>
      <c r="J122" s="40">
        <v>817</v>
      </c>
      <c r="K122" s="8">
        <v>727</v>
      </c>
      <c r="L122" s="8">
        <v>598</v>
      </c>
      <c r="M122" s="8">
        <v>447</v>
      </c>
      <c r="N122" s="8">
        <v>282</v>
      </c>
      <c r="O122" s="8">
        <v>194</v>
      </c>
      <c r="P122" s="8">
        <v>77</v>
      </c>
      <c r="Q122" s="8">
        <v>24</v>
      </c>
      <c r="R122" s="8">
        <v>11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3</v>
      </c>
      <c r="AC122" s="8">
        <v>606</v>
      </c>
      <c r="AD122" s="44">
        <v>1554</v>
      </c>
      <c r="AE122" s="44">
        <v>1542</v>
      </c>
      <c r="AF122" s="8">
        <v>1150</v>
      </c>
      <c r="AG122" s="8">
        <v>918</v>
      </c>
      <c r="AH122" s="8">
        <v>543</v>
      </c>
      <c r="AI122" s="8">
        <v>353</v>
      </c>
      <c r="AJ122" s="8">
        <v>171</v>
      </c>
      <c r="AK122" s="8">
        <v>80</v>
      </c>
      <c r="AL122" s="8">
        <v>27</v>
      </c>
      <c r="AM122" s="8">
        <v>17</v>
      </c>
      <c r="AN122" s="8">
        <v>3</v>
      </c>
      <c r="AO122" s="8">
        <v>6</v>
      </c>
      <c r="AP122" s="8">
        <v>0</v>
      </c>
      <c r="AQ122" s="8">
        <v>0</v>
      </c>
      <c r="AR122" s="8">
        <v>0</v>
      </c>
      <c r="AS122" s="8">
        <v>0</v>
      </c>
      <c r="AT122" s="8"/>
    </row>
    <row r="123" spans="2:46">
      <c r="B123" s="56"/>
      <c r="C123" s="11" t="s">
        <v>39</v>
      </c>
      <c r="D123" s="8">
        <v>0</v>
      </c>
      <c r="E123" s="8">
        <v>0</v>
      </c>
      <c r="F123" s="8">
        <v>0</v>
      </c>
      <c r="G123" s="8">
        <v>4</v>
      </c>
      <c r="H123" s="8">
        <v>2179</v>
      </c>
      <c r="I123" s="40">
        <v>4340</v>
      </c>
      <c r="J123" s="40">
        <v>3619</v>
      </c>
      <c r="K123" s="8">
        <v>2890</v>
      </c>
      <c r="L123" s="8">
        <v>1985</v>
      </c>
      <c r="M123" s="8">
        <v>1353</v>
      </c>
      <c r="N123" s="8">
        <v>1021</v>
      </c>
      <c r="O123" s="8">
        <v>614</v>
      </c>
      <c r="P123" s="8">
        <v>333</v>
      </c>
      <c r="Q123" s="8">
        <v>101</v>
      </c>
      <c r="R123" s="8">
        <v>32</v>
      </c>
      <c r="S123" s="8">
        <v>12</v>
      </c>
      <c r="T123" s="8">
        <v>13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11</v>
      </c>
      <c r="AC123" s="8">
        <v>3917</v>
      </c>
      <c r="AD123" s="44">
        <v>6770</v>
      </c>
      <c r="AE123" s="44">
        <v>5220</v>
      </c>
      <c r="AF123" s="8">
        <v>3743</v>
      </c>
      <c r="AG123" s="8">
        <v>2918</v>
      </c>
      <c r="AH123" s="8">
        <v>1955</v>
      </c>
      <c r="AI123" s="8">
        <v>1270</v>
      </c>
      <c r="AJ123" s="8">
        <v>700</v>
      </c>
      <c r="AK123" s="8">
        <v>405</v>
      </c>
      <c r="AL123" s="8">
        <v>174</v>
      </c>
      <c r="AM123" s="8">
        <v>54</v>
      </c>
      <c r="AN123" s="8">
        <v>28</v>
      </c>
      <c r="AO123" s="8">
        <v>8</v>
      </c>
      <c r="AP123" s="8">
        <v>3</v>
      </c>
      <c r="AQ123" s="8">
        <v>0</v>
      </c>
      <c r="AR123" s="8">
        <v>0</v>
      </c>
      <c r="AS123" s="8">
        <v>0</v>
      </c>
      <c r="AT123" s="8"/>
    </row>
    <row r="124" spans="2:46" ht="26">
      <c r="B124" s="56"/>
      <c r="C124" s="11" t="s">
        <v>40</v>
      </c>
      <c r="D124" s="8">
        <v>0</v>
      </c>
      <c r="E124" s="8">
        <v>0</v>
      </c>
      <c r="F124" s="8">
        <v>0</v>
      </c>
      <c r="G124" s="8">
        <v>4</v>
      </c>
      <c r="H124" s="8">
        <v>361</v>
      </c>
      <c r="I124" s="40">
        <v>706</v>
      </c>
      <c r="J124" s="40">
        <v>587</v>
      </c>
      <c r="K124" s="8">
        <v>491</v>
      </c>
      <c r="L124" s="8">
        <v>364</v>
      </c>
      <c r="M124" s="8">
        <v>270</v>
      </c>
      <c r="N124" s="8">
        <v>176</v>
      </c>
      <c r="O124" s="8">
        <v>107</v>
      </c>
      <c r="P124" s="8">
        <v>44</v>
      </c>
      <c r="Q124" s="8">
        <v>17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223</v>
      </c>
      <c r="AD124" s="44">
        <v>436</v>
      </c>
      <c r="AE124" s="44">
        <v>352</v>
      </c>
      <c r="AF124" s="8">
        <v>276</v>
      </c>
      <c r="AG124" s="8">
        <v>228</v>
      </c>
      <c r="AH124" s="8">
        <v>155</v>
      </c>
      <c r="AI124" s="8">
        <v>90</v>
      </c>
      <c r="AJ124" s="8">
        <v>55</v>
      </c>
      <c r="AK124" s="8">
        <v>19</v>
      </c>
      <c r="AL124" s="8">
        <v>9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/>
    </row>
    <row r="125" spans="2:46" ht="39">
      <c r="B125" s="56"/>
      <c r="C125" s="11" t="s">
        <v>41</v>
      </c>
      <c r="D125" s="8">
        <v>0</v>
      </c>
      <c r="E125" s="8">
        <v>0</v>
      </c>
      <c r="F125" s="8">
        <v>0</v>
      </c>
      <c r="G125" s="8">
        <v>0</v>
      </c>
      <c r="H125" s="8">
        <v>469</v>
      </c>
      <c r="I125" s="40">
        <v>513</v>
      </c>
      <c r="J125" s="40">
        <v>313</v>
      </c>
      <c r="K125" s="8">
        <v>253</v>
      </c>
      <c r="L125" s="8">
        <v>199</v>
      </c>
      <c r="M125" s="8">
        <v>119</v>
      </c>
      <c r="N125" s="8">
        <v>86</v>
      </c>
      <c r="O125" s="8">
        <v>56</v>
      </c>
      <c r="P125" s="8">
        <v>40</v>
      </c>
      <c r="Q125" s="8">
        <v>4</v>
      </c>
      <c r="R125" s="8">
        <v>3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3</v>
      </c>
      <c r="AC125" s="8">
        <v>1018</v>
      </c>
      <c r="AD125" s="44">
        <v>894</v>
      </c>
      <c r="AE125" s="44">
        <v>603</v>
      </c>
      <c r="AF125" s="8">
        <v>525</v>
      </c>
      <c r="AG125" s="8">
        <v>436</v>
      </c>
      <c r="AH125" s="8">
        <v>309</v>
      </c>
      <c r="AI125" s="8">
        <v>226</v>
      </c>
      <c r="AJ125" s="8">
        <v>151</v>
      </c>
      <c r="AK125" s="8">
        <v>80</v>
      </c>
      <c r="AL125" s="8">
        <v>24</v>
      </c>
      <c r="AM125" s="8">
        <v>3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/>
    </row>
    <row r="126" spans="2:46" ht="39">
      <c r="B126" s="56"/>
      <c r="C126" s="11" t="s">
        <v>42</v>
      </c>
      <c r="D126" s="8">
        <v>0</v>
      </c>
      <c r="E126" s="8">
        <v>0</v>
      </c>
      <c r="F126" s="8">
        <v>0</v>
      </c>
      <c r="G126" s="8">
        <v>0</v>
      </c>
      <c r="H126" s="8">
        <v>452</v>
      </c>
      <c r="I126" s="40">
        <v>710</v>
      </c>
      <c r="J126" s="40">
        <v>502</v>
      </c>
      <c r="K126" s="8">
        <v>333</v>
      </c>
      <c r="L126" s="8">
        <v>238</v>
      </c>
      <c r="M126" s="8">
        <v>154</v>
      </c>
      <c r="N126" s="8">
        <v>126</v>
      </c>
      <c r="O126" s="8">
        <v>73</v>
      </c>
      <c r="P126" s="8">
        <v>55</v>
      </c>
      <c r="Q126" s="8">
        <v>13</v>
      </c>
      <c r="R126" s="8">
        <v>8</v>
      </c>
      <c r="S126" s="8">
        <v>0</v>
      </c>
      <c r="T126" s="8">
        <v>4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4</v>
      </c>
      <c r="AC126" s="8">
        <v>1705</v>
      </c>
      <c r="AD126" s="44">
        <v>2259</v>
      </c>
      <c r="AE126" s="44">
        <v>1579</v>
      </c>
      <c r="AF126" s="8">
        <v>1233</v>
      </c>
      <c r="AG126" s="8">
        <v>906</v>
      </c>
      <c r="AH126" s="8">
        <v>634</v>
      </c>
      <c r="AI126" s="8">
        <v>443</v>
      </c>
      <c r="AJ126" s="8">
        <v>291</v>
      </c>
      <c r="AK126" s="8">
        <v>147</v>
      </c>
      <c r="AL126" s="8">
        <v>40</v>
      </c>
      <c r="AM126" s="8">
        <v>14</v>
      </c>
      <c r="AN126" s="8">
        <v>3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/>
    </row>
    <row r="127" spans="2:46">
      <c r="B127" s="56"/>
      <c r="C127" s="11" t="s">
        <v>43</v>
      </c>
      <c r="D127" s="8">
        <v>0</v>
      </c>
      <c r="E127" s="8">
        <v>0</v>
      </c>
      <c r="F127" s="8">
        <v>0</v>
      </c>
      <c r="G127" s="8">
        <v>8</v>
      </c>
      <c r="H127" s="8">
        <v>810</v>
      </c>
      <c r="I127" s="40">
        <v>652</v>
      </c>
      <c r="J127" s="40">
        <v>348</v>
      </c>
      <c r="K127" s="8">
        <v>255</v>
      </c>
      <c r="L127" s="8">
        <v>127</v>
      </c>
      <c r="M127" s="8">
        <v>107</v>
      </c>
      <c r="N127" s="8">
        <v>60</v>
      </c>
      <c r="O127" s="8">
        <v>43</v>
      </c>
      <c r="P127" s="8">
        <v>23</v>
      </c>
      <c r="Q127" s="8">
        <v>9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9</v>
      </c>
      <c r="AC127" s="8">
        <v>1785</v>
      </c>
      <c r="AD127" s="44">
        <v>1227</v>
      </c>
      <c r="AE127" s="44">
        <v>619</v>
      </c>
      <c r="AF127" s="8">
        <v>440</v>
      </c>
      <c r="AG127" s="8">
        <v>348</v>
      </c>
      <c r="AH127" s="8">
        <v>216</v>
      </c>
      <c r="AI127" s="8">
        <v>170</v>
      </c>
      <c r="AJ127" s="8">
        <v>77</v>
      </c>
      <c r="AK127" s="8">
        <v>32</v>
      </c>
      <c r="AL127" s="8">
        <v>11</v>
      </c>
      <c r="AM127" s="8">
        <v>3</v>
      </c>
      <c r="AN127" s="8">
        <v>3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/>
    </row>
    <row r="128" spans="2:46" ht="39">
      <c r="B128" s="56"/>
      <c r="C128" s="11" t="s">
        <v>44</v>
      </c>
      <c r="D128" s="8">
        <v>0</v>
      </c>
      <c r="E128" s="8">
        <v>0</v>
      </c>
      <c r="F128" s="8">
        <v>0</v>
      </c>
      <c r="G128" s="8">
        <v>0</v>
      </c>
      <c r="H128" s="8">
        <v>146</v>
      </c>
      <c r="I128" s="40">
        <v>162</v>
      </c>
      <c r="J128" s="40">
        <v>110</v>
      </c>
      <c r="K128" s="8">
        <v>107</v>
      </c>
      <c r="L128" s="8">
        <v>84</v>
      </c>
      <c r="M128" s="8">
        <v>74</v>
      </c>
      <c r="N128" s="8">
        <v>67</v>
      </c>
      <c r="O128" s="8">
        <v>51</v>
      </c>
      <c r="P128" s="8">
        <v>26</v>
      </c>
      <c r="Q128" s="8">
        <v>13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47</v>
      </c>
      <c r="AD128" s="44">
        <v>56</v>
      </c>
      <c r="AE128" s="44">
        <v>41</v>
      </c>
      <c r="AF128" s="8">
        <v>28</v>
      </c>
      <c r="AG128" s="8">
        <v>22</v>
      </c>
      <c r="AH128" s="8">
        <v>14</v>
      </c>
      <c r="AI128" s="8">
        <v>15</v>
      </c>
      <c r="AJ128" s="8">
        <v>18</v>
      </c>
      <c r="AK128" s="8">
        <v>5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/>
    </row>
    <row r="129" spans="2:46">
      <c r="B129" s="56"/>
      <c r="C129" s="11" t="s">
        <v>45</v>
      </c>
      <c r="D129" s="8">
        <v>0</v>
      </c>
      <c r="E129" s="8">
        <v>0</v>
      </c>
      <c r="F129" s="8">
        <v>0</v>
      </c>
      <c r="G129" s="8">
        <v>0</v>
      </c>
      <c r="H129" s="8">
        <v>307</v>
      </c>
      <c r="I129" s="40">
        <v>224</v>
      </c>
      <c r="J129" s="40">
        <v>160</v>
      </c>
      <c r="K129" s="8">
        <v>136</v>
      </c>
      <c r="L129" s="8">
        <v>108</v>
      </c>
      <c r="M129" s="8">
        <v>90</v>
      </c>
      <c r="N129" s="8">
        <v>85</v>
      </c>
      <c r="O129" s="8">
        <v>56</v>
      </c>
      <c r="P129" s="8">
        <v>32</v>
      </c>
      <c r="Q129" s="8">
        <v>12</v>
      </c>
      <c r="R129" s="8">
        <v>3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3</v>
      </c>
      <c r="AC129" s="8">
        <v>176</v>
      </c>
      <c r="AD129" s="44">
        <v>104</v>
      </c>
      <c r="AE129" s="44">
        <v>98</v>
      </c>
      <c r="AF129" s="8">
        <v>97</v>
      </c>
      <c r="AG129" s="8">
        <v>94</v>
      </c>
      <c r="AH129" s="8">
        <v>92</v>
      </c>
      <c r="AI129" s="8">
        <v>53</v>
      </c>
      <c r="AJ129" s="8">
        <v>30</v>
      </c>
      <c r="AK129" s="8">
        <v>16</v>
      </c>
      <c r="AL129" s="8">
        <v>6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/>
    </row>
    <row r="130" spans="2:46" ht="26">
      <c r="B130" s="56"/>
      <c r="C130" s="11" t="s">
        <v>46</v>
      </c>
      <c r="D130" s="8">
        <v>0</v>
      </c>
      <c r="E130" s="8">
        <v>0</v>
      </c>
      <c r="F130" s="8">
        <v>0</v>
      </c>
      <c r="G130" s="8">
        <v>0</v>
      </c>
      <c r="H130" s="8">
        <v>35</v>
      </c>
      <c r="I130" s="40">
        <v>79</v>
      </c>
      <c r="J130" s="40">
        <v>65</v>
      </c>
      <c r="K130" s="8">
        <v>49</v>
      </c>
      <c r="L130" s="8">
        <v>40</v>
      </c>
      <c r="M130" s="8">
        <v>17</v>
      </c>
      <c r="N130" s="8">
        <v>20</v>
      </c>
      <c r="O130" s="8">
        <v>16</v>
      </c>
      <c r="P130" s="8">
        <v>5</v>
      </c>
      <c r="Q130" s="8">
        <v>0</v>
      </c>
      <c r="R130" s="8">
        <v>3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43</v>
      </c>
      <c r="AD130" s="44">
        <v>105</v>
      </c>
      <c r="AE130" s="44">
        <v>87</v>
      </c>
      <c r="AF130" s="8">
        <v>68</v>
      </c>
      <c r="AG130" s="8">
        <v>48</v>
      </c>
      <c r="AH130" s="8">
        <v>30</v>
      </c>
      <c r="AI130" s="8">
        <v>24</v>
      </c>
      <c r="AJ130" s="8">
        <v>16</v>
      </c>
      <c r="AK130" s="8">
        <v>16</v>
      </c>
      <c r="AL130" s="8">
        <v>3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/>
    </row>
    <row r="131" spans="2:46">
      <c r="B131" s="56"/>
      <c r="C131" s="11" t="s">
        <v>47</v>
      </c>
      <c r="D131" s="8">
        <v>0</v>
      </c>
      <c r="E131" s="8">
        <v>0</v>
      </c>
      <c r="F131" s="8">
        <v>0</v>
      </c>
      <c r="G131" s="8">
        <v>0</v>
      </c>
      <c r="H131" s="8">
        <v>12</v>
      </c>
      <c r="I131" s="40">
        <v>19</v>
      </c>
      <c r="J131" s="40">
        <v>22</v>
      </c>
      <c r="K131" s="8">
        <v>17</v>
      </c>
      <c r="L131" s="8">
        <v>7</v>
      </c>
      <c r="M131" s="8">
        <v>12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15</v>
      </c>
      <c r="AD131" s="44">
        <v>18</v>
      </c>
      <c r="AE131" s="44">
        <v>28</v>
      </c>
      <c r="AF131" s="8">
        <v>17</v>
      </c>
      <c r="AG131" s="8">
        <v>21</v>
      </c>
      <c r="AH131" s="8">
        <v>11</v>
      </c>
      <c r="AI131" s="8">
        <v>7</v>
      </c>
      <c r="AJ131" s="8">
        <v>3</v>
      </c>
      <c r="AK131" s="8">
        <v>4</v>
      </c>
      <c r="AL131" s="8">
        <v>3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/>
    </row>
    <row r="132" spans="2:46">
      <c r="B132" s="56"/>
      <c r="C132" s="11" t="s">
        <v>11</v>
      </c>
      <c r="D132" s="8">
        <v>0</v>
      </c>
      <c r="E132" s="8">
        <v>0</v>
      </c>
      <c r="F132" s="8">
        <v>0</v>
      </c>
      <c r="G132" s="8">
        <v>11</v>
      </c>
      <c r="H132" s="8">
        <v>1042</v>
      </c>
      <c r="I132" s="40">
        <v>988</v>
      </c>
      <c r="J132" s="40">
        <v>584</v>
      </c>
      <c r="K132" s="8">
        <v>555</v>
      </c>
      <c r="L132" s="8">
        <v>455</v>
      </c>
      <c r="M132" s="8">
        <v>409</v>
      </c>
      <c r="N132" s="8">
        <v>431</v>
      </c>
      <c r="O132" s="8">
        <v>437</v>
      </c>
      <c r="P132" s="8">
        <v>409</v>
      </c>
      <c r="Q132" s="8">
        <v>320</v>
      </c>
      <c r="R132" s="8">
        <v>223</v>
      </c>
      <c r="S132" s="8">
        <v>113</v>
      </c>
      <c r="T132" s="8">
        <v>84</v>
      </c>
      <c r="U132" s="8">
        <v>35</v>
      </c>
      <c r="V132" s="8">
        <v>14</v>
      </c>
      <c r="W132" s="8">
        <v>3</v>
      </c>
      <c r="X132" s="8">
        <v>0</v>
      </c>
      <c r="Y132" s="8">
        <v>0</v>
      </c>
      <c r="Z132" s="8">
        <v>0</v>
      </c>
      <c r="AA132" s="8">
        <v>0</v>
      </c>
      <c r="AB132" s="8">
        <v>23</v>
      </c>
      <c r="AC132" s="8">
        <v>1338</v>
      </c>
      <c r="AD132" s="44">
        <v>1804</v>
      </c>
      <c r="AE132" s="44">
        <v>2344</v>
      </c>
      <c r="AF132" s="8">
        <v>2517</v>
      </c>
      <c r="AG132" s="8">
        <v>1796</v>
      </c>
      <c r="AH132" s="8">
        <v>1103</v>
      </c>
      <c r="AI132" s="8">
        <v>884</v>
      </c>
      <c r="AJ132" s="8">
        <v>817</v>
      </c>
      <c r="AK132" s="8">
        <v>737</v>
      </c>
      <c r="AL132" s="8">
        <v>670</v>
      </c>
      <c r="AM132" s="8">
        <v>468</v>
      </c>
      <c r="AN132" s="8">
        <v>250</v>
      </c>
      <c r="AO132" s="8">
        <v>200</v>
      </c>
      <c r="AP132" s="8">
        <v>102</v>
      </c>
      <c r="AQ132" s="8">
        <v>34</v>
      </c>
      <c r="AR132" s="8">
        <v>14</v>
      </c>
      <c r="AS132" s="8">
        <v>3</v>
      </c>
      <c r="AT132" s="8"/>
    </row>
    <row r="133" spans="2:46">
      <c r="B133" s="56"/>
      <c r="C133" s="11" t="s">
        <v>36</v>
      </c>
      <c r="D133" s="8">
        <v>0</v>
      </c>
      <c r="E133" s="8">
        <v>0</v>
      </c>
      <c r="F133" s="8">
        <v>0</v>
      </c>
      <c r="G133" s="8">
        <v>35</v>
      </c>
      <c r="H133" s="8">
        <v>6065</v>
      </c>
      <c r="I133" s="40">
        <v>9097</v>
      </c>
      <c r="J133" s="40">
        <v>7115</v>
      </c>
      <c r="K133" s="8">
        <v>5809</v>
      </c>
      <c r="L133" s="8">
        <v>4192</v>
      </c>
      <c r="M133" s="8">
        <v>3051</v>
      </c>
      <c r="N133" s="8">
        <v>2361</v>
      </c>
      <c r="O133" s="8">
        <v>1641</v>
      </c>
      <c r="P133" s="8">
        <v>1051</v>
      </c>
      <c r="Q133" s="8">
        <v>511</v>
      </c>
      <c r="R133" s="8">
        <v>285</v>
      </c>
      <c r="S133" s="8">
        <v>128</v>
      </c>
      <c r="T133" s="8">
        <v>99</v>
      </c>
      <c r="U133" s="8">
        <v>37</v>
      </c>
      <c r="V133" s="8">
        <v>14</v>
      </c>
      <c r="W133" s="8">
        <v>3</v>
      </c>
      <c r="X133" s="8">
        <v>0</v>
      </c>
      <c r="Y133" s="8">
        <v>0</v>
      </c>
      <c r="Z133" s="8">
        <v>0</v>
      </c>
      <c r="AA133" s="8">
        <v>0</v>
      </c>
      <c r="AB133" s="8">
        <v>57</v>
      </c>
      <c r="AC133" s="8">
        <v>10876</v>
      </c>
      <c r="AD133" s="44">
        <v>15227</v>
      </c>
      <c r="AE133" s="44">
        <v>12511</v>
      </c>
      <c r="AF133" s="8">
        <v>10098</v>
      </c>
      <c r="AG133" s="8">
        <v>7731</v>
      </c>
      <c r="AH133" s="8">
        <v>5066</v>
      </c>
      <c r="AI133" s="8">
        <v>3532</v>
      </c>
      <c r="AJ133" s="8">
        <v>2328</v>
      </c>
      <c r="AK133" s="8">
        <v>1539</v>
      </c>
      <c r="AL133" s="8">
        <v>954</v>
      </c>
      <c r="AM133" s="8">
        <v>557</v>
      </c>
      <c r="AN133" s="8">
        <v>291</v>
      </c>
      <c r="AO133" s="8">
        <v>216</v>
      </c>
      <c r="AP133" s="8">
        <v>105</v>
      </c>
      <c r="AQ133" s="8">
        <v>42</v>
      </c>
      <c r="AR133" s="8">
        <v>14</v>
      </c>
      <c r="AS133" s="8">
        <v>3</v>
      </c>
      <c r="AT133" s="8"/>
    </row>
    <row r="134" spans="2:46">
      <c r="B134" s="65" t="s">
        <v>63</v>
      </c>
      <c r="C134" s="11" t="s">
        <v>38</v>
      </c>
      <c r="D134" s="8">
        <v>0</v>
      </c>
      <c r="E134" s="8">
        <v>0</v>
      </c>
      <c r="F134" s="8">
        <v>0</v>
      </c>
      <c r="G134" s="8">
        <v>0</v>
      </c>
      <c r="H134" s="8">
        <v>20</v>
      </c>
      <c r="I134" s="40">
        <v>64</v>
      </c>
      <c r="J134" s="40">
        <v>87</v>
      </c>
      <c r="K134" s="8">
        <v>102</v>
      </c>
      <c r="L134" s="8">
        <v>68</v>
      </c>
      <c r="M134" s="8">
        <v>54</v>
      </c>
      <c r="N134" s="8">
        <v>39</v>
      </c>
      <c r="O134" s="8">
        <v>20</v>
      </c>
      <c r="P134" s="8">
        <v>16</v>
      </c>
      <c r="Q134" s="8">
        <v>3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71</v>
      </c>
      <c r="AD134" s="44">
        <v>127</v>
      </c>
      <c r="AE134" s="44">
        <v>93</v>
      </c>
      <c r="AF134" s="8">
        <v>83</v>
      </c>
      <c r="AG134" s="8">
        <v>45</v>
      </c>
      <c r="AH134" s="8">
        <v>22</v>
      </c>
      <c r="AI134" s="8">
        <v>10</v>
      </c>
      <c r="AJ134" s="8">
        <v>10</v>
      </c>
      <c r="AK134" s="8">
        <v>3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/>
    </row>
    <row r="135" spans="2:46">
      <c r="B135" s="56"/>
      <c r="C135" s="11" t="s">
        <v>39</v>
      </c>
      <c r="D135" s="8">
        <v>0</v>
      </c>
      <c r="E135" s="8">
        <v>0</v>
      </c>
      <c r="F135" s="8">
        <v>0</v>
      </c>
      <c r="G135" s="8">
        <v>0</v>
      </c>
      <c r="H135" s="8">
        <v>11</v>
      </c>
      <c r="I135" s="40">
        <v>19</v>
      </c>
      <c r="J135" s="40">
        <v>31</v>
      </c>
      <c r="K135" s="8">
        <v>31</v>
      </c>
      <c r="L135" s="8">
        <v>8</v>
      </c>
      <c r="M135" s="8">
        <v>8</v>
      </c>
      <c r="N135" s="8">
        <v>12</v>
      </c>
      <c r="O135" s="8">
        <v>7</v>
      </c>
      <c r="P135" s="8">
        <v>3</v>
      </c>
      <c r="Q135" s="8">
        <v>3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10</v>
      </c>
      <c r="AD135" s="44">
        <v>48</v>
      </c>
      <c r="AE135" s="44">
        <v>51</v>
      </c>
      <c r="AF135" s="8">
        <v>40</v>
      </c>
      <c r="AG135" s="8">
        <v>29</v>
      </c>
      <c r="AH135" s="8">
        <v>14</v>
      </c>
      <c r="AI135" s="8">
        <v>7</v>
      </c>
      <c r="AJ135" s="8">
        <v>3</v>
      </c>
      <c r="AK135" s="8">
        <v>0</v>
      </c>
      <c r="AL135" s="8">
        <v>4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/>
    </row>
    <row r="136" spans="2:46" ht="26">
      <c r="B136" s="56"/>
      <c r="C136" s="11" t="s">
        <v>40</v>
      </c>
      <c r="D136" s="8">
        <v>0</v>
      </c>
      <c r="E136" s="8">
        <v>0</v>
      </c>
      <c r="F136" s="8">
        <v>0</v>
      </c>
      <c r="G136" s="8">
        <v>0</v>
      </c>
      <c r="H136" s="8">
        <v>3</v>
      </c>
      <c r="I136" s="40">
        <v>26</v>
      </c>
      <c r="J136" s="40">
        <v>36</v>
      </c>
      <c r="K136" s="8">
        <v>32</v>
      </c>
      <c r="L136" s="8">
        <v>14</v>
      </c>
      <c r="M136" s="8">
        <v>16</v>
      </c>
      <c r="N136" s="8">
        <v>21</v>
      </c>
      <c r="O136" s="8">
        <v>7</v>
      </c>
      <c r="P136" s="8">
        <v>8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3</v>
      </c>
      <c r="AD136" s="44">
        <v>10</v>
      </c>
      <c r="AE136" s="44">
        <v>15</v>
      </c>
      <c r="AF136" s="8">
        <v>8</v>
      </c>
      <c r="AG136" s="8">
        <v>7</v>
      </c>
      <c r="AH136" s="8">
        <v>9</v>
      </c>
      <c r="AI136" s="8">
        <v>5</v>
      </c>
      <c r="AJ136" s="8">
        <v>4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/>
    </row>
    <row r="137" spans="2:46" ht="39">
      <c r="B137" s="56"/>
      <c r="C137" s="11" t="s">
        <v>41</v>
      </c>
      <c r="D137" s="8">
        <v>0</v>
      </c>
      <c r="E137" s="8">
        <v>0</v>
      </c>
      <c r="F137" s="8">
        <v>0</v>
      </c>
      <c r="G137" s="8">
        <v>0</v>
      </c>
      <c r="H137" s="8">
        <v>29</v>
      </c>
      <c r="I137" s="40">
        <v>46</v>
      </c>
      <c r="J137" s="40">
        <v>44</v>
      </c>
      <c r="K137" s="8">
        <v>25</v>
      </c>
      <c r="L137" s="8">
        <v>14</v>
      </c>
      <c r="M137" s="8">
        <v>7</v>
      </c>
      <c r="N137" s="8">
        <v>10</v>
      </c>
      <c r="O137" s="8">
        <v>3</v>
      </c>
      <c r="P137" s="8">
        <v>0</v>
      </c>
      <c r="Q137" s="8">
        <v>3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76</v>
      </c>
      <c r="AD137" s="44">
        <v>92</v>
      </c>
      <c r="AE137" s="44">
        <v>64</v>
      </c>
      <c r="AF137" s="8">
        <v>55</v>
      </c>
      <c r="AG137" s="8">
        <v>39</v>
      </c>
      <c r="AH137" s="8">
        <v>21</v>
      </c>
      <c r="AI137" s="8">
        <v>17</v>
      </c>
      <c r="AJ137" s="8">
        <v>3</v>
      </c>
      <c r="AK137" s="8">
        <v>6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/>
    </row>
    <row r="138" spans="2:46" ht="39">
      <c r="B138" s="56"/>
      <c r="C138" s="11" t="s">
        <v>42</v>
      </c>
      <c r="D138" s="8">
        <v>0</v>
      </c>
      <c r="E138" s="8">
        <v>0</v>
      </c>
      <c r="F138" s="8">
        <v>0</v>
      </c>
      <c r="G138" s="8">
        <v>0</v>
      </c>
      <c r="H138" s="8">
        <v>17</v>
      </c>
      <c r="I138" s="40">
        <v>32</v>
      </c>
      <c r="J138" s="40">
        <v>38</v>
      </c>
      <c r="K138" s="8">
        <v>28</v>
      </c>
      <c r="L138" s="8">
        <v>4</v>
      </c>
      <c r="M138" s="8">
        <v>4</v>
      </c>
      <c r="N138" s="8">
        <v>3</v>
      </c>
      <c r="O138" s="8">
        <v>5</v>
      </c>
      <c r="P138" s="8">
        <v>4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88</v>
      </c>
      <c r="AD138" s="44">
        <v>169</v>
      </c>
      <c r="AE138" s="44">
        <v>137</v>
      </c>
      <c r="AF138" s="8">
        <v>121</v>
      </c>
      <c r="AG138" s="8">
        <v>52</v>
      </c>
      <c r="AH138" s="8">
        <v>26</v>
      </c>
      <c r="AI138" s="8">
        <v>12</v>
      </c>
      <c r="AJ138" s="8">
        <v>3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/>
    </row>
    <row r="139" spans="2:46">
      <c r="B139" s="56"/>
      <c r="C139" s="11" t="s">
        <v>43</v>
      </c>
      <c r="D139" s="8">
        <v>0</v>
      </c>
      <c r="E139" s="8">
        <v>0</v>
      </c>
      <c r="F139" s="8">
        <v>0</v>
      </c>
      <c r="G139" s="8">
        <v>0</v>
      </c>
      <c r="H139" s="8">
        <v>6</v>
      </c>
      <c r="I139" s="40">
        <v>14</v>
      </c>
      <c r="J139" s="40">
        <v>13</v>
      </c>
      <c r="K139" s="8">
        <v>24</v>
      </c>
      <c r="L139" s="8">
        <v>5</v>
      </c>
      <c r="M139" s="8">
        <v>4</v>
      </c>
      <c r="N139" s="8">
        <v>10</v>
      </c>
      <c r="O139" s="8">
        <v>3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38</v>
      </c>
      <c r="AD139" s="44">
        <v>55</v>
      </c>
      <c r="AE139" s="44">
        <v>46</v>
      </c>
      <c r="AF139" s="8">
        <v>32</v>
      </c>
      <c r="AG139" s="8">
        <v>14</v>
      </c>
      <c r="AH139" s="8">
        <v>8</v>
      </c>
      <c r="AI139" s="8">
        <v>4</v>
      </c>
      <c r="AJ139" s="8">
        <v>3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/>
    </row>
    <row r="140" spans="2:46" ht="39">
      <c r="B140" s="56"/>
      <c r="C140" s="11" t="s">
        <v>44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40">
        <v>11</v>
      </c>
      <c r="J140" s="40">
        <v>16</v>
      </c>
      <c r="K140" s="8">
        <v>14</v>
      </c>
      <c r="L140" s="8">
        <v>7</v>
      </c>
      <c r="M140" s="8">
        <v>11</v>
      </c>
      <c r="N140" s="8">
        <v>0</v>
      </c>
      <c r="O140" s="8">
        <v>0</v>
      </c>
      <c r="P140" s="8">
        <v>3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44">
        <v>5</v>
      </c>
      <c r="AE140" s="44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/>
    </row>
    <row r="141" spans="2:46">
      <c r="B141" s="56"/>
      <c r="C141" s="11" t="s">
        <v>45</v>
      </c>
      <c r="D141" s="8">
        <v>0</v>
      </c>
      <c r="E141" s="8">
        <v>0</v>
      </c>
      <c r="F141" s="8">
        <v>0</v>
      </c>
      <c r="G141" s="8">
        <v>0</v>
      </c>
      <c r="H141" s="8">
        <v>3</v>
      </c>
      <c r="I141" s="40">
        <v>4</v>
      </c>
      <c r="J141" s="40">
        <v>15</v>
      </c>
      <c r="K141" s="8">
        <v>3</v>
      </c>
      <c r="L141" s="8">
        <v>11</v>
      </c>
      <c r="M141" s="8">
        <v>3</v>
      </c>
      <c r="N141" s="8">
        <v>6</v>
      </c>
      <c r="O141" s="8">
        <v>0</v>
      </c>
      <c r="P141" s="8">
        <v>3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6</v>
      </c>
      <c r="AD141" s="44">
        <v>4</v>
      </c>
      <c r="AE141" s="44">
        <v>5</v>
      </c>
      <c r="AF141" s="8">
        <v>6</v>
      </c>
      <c r="AG141" s="8">
        <v>8</v>
      </c>
      <c r="AH141" s="8">
        <v>3</v>
      </c>
      <c r="AI141" s="8">
        <v>3</v>
      </c>
      <c r="AJ141" s="8">
        <v>6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/>
    </row>
    <row r="142" spans="2:46" ht="26">
      <c r="B142" s="56"/>
      <c r="C142" s="11" t="s">
        <v>46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40">
        <v>0</v>
      </c>
      <c r="J142" s="40">
        <v>0</v>
      </c>
      <c r="K142" s="8">
        <v>5</v>
      </c>
      <c r="L142" s="8">
        <v>3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44">
        <v>8</v>
      </c>
      <c r="AE142" s="44">
        <v>8</v>
      </c>
      <c r="AF142" s="8">
        <v>3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/>
    </row>
    <row r="143" spans="2:46">
      <c r="B143" s="56"/>
      <c r="C143" s="11" t="s">
        <v>47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40">
        <v>0</v>
      </c>
      <c r="J143" s="40">
        <v>0</v>
      </c>
      <c r="K143" s="8">
        <v>0</v>
      </c>
      <c r="L143" s="8">
        <v>0</v>
      </c>
      <c r="M143" s="8">
        <v>0</v>
      </c>
      <c r="N143" s="8">
        <v>3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44">
        <v>0</v>
      </c>
      <c r="AE143" s="44">
        <v>0</v>
      </c>
      <c r="AF143" s="8">
        <v>4</v>
      </c>
      <c r="AG143" s="8">
        <v>3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/>
    </row>
    <row r="144" spans="2:46">
      <c r="B144" s="56"/>
      <c r="C144" s="11" t="s">
        <v>11</v>
      </c>
      <c r="D144" s="8">
        <v>0</v>
      </c>
      <c r="E144" s="8">
        <v>0</v>
      </c>
      <c r="F144" s="8">
        <v>0</v>
      </c>
      <c r="G144" s="8">
        <v>0</v>
      </c>
      <c r="H144" s="8">
        <v>5</v>
      </c>
      <c r="I144" s="40">
        <v>25</v>
      </c>
      <c r="J144" s="40">
        <v>16</v>
      </c>
      <c r="K144" s="8">
        <v>10</v>
      </c>
      <c r="L144" s="8">
        <v>17</v>
      </c>
      <c r="M144" s="8">
        <v>8</v>
      </c>
      <c r="N144" s="8">
        <v>13</v>
      </c>
      <c r="O144" s="8">
        <v>11</v>
      </c>
      <c r="P144" s="8">
        <v>12</v>
      </c>
      <c r="Q144" s="8">
        <v>3</v>
      </c>
      <c r="R144" s="8">
        <v>7</v>
      </c>
      <c r="S144" s="8">
        <v>3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3</v>
      </c>
      <c r="AC144" s="8">
        <v>17</v>
      </c>
      <c r="AD144" s="44">
        <v>59</v>
      </c>
      <c r="AE144" s="44">
        <v>143</v>
      </c>
      <c r="AF144" s="8">
        <v>115</v>
      </c>
      <c r="AG144" s="8">
        <v>56</v>
      </c>
      <c r="AH144" s="8">
        <v>39</v>
      </c>
      <c r="AI144" s="8">
        <v>17</v>
      </c>
      <c r="AJ144" s="8">
        <v>15</v>
      </c>
      <c r="AK144" s="8">
        <v>10</v>
      </c>
      <c r="AL144" s="8">
        <v>9</v>
      </c>
      <c r="AM144" s="8">
        <v>3</v>
      </c>
      <c r="AN144" s="8">
        <v>5</v>
      </c>
      <c r="AO144" s="8">
        <v>4</v>
      </c>
      <c r="AP144" s="8">
        <v>0</v>
      </c>
      <c r="AQ144" s="8">
        <v>0</v>
      </c>
      <c r="AR144" s="8">
        <v>0</v>
      </c>
      <c r="AS144" s="8">
        <v>0</v>
      </c>
      <c r="AT144" s="8"/>
    </row>
    <row r="145" spans="2:46">
      <c r="B145" s="56"/>
      <c r="C145" s="11" t="s">
        <v>36</v>
      </c>
      <c r="D145" s="8">
        <v>0</v>
      </c>
      <c r="E145" s="8">
        <v>0</v>
      </c>
      <c r="F145" s="8">
        <v>0</v>
      </c>
      <c r="G145" s="8">
        <v>4</v>
      </c>
      <c r="H145" s="8">
        <v>91</v>
      </c>
      <c r="I145" s="40">
        <v>244</v>
      </c>
      <c r="J145" s="40">
        <v>301</v>
      </c>
      <c r="K145" s="8">
        <v>262</v>
      </c>
      <c r="L145" s="8">
        <v>155</v>
      </c>
      <c r="M145" s="8">
        <v>120</v>
      </c>
      <c r="N145" s="8">
        <v>110</v>
      </c>
      <c r="O145" s="8">
        <v>60</v>
      </c>
      <c r="P145" s="8">
        <v>47</v>
      </c>
      <c r="Q145" s="8">
        <v>15</v>
      </c>
      <c r="R145" s="8">
        <v>4</v>
      </c>
      <c r="S145" s="8">
        <v>3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7</v>
      </c>
      <c r="AC145" s="8">
        <v>305</v>
      </c>
      <c r="AD145" s="44">
        <v>568</v>
      </c>
      <c r="AE145" s="44">
        <v>567</v>
      </c>
      <c r="AF145" s="8">
        <v>476</v>
      </c>
      <c r="AG145" s="8">
        <v>258</v>
      </c>
      <c r="AH145" s="8">
        <v>138</v>
      </c>
      <c r="AI145" s="8">
        <v>85</v>
      </c>
      <c r="AJ145" s="8">
        <v>45</v>
      </c>
      <c r="AK145" s="8">
        <v>21</v>
      </c>
      <c r="AL145" s="8">
        <v>14</v>
      </c>
      <c r="AM145" s="8">
        <v>4</v>
      </c>
      <c r="AN145" s="8">
        <v>5</v>
      </c>
      <c r="AO145" s="8">
        <v>4</v>
      </c>
      <c r="AP145" s="8">
        <v>0</v>
      </c>
      <c r="AQ145" s="8">
        <v>0</v>
      </c>
      <c r="AR145" s="8">
        <v>0</v>
      </c>
      <c r="AS145" s="8">
        <v>0</v>
      </c>
      <c r="AT145" s="8"/>
    </row>
    <row r="146" spans="2:46">
      <c r="B146" s="65" t="s">
        <v>64</v>
      </c>
      <c r="C146" s="11" t="s">
        <v>38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40">
        <v>3</v>
      </c>
      <c r="J146" s="40">
        <v>0</v>
      </c>
      <c r="K146" s="8">
        <v>0</v>
      </c>
      <c r="L146" s="8">
        <v>0</v>
      </c>
      <c r="M146" s="8">
        <v>0</v>
      </c>
      <c r="N146" s="8">
        <v>0</v>
      </c>
      <c r="O146" s="8">
        <v>3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44">
        <v>0</v>
      </c>
      <c r="AE146" s="44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/>
    </row>
    <row r="147" spans="2:46">
      <c r="B147" s="56"/>
      <c r="C147" s="11" t="s">
        <v>39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40">
        <v>0</v>
      </c>
      <c r="J147" s="40">
        <v>0</v>
      </c>
      <c r="K147" s="8">
        <v>3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44">
        <v>0</v>
      </c>
      <c r="AE147" s="44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/>
    </row>
    <row r="148" spans="2:46" ht="26">
      <c r="B148" s="56"/>
      <c r="C148" s="11" t="s">
        <v>40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40">
        <v>0</v>
      </c>
      <c r="J148" s="40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44">
        <v>0</v>
      </c>
      <c r="AE148" s="44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/>
    </row>
    <row r="149" spans="2:46" ht="39">
      <c r="B149" s="56"/>
      <c r="C149" s="11" t="s">
        <v>41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40">
        <v>0</v>
      </c>
      <c r="J149" s="40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44">
        <v>0</v>
      </c>
      <c r="AE149" s="44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/>
    </row>
    <row r="150" spans="2:46" ht="39">
      <c r="B150" s="56"/>
      <c r="C150" s="11" t="s">
        <v>42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40">
        <v>0</v>
      </c>
      <c r="J150" s="40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44">
        <v>0</v>
      </c>
      <c r="AE150" s="44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/>
    </row>
    <row r="151" spans="2:46">
      <c r="B151" s="56"/>
      <c r="C151" s="11" t="s">
        <v>43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40">
        <v>0</v>
      </c>
      <c r="J151" s="40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44">
        <v>3</v>
      </c>
      <c r="AE151" s="44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/>
    </row>
    <row r="152" spans="2:46" ht="39">
      <c r="B152" s="56"/>
      <c r="C152" s="11" t="s">
        <v>44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40">
        <v>0</v>
      </c>
      <c r="J152" s="40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44">
        <v>0</v>
      </c>
      <c r="AE152" s="44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/>
    </row>
    <row r="153" spans="2:46">
      <c r="B153" s="56"/>
      <c r="C153" s="11" t="s">
        <v>45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40">
        <v>0</v>
      </c>
      <c r="J153" s="40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44">
        <v>0</v>
      </c>
      <c r="AE153" s="44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/>
    </row>
    <row r="154" spans="2:46" ht="26">
      <c r="B154" s="56"/>
      <c r="C154" s="11" t="s">
        <v>46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40">
        <v>0</v>
      </c>
      <c r="J154" s="40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44">
        <v>0</v>
      </c>
      <c r="AE154" s="44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/>
    </row>
    <row r="155" spans="2:46">
      <c r="B155" s="56"/>
      <c r="C155" s="11" t="s">
        <v>47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40">
        <v>0</v>
      </c>
      <c r="J155" s="40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44">
        <v>0</v>
      </c>
      <c r="AE155" s="44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/>
    </row>
    <row r="156" spans="2:46">
      <c r="B156" s="56"/>
      <c r="C156" s="11" t="s">
        <v>11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40">
        <v>0</v>
      </c>
      <c r="J156" s="40">
        <v>0</v>
      </c>
      <c r="K156" s="8">
        <v>0</v>
      </c>
      <c r="L156" s="8">
        <v>0</v>
      </c>
      <c r="M156" s="8">
        <v>0</v>
      </c>
      <c r="N156" s="8">
        <v>3</v>
      </c>
      <c r="O156" s="8">
        <v>4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44">
        <v>0</v>
      </c>
      <c r="AE156" s="44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3</v>
      </c>
      <c r="AK156" s="8">
        <v>0</v>
      </c>
      <c r="AL156" s="8">
        <v>4</v>
      </c>
      <c r="AM156" s="8">
        <v>3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/>
    </row>
    <row r="157" spans="2:46">
      <c r="B157" s="56"/>
      <c r="C157" s="11" t="s">
        <v>36</v>
      </c>
      <c r="D157" s="8">
        <v>0</v>
      </c>
      <c r="E157" s="8">
        <v>0</v>
      </c>
      <c r="F157" s="8">
        <v>0</v>
      </c>
      <c r="G157" s="8">
        <v>0</v>
      </c>
      <c r="H157" s="8">
        <v>3</v>
      </c>
      <c r="I157" s="40">
        <v>3</v>
      </c>
      <c r="J157" s="40">
        <v>0</v>
      </c>
      <c r="K157" s="8">
        <v>3</v>
      </c>
      <c r="L157" s="8">
        <v>0</v>
      </c>
      <c r="M157" s="8">
        <v>0</v>
      </c>
      <c r="N157" s="8">
        <v>8</v>
      </c>
      <c r="O157" s="8">
        <v>4</v>
      </c>
      <c r="P157" s="8">
        <v>3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3</v>
      </c>
      <c r="AD157" s="44">
        <v>3</v>
      </c>
      <c r="AE157" s="44">
        <v>3</v>
      </c>
      <c r="AF157" s="8">
        <v>3</v>
      </c>
      <c r="AG157" s="8">
        <v>3</v>
      </c>
      <c r="AH157" s="8">
        <v>4</v>
      </c>
      <c r="AI157" s="8">
        <v>0</v>
      </c>
      <c r="AJ157" s="8">
        <v>3</v>
      </c>
      <c r="AK157" s="8">
        <v>3</v>
      </c>
      <c r="AL157" s="8">
        <v>4</v>
      </c>
      <c r="AM157" s="8">
        <v>3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/>
    </row>
    <row r="158" spans="2:46">
      <c r="B158" s="65" t="s">
        <v>65</v>
      </c>
      <c r="C158" s="11" t="s">
        <v>38</v>
      </c>
      <c r="D158" s="8">
        <v>0</v>
      </c>
      <c r="E158" s="8">
        <v>0</v>
      </c>
      <c r="F158" s="8">
        <v>0</v>
      </c>
      <c r="G158" s="8">
        <v>0</v>
      </c>
      <c r="H158" s="8">
        <v>46</v>
      </c>
      <c r="I158" s="40">
        <v>181</v>
      </c>
      <c r="J158" s="40">
        <v>295</v>
      </c>
      <c r="K158" s="8">
        <v>456</v>
      </c>
      <c r="L158" s="8">
        <v>426</v>
      </c>
      <c r="M158" s="8">
        <v>354</v>
      </c>
      <c r="N158" s="8">
        <v>303</v>
      </c>
      <c r="O158" s="8">
        <v>214</v>
      </c>
      <c r="P158" s="8">
        <v>133</v>
      </c>
      <c r="Q158" s="8">
        <v>39</v>
      </c>
      <c r="R158" s="8">
        <v>19</v>
      </c>
      <c r="S158" s="8">
        <v>6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95</v>
      </c>
      <c r="AD158" s="44">
        <v>273</v>
      </c>
      <c r="AE158" s="44">
        <v>456</v>
      </c>
      <c r="AF158" s="8">
        <v>575</v>
      </c>
      <c r="AG158" s="8">
        <v>512</v>
      </c>
      <c r="AH158" s="8">
        <v>362</v>
      </c>
      <c r="AI158" s="8">
        <v>292</v>
      </c>
      <c r="AJ158" s="8">
        <v>187</v>
      </c>
      <c r="AK158" s="8">
        <v>102</v>
      </c>
      <c r="AL158" s="8">
        <v>44</v>
      </c>
      <c r="AM158" s="8">
        <v>12</v>
      </c>
      <c r="AN158" s="8">
        <v>3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/>
    </row>
    <row r="159" spans="2:46">
      <c r="B159" s="56"/>
      <c r="C159" s="11" t="s">
        <v>39</v>
      </c>
      <c r="D159" s="8">
        <v>0</v>
      </c>
      <c r="E159" s="8">
        <v>0</v>
      </c>
      <c r="F159" s="8">
        <v>0</v>
      </c>
      <c r="G159" s="8">
        <v>0</v>
      </c>
      <c r="H159" s="8">
        <v>189</v>
      </c>
      <c r="I159" s="40">
        <v>525</v>
      </c>
      <c r="J159" s="40">
        <v>576</v>
      </c>
      <c r="K159" s="8">
        <v>669</v>
      </c>
      <c r="L159" s="8">
        <v>555</v>
      </c>
      <c r="M159" s="8">
        <v>419</v>
      </c>
      <c r="N159" s="8">
        <v>398</v>
      </c>
      <c r="O159" s="8">
        <v>306</v>
      </c>
      <c r="P159" s="8">
        <v>207</v>
      </c>
      <c r="Q159" s="8">
        <v>85</v>
      </c>
      <c r="R159" s="8">
        <v>30</v>
      </c>
      <c r="S159" s="8">
        <v>11</v>
      </c>
      <c r="T159" s="8">
        <v>5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330</v>
      </c>
      <c r="AD159" s="44">
        <v>866</v>
      </c>
      <c r="AE159" s="44">
        <v>868</v>
      </c>
      <c r="AF159" s="8">
        <v>934</v>
      </c>
      <c r="AG159" s="8">
        <v>849</v>
      </c>
      <c r="AH159" s="8">
        <v>700</v>
      </c>
      <c r="AI159" s="8">
        <v>604</v>
      </c>
      <c r="AJ159" s="8">
        <v>481</v>
      </c>
      <c r="AK159" s="8">
        <v>283</v>
      </c>
      <c r="AL159" s="8">
        <v>92</v>
      </c>
      <c r="AM159" s="8">
        <v>28</v>
      </c>
      <c r="AN159" s="8">
        <v>3</v>
      </c>
      <c r="AO159" s="8">
        <v>7</v>
      </c>
      <c r="AP159" s="8">
        <v>0</v>
      </c>
      <c r="AQ159" s="8">
        <v>0</v>
      </c>
      <c r="AR159" s="8">
        <v>0</v>
      </c>
      <c r="AS159" s="8">
        <v>0</v>
      </c>
      <c r="AT159" s="8"/>
    </row>
    <row r="160" spans="2:46" ht="26">
      <c r="B160" s="56"/>
      <c r="C160" s="11" t="s">
        <v>40</v>
      </c>
      <c r="D160" s="8">
        <v>0</v>
      </c>
      <c r="E160" s="8">
        <v>0</v>
      </c>
      <c r="F160" s="8">
        <v>0</v>
      </c>
      <c r="G160" s="8">
        <v>0</v>
      </c>
      <c r="H160" s="8">
        <v>42</v>
      </c>
      <c r="I160" s="40">
        <v>101</v>
      </c>
      <c r="J160" s="40">
        <v>117</v>
      </c>
      <c r="K160" s="8">
        <v>110</v>
      </c>
      <c r="L160" s="8">
        <v>129</v>
      </c>
      <c r="M160" s="8">
        <v>85</v>
      </c>
      <c r="N160" s="8">
        <v>83</v>
      </c>
      <c r="O160" s="8">
        <v>67</v>
      </c>
      <c r="P160" s="8">
        <v>18</v>
      </c>
      <c r="Q160" s="8">
        <v>7</v>
      </c>
      <c r="R160" s="8">
        <v>3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50</v>
      </c>
      <c r="AD160" s="44">
        <v>78</v>
      </c>
      <c r="AE160" s="44">
        <v>88</v>
      </c>
      <c r="AF160" s="8">
        <v>86</v>
      </c>
      <c r="AG160" s="8">
        <v>82</v>
      </c>
      <c r="AH160" s="8">
        <v>51</v>
      </c>
      <c r="AI160" s="8">
        <v>58</v>
      </c>
      <c r="AJ160" s="8">
        <v>30</v>
      </c>
      <c r="AK160" s="8">
        <v>26</v>
      </c>
      <c r="AL160" s="8">
        <v>3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/>
    </row>
    <row r="161" spans="2:46" ht="39">
      <c r="B161" s="56"/>
      <c r="C161" s="11" t="s">
        <v>41</v>
      </c>
      <c r="D161" s="8">
        <v>0</v>
      </c>
      <c r="E161" s="8">
        <v>0</v>
      </c>
      <c r="F161" s="8">
        <v>0</v>
      </c>
      <c r="G161" s="8">
        <v>0</v>
      </c>
      <c r="H161" s="8">
        <v>120</v>
      </c>
      <c r="I161" s="40">
        <v>154</v>
      </c>
      <c r="J161" s="40">
        <v>149</v>
      </c>
      <c r="K161" s="8">
        <v>161</v>
      </c>
      <c r="L161" s="8">
        <v>118</v>
      </c>
      <c r="M161" s="8">
        <v>73</v>
      </c>
      <c r="N161" s="8">
        <v>54</v>
      </c>
      <c r="O161" s="8">
        <v>44</v>
      </c>
      <c r="P161" s="8">
        <v>28</v>
      </c>
      <c r="Q161" s="8">
        <v>13</v>
      </c>
      <c r="R161" s="8">
        <v>4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253</v>
      </c>
      <c r="AD161" s="44">
        <v>262</v>
      </c>
      <c r="AE161" s="44">
        <v>268</v>
      </c>
      <c r="AF161" s="8">
        <v>284</v>
      </c>
      <c r="AG161" s="8">
        <v>252</v>
      </c>
      <c r="AH161" s="8">
        <v>196</v>
      </c>
      <c r="AI161" s="8">
        <v>135</v>
      </c>
      <c r="AJ161" s="8">
        <v>115</v>
      </c>
      <c r="AK161" s="8">
        <v>67</v>
      </c>
      <c r="AL161" s="8">
        <v>11</v>
      </c>
      <c r="AM161" s="8">
        <v>5</v>
      </c>
      <c r="AN161" s="8">
        <v>4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/>
    </row>
    <row r="162" spans="2:46" ht="39">
      <c r="B162" s="56"/>
      <c r="C162" s="11" t="s">
        <v>42</v>
      </c>
      <c r="D162" s="8">
        <v>0</v>
      </c>
      <c r="E162" s="8">
        <v>0</v>
      </c>
      <c r="F162" s="8">
        <v>0</v>
      </c>
      <c r="G162" s="8">
        <v>0</v>
      </c>
      <c r="H162" s="8">
        <v>132</v>
      </c>
      <c r="I162" s="40">
        <v>215</v>
      </c>
      <c r="J162" s="40">
        <v>219</v>
      </c>
      <c r="K162" s="8">
        <v>206</v>
      </c>
      <c r="L162" s="8">
        <v>150</v>
      </c>
      <c r="M162" s="8">
        <v>135</v>
      </c>
      <c r="N162" s="8">
        <v>119</v>
      </c>
      <c r="O162" s="8">
        <v>102</v>
      </c>
      <c r="P162" s="8">
        <v>58</v>
      </c>
      <c r="Q162" s="8">
        <v>28</v>
      </c>
      <c r="R162" s="8">
        <v>4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469</v>
      </c>
      <c r="AD162" s="44">
        <v>729</v>
      </c>
      <c r="AE162" s="44">
        <v>717</v>
      </c>
      <c r="AF162" s="8">
        <v>804</v>
      </c>
      <c r="AG162" s="8">
        <v>651</v>
      </c>
      <c r="AH162" s="8">
        <v>540</v>
      </c>
      <c r="AI162" s="8">
        <v>451</v>
      </c>
      <c r="AJ162" s="8">
        <v>338</v>
      </c>
      <c r="AK162" s="8">
        <v>212</v>
      </c>
      <c r="AL162" s="8">
        <v>77</v>
      </c>
      <c r="AM162" s="8">
        <v>17</v>
      </c>
      <c r="AN162" s="8">
        <v>7</v>
      </c>
      <c r="AO162" s="8">
        <v>7</v>
      </c>
      <c r="AP162" s="8">
        <v>0</v>
      </c>
      <c r="AQ162" s="8">
        <v>0</v>
      </c>
      <c r="AR162" s="8">
        <v>0</v>
      </c>
      <c r="AS162" s="8">
        <v>0</v>
      </c>
      <c r="AT162" s="8"/>
    </row>
    <row r="163" spans="2:46">
      <c r="B163" s="56"/>
      <c r="C163" s="11" t="s">
        <v>43</v>
      </c>
      <c r="D163" s="8">
        <v>0</v>
      </c>
      <c r="E163" s="8">
        <v>0</v>
      </c>
      <c r="F163" s="8">
        <v>0</v>
      </c>
      <c r="G163" s="8">
        <v>0</v>
      </c>
      <c r="H163" s="8">
        <v>154</v>
      </c>
      <c r="I163" s="40">
        <v>134</v>
      </c>
      <c r="J163" s="40">
        <v>118</v>
      </c>
      <c r="K163" s="8">
        <v>124</v>
      </c>
      <c r="L163" s="8">
        <v>87</v>
      </c>
      <c r="M163" s="8">
        <v>55</v>
      </c>
      <c r="N163" s="8">
        <v>54</v>
      </c>
      <c r="O163" s="8">
        <v>21</v>
      </c>
      <c r="P163" s="8">
        <v>26</v>
      </c>
      <c r="Q163" s="8">
        <v>16</v>
      </c>
      <c r="R163" s="8">
        <v>3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10</v>
      </c>
      <c r="AC163" s="8">
        <v>400</v>
      </c>
      <c r="AD163" s="44">
        <v>237</v>
      </c>
      <c r="AE163" s="44">
        <v>180</v>
      </c>
      <c r="AF163" s="8">
        <v>196</v>
      </c>
      <c r="AG163" s="8">
        <v>162</v>
      </c>
      <c r="AH163" s="8">
        <v>117</v>
      </c>
      <c r="AI163" s="8">
        <v>87</v>
      </c>
      <c r="AJ163" s="8">
        <v>70</v>
      </c>
      <c r="AK163" s="8">
        <v>45</v>
      </c>
      <c r="AL163" s="8">
        <v>10</v>
      </c>
      <c r="AM163" s="8">
        <v>7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/>
    </row>
    <row r="164" spans="2:46" ht="39">
      <c r="B164" s="56"/>
      <c r="C164" s="11" t="s">
        <v>44</v>
      </c>
      <c r="D164" s="8">
        <v>0</v>
      </c>
      <c r="E164" s="8">
        <v>0</v>
      </c>
      <c r="F164" s="8">
        <v>0</v>
      </c>
      <c r="G164" s="8">
        <v>0</v>
      </c>
      <c r="H164" s="8">
        <v>25</v>
      </c>
      <c r="I164" s="40">
        <v>45</v>
      </c>
      <c r="J164" s="40">
        <v>58</v>
      </c>
      <c r="K164" s="8">
        <v>74</v>
      </c>
      <c r="L164" s="8">
        <v>57</v>
      </c>
      <c r="M164" s="8">
        <v>72</v>
      </c>
      <c r="N164" s="8">
        <v>60</v>
      </c>
      <c r="O164" s="8">
        <v>43</v>
      </c>
      <c r="P164" s="8">
        <v>16</v>
      </c>
      <c r="Q164" s="8">
        <v>11</v>
      </c>
      <c r="R164" s="8">
        <v>6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10</v>
      </c>
      <c r="AD164" s="44">
        <v>9</v>
      </c>
      <c r="AE164" s="44">
        <v>6</v>
      </c>
      <c r="AF164" s="8">
        <v>8</v>
      </c>
      <c r="AG164" s="8">
        <v>8</v>
      </c>
      <c r="AH164" s="8">
        <v>14</v>
      </c>
      <c r="AI164" s="8">
        <v>7</v>
      </c>
      <c r="AJ164" s="8">
        <v>7</v>
      </c>
      <c r="AK164" s="8">
        <v>0</v>
      </c>
      <c r="AL164" s="8">
        <v>3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/>
    </row>
    <row r="165" spans="2:46">
      <c r="B165" s="56"/>
      <c r="C165" s="11" t="s">
        <v>45</v>
      </c>
      <c r="D165" s="8">
        <v>0</v>
      </c>
      <c r="E165" s="8">
        <v>0</v>
      </c>
      <c r="F165" s="8">
        <v>0</v>
      </c>
      <c r="G165" s="8">
        <v>0</v>
      </c>
      <c r="H165" s="8">
        <v>64</v>
      </c>
      <c r="I165" s="40">
        <v>51</v>
      </c>
      <c r="J165" s="40">
        <v>35</v>
      </c>
      <c r="K165" s="8">
        <v>45</v>
      </c>
      <c r="L165" s="8">
        <v>44</v>
      </c>
      <c r="M165" s="8">
        <v>35</v>
      </c>
      <c r="N165" s="8">
        <v>35</v>
      </c>
      <c r="O165" s="8">
        <v>37</v>
      </c>
      <c r="P165" s="8">
        <v>18</v>
      </c>
      <c r="Q165" s="8">
        <v>10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27</v>
      </c>
      <c r="AD165" s="44">
        <v>42</v>
      </c>
      <c r="AE165" s="44">
        <v>29</v>
      </c>
      <c r="AF165" s="8">
        <v>40</v>
      </c>
      <c r="AG165" s="8">
        <v>51</v>
      </c>
      <c r="AH165" s="8">
        <v>58</v>
      </c>
      <c r="AI165" s="8">
        <v>34</v>
      </c>
      <c r="AJ165" s="8">
        <v>24</v>
      </c>
      <c r="AK165" s="8">
        <v>25</v>
      </c>
      <c r="AL165" s="8">
        <v>6</v>
      </c>
      <c r="AM165" s="8">
        <v>3</v>
      </c>
      <c r="AN165" s="8">
        <v>3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/>
    </row>
    <row r="166" spans="2:46" ht="26">
      <c r="B166" s="56"/>
      <c r="C166" s="11" t="s">
        <v>46</v>
      </c>
      <c r="D166" s="8">
        <v>0</v>
      </c>
      <c r="E166" s="8">
        <v>0</v>
      </c>
      <c r="F166" s="8">
        <v>0</v>
      </c>
      <c r="G166" s="8">
        <v>0</v>
      </c>
      <c r="H166" s="8">
        <v>18</v>
      </c>
      <c r="I166" s="40">
        <v>49</v>
      </c>
      <c r="J166" s="40">
        <v>30</v>
      </c>
      <c r="K166" s="8">
        <v>44</v>
      </c>
      <c r="L166" s="8">
        <v>41</v>
      </c>
      <c r="M166" s="8">
        <v>31</v>
      </c>
      <c r="N166" s="8">
        <v>39</v>
      </c>
      <c r="O166" s="8">
        <v>24</v>
      </c>
      <c r="P166" s="8">
        <v>15</v>
      </c>
      <c r="Q166" s="8">
        <v>9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17</v>
      </c>
      <c r="AD166" s="44">
        <v>48</v>
      </c>
      <c r="AE166" s="44">
        <v>56</v>
      </c>
      <c r="AF166" s="8">
        <v>58</v>
      </c>
      <c r="AG166" s="8">
        <v>29</v>
      </c>
      <c r="AH166" s="8">
        <v>47</v>
      </c>
      <c r="AI166" s="8">
        <v>38</v>
      </c>
      <c r="AJ166" s="8">
        <v>22</v>
      </c>
      <c r="AK166" s="8">
        <v>18</v>
      </c>
      <c r="AL166" s="8">
        <v>4</v>
      </c>
      <c r="AM166" s="8">
        <v>4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/>
    </row>
    <row r="167" spans="2:46">
      <c r="B167" s="56"/>
      <c r="C167" s="11" t="s">
        <v>47</v>
      </c>
      <c r="D167" s="8">
        <v>0</v>
      </c>
      <c r="E167" s="8">
        <v>0</v>
      </c>
      <c r="F167" s="8">
        <v>0</v>
      </c>
      <c r="G167" s="8">
        <v>0</v>
      </c>
      <c r="H167" s="8">
        <v>9</v>
      </c>
      <c r="I167" s="40">
        <v>4</v>
      </c>
      <c r="J167" s="40">
        <v>5</v>
      </c>
      <c r="K167" s="8">
        <v>10</v>
      </c>
      <c r="L167" s="8">
        <v>9</v>
      </c>
      <c r="M167" s="8">
        <v>4</v>
      </c>
      <c r="N167" s="8">
        <v>4</v>
      </c>
      <c r="O167" s="8">
        <v>3</v>
      </c>
      <c r="P167" s="8">
        <v>4</v>
      </c>
      <c r="Q167" s="8">
        <v>3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3</v>
      </c>
      <c r="AD167" s="44">
        <v>12</v>
      </c>
      <c r="AE167" s="44">
        <v>13</v>
      </c>
      <c r="AF167" s="8">
        <v>7</v>
      </c>
      <c r="AG167" s="8">
        <v>10</v>
      </c>
      <c r="AH167" s="8">
        <v>3</v>
      </c>
      <c r="AI167" s="8">
        <v>6</v>
      </c>
      <c r="AJ167" s="8">
        <v>3</v>
      </c>
      <c r="AK167" s="8">
        <v>3</v>
      </c>
      <c r="AL167" s="8">
        <v>3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/>
    </row>
    <row r="168" spans="2:46">
      <c r="B168" s="56"/>
      <c r="C168" s="11" t="s">
        <v>11</v>
      </c>
      <c r="D168" s="8">
        <v>0</v>
      </c>
      <c r="E168" s="8">
        <v>0</v>
      </c>
      <c r="F168" s="8">
        <v>0</v>
      </c>
      <c r="G168" s="8">
        <v>0</v>
      </c>
      <c r="H168" s="8">
        <v>225</v>
      </c>
      <c r="I168" s="40">
        <v>226</v>
      </c>
      <c r="J168" s="40">
        <v>148</v>
      </c>
      <c r="K168" s="8">
        <v>164</v>
      </c>
      <c r="L168" s="8">
        <v>136</v>
      </c>
      <c r="M168" s="8">
        <v>137</v>
      </c>
      <c r="N168" s="8">
        <v>182</v>
      </c>
      <c r="O168" s="8">
        <v>191</v>
      </c>
      <c r="P168" s="8">
        <v>325</v>
      </c>
      <c r="Q168" s="8">
        <v>296</v>
      </c>
      <c r="R168" s="8">
        <v>280</v>
      </c>
      <c r="S168" s="8">
        <v>180</v>
      </c>
      <c r="T168" s="8">
        <v>105</v>
      </c>
      <c r="U168" s="8">
        <v>81</v>
      </c>
      <c r="V168" s="8">
        <v>31</v>
      </c>
      <c r="W168" s="8">
        <v>5</v>
      </c>
      <c r="X168" s="8">
        <v>0</v>
      </c>
      <c r="Y168" s="8">
        <v>0</v>
      </c>
      <c r="Z168" s="8">
        <v>0</v>
      </c>
      <c r="AA168" s="8">
        <v>0</v>
      </c>
      <c r="AB168" s="8">
        <v>7</v>
      </c>
      <c r="AC168" s="8">
        <v>394</v>
      </c>
      <c r="AD168" s="44">
        <v>476</v>
      </c>
      <c r="AE168" s="44">
        <v>799</v>
      </c>
      <c r="AF168" s="8">
        <v>1032</v>
      </c>
      <c r="AG168" s="8">
        <v>817</v>
      </c>
      <c r="AH168" s="8">
        <v>577</v>
      </c>
      <c r="AI168" s="8">
        <v>458</v>
      </c>
      <c r="AJ168" s="8">
        <v>553</v>
      </c>
      <c r="AK168" s="8">
        <v>884</v>
      </c>
      <c r="AL168" s="8">
        <v>717</v>
      </c>
      <c r="AM168" s="8">
        <v>478</v>
      </c>
      <c r="AN168" s="8">
        <v>341</v>
      </c>
      <c r="AO168" s="8">
        <v>265</v>
      </c>
      <c r="AP168" s="8">
        <v>148</v>
      </c>
      <c r="AQ168" s="8">
        <v>55</v>
      </c>
      <c r="AR168" s="8">
        <v>8</v>
      </c>
      <c r="AS168" s="8">
        <v>0</v>
      </c>
      <c r="AT168" s="8"/>
    </row>
    <row r="169" spans="2:46">
      <c r="B169" s="56"/>
      <c r="C169" s="11" t="s">
        <v>36</v>
      </c>
      <c r="D169" s="8">
        <v>0</v>
      </c>
      <c r="E169" s="8">
        <v>0</v>
      </c>
      <c r="F169" s="8">
        <v>0</v>
      </c>
      <c r="G169" s="8">
        <v>8</v>
      </c>
      <c r="H169" s="8">
        <v>1025</v>
      </c>
      <c r="I169" s="40">
        <v>1680</v>
      </c>
      <c r="J169" s="40">
        <v>1738</v>
      </c>
      <c r="K169" s="8">
        <v>2053</v>
      </c>
      <c r="L169" s="8">
        <v>1752</v>
      </c>
      <c r="M169" s="8">
        <v>1396</v>
      </c>
      <c r="N169" s="8">
        <v>1325</v>
      </c>
      <c r="O169" s="8">
        <v>1041</v>
      </c>
      <c r="P169" s="8">
        <v>843</v>
      </c>
      <c r="Q169" s="8">
        <v>512</v>
      </c>
      <c r="R169" s="8">
        <v>345</v>
      </c>
      <c r="S169" s="8">
        <v>208</v>
      </c>
      <c r="T169" s="8">
        <v>118</v>
      </c>
      <c r="U169" s="8">
        <v>83</v>
      </c>
      <c r="V169" s="8">
        <v>31</v>
      </c>
      <c r="W169" s="8">
        <v>5</v>
      </c>
      <c r="X169" s="8">
        <v>0</v>
      </c>
      <c r="Y169" s="8">
        <v>0</v>
      </c>
      <c r="Z169" s="8">
        <v>0</v>
      </c>
      <c r="AA169" s="8">
        <v>0</v>
      </c>
      <c r="AB169" s="8">
        <v>15</v>
      </c>
      <c r="AC169" s="8">
        <v>2059</v>
      </c>
      <c r="AD169" s="44">
        <v>3036</v>
      </c>
      <c r="AE169" s="44">
        <v>3483</v>
      </c>
      <c r="AF169" s="8">
        <v>4029</v>
      </c>
      <c r="AG169" s="8">
        <v>3425</v>
      </c>
      <c r="AH169" s="8">
        <v>2673</v>
      </c>
      <c r="AI169" s="8">
        <v>2175</v>
      </c>
      <c r="AJ169" s="8">
        <v>1824</v>
      </c>
      <c r="AK169" s="8">
        <v>1664</v>
      </c>
      <c r="AL169" s="8">
        <v>978</v>
      </c>
      <c r="AM169" s="8">
        <v>558</v>
      </c>
      <c r="AN169" s="8">
        <v>359</v>
      </c>
      <c r="AO169" s="8">
        <v>277</v>
      </c>
      <c r="AP169" s="8">
        <v>150</v>
      </c>
      <c r="AQ169" s="8">
        <v>55</v>
      </c>
      <c r="AR169" s="8">
        <v>8</v>
      </c>
      <c r="AS169" s="8">
        <v>0</v>
      </c>
      <c r="AT169" s="8"/>
    </row>
    <row r="170" spans="2:46">
      <c r="B170" s="65" t="s">
        <v>66</v>
      </c>
      <c r="C170" s="11" t="s">
        <v>38</v>
      </c>
      <c r="D170" s="8">
        <v>0</v>
      </c>
      <c r="E170" s="8">
        <v>0</v>
      </c>
      <c r="F170" s="8">
        <v>0</v>
      </c>
      <c r="G170" s="8">
        <v>0</v>
      </c>
      <c r="H170" s="8">
        <v>16</v>
      </c>
      <c r="I170" s="40">
        <v>57</v>
      </c>
      <c r="J170" s="40">
        <v>61</v>
      </c>
      <c r="K170" s="8">
        <v>105</v>
      </c>
      <c r="L170" s="8">
        <v>89</v>
      </c>
      <c r="M170" s="8">
        <v>81</v>
      </c>
      <c r="N170" s="8">
        <v>84</v>
      </c>
      <c r="O170" s="8">
        <v>55</v>
      </c>
      <c r="P170" s="8">
        <v>22</v>
      </c>
      <c r="Q170" s="8">
        <v>8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19</v>
      </c>
      <c r="AD170" s="44">
        <v>51</v>
      </c>
      <c r="AE170" s="44">
        <v>61</v>
      </c>
      <c r="AF170" s="8">
        <v>62</v>
      </c>
      <c r="AG170" s="8">
        <v>60</v>
      </c>
      <c r="AH170" s="8">
        <v>61</v>
      </c>
      <c r="AI170" s="8">
        <v>32</v>
      </c>
      <c r="AJ170" s="8">
        <v>22</v>
      </c>
      <c r="AK170" s="8">
        <v>10</v>
      </c>
      <c r="AL170" s="8">
        <v>7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/>
    </row>
    <row r="171" spans="2:46">
      <c r="B171" s="56"/>
      <c r="C171" s="11" t="s">
        <v>39</v>
      </c>
      <c r="D171" s="8">
        <v>0</v>
      </c>
      <c r="E171" s="8">
        <v>0</v>
      </c>
      <c r="F171" s="8">
        <v>0</v>
      </c>
      <c r="G171" s="8">
        <v>0</v>
      </c>
      <c r="H171" s="8">
        <v>106</v>
      </c>
      <c r="I171" s="40">
        <v>206</v>
      </c>
      <c r="J171" s="40">
        <v>134</v>
      </c>
      <c r="K171" s="8">
        <v>154</v>
      </c>
      <c r="L171" s="8">
        <v>141</v>
      </c>
      <c r="M171" s="8">
        <v>138</v>
      </c>
      <c r="N171" s="8">
        <v>117</v>
      </c>
      <c r="O171" s="8">
        <v>98</v>
      </c>
      <c r="P171" s="8">
        <v>51</v>
      </c>
      <c r="Q171" s="8">
        <v>20</v>
      </c>
      <c r="R171" s="8">
        <v>7</v>
      </c>
      <c r="S171" s="8">
        <v>3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176</v>
      </c>
      <c r="AD171" s="44">
        <v>236</v>
      </c>
      <c r="AE171" s="44">
        <v>177</v>
      </c>
      <c r="AF171" s="8">
        <v>203</v>
      </c>
      <c r="AG171" s="8">
        <v>210</v>
      </c>
      <c r="AH171" s="8">
        <v>174</v>
      </c>
      <c r="AI171" s="8">
        <v>135</v>
      </c>
      <c r="AJ171" s="8">
        <v>78</v>
      </c>
      <c r="AK171" s="8">
        <v>40</v>
      </c>
      <c r="AL171" s="8">
        <v>16</v>
      </c>
      <c r="AM171" s="8">
        <v>9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/>
    </row>
    <row r="172" spans="2:46" ht="26">
      <c r="B172" s="56"/>
      <c r="C172" s="11" t="s">
        <v>40</v>
      </c>
      <c r="D172" s="8">
        <v>0</v>
      </c>
      <c r="E172" s="8">
        <v>0</v>
      </c>
      <c r="F172" s="8">
        <v>0</v>
      </c>
      <c r="G172" s="8">
        <v>0</v>
      </c>
      <c r="H172" s="8">
        <v>12</v>
      </c>
      <c r="I172" s="40">
        <v>35</v>
      </c>
      <c r="J172" s="40">
        <v>29</v>
      </c>
      <c r="K172" s="8">
        <v>40</v>
      </c>
      <c r="L172" s="8">
        <v>26</v>
      </c>
      <c r="M172" s="8">
        <v>29</v>
      </c>
      <c r="N172" s="8">
        <v>31</v>
      </c>
      <c r="O172" s="8">
        <v>12</v>
      </c>
      <c r="P172" s="8">
        <v>7</v>
      </c>
      <c r="Q172" s="8">
        <v>4</v>
      </c>
      <c r="R172" s="8">
        <v>3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9</v>
      </c>
      <c r="AD172" s="44">
        <v>12</v>
      </c>
      <c r="AE172" s="44">
        <v>12</v>
      </c>
      <c r="AF172" s="8">
        <v>5</v>
      </c>
      <c r="AG172" s="8">
        <v>7</v>
      </c>
      <c r="AH172" s="8">
        <v>15</v>
      </c>
      <c r="AI172" s="8">
        <v>8</v>
      </c>
      <c r="AJ172" s="8">
        <v>3</v>
      </c>
      <c r="AK172" s="8">
        <v>6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/>
    </row>
    <row r="173" spans="2:46" ht="39">
      <c r="B173" s="56"/>
      <c r="C173" s="11" t="s">
        <v>41</v>
      </c>
      <c r="D173" s="8">
        <v>0</v>
      </c>
      <c r="E173" s="8">
        <v>0</v>
      </c>
      <c r="F173" s="8">
        <v>0</v>
      </c>
      <c r="G173" s="8">
        <v>3</v>
      </c>
      <c r="H173" s="8">
        <v>25</v>
      </c>
      <c r="I173" s="40">
        <v>29</v>
      </c>
      <c r="J173" s="40">
        <v>24</v>
      </c>
      <c r="K173" s="8">
        <v>26</v>
      </c>
      <c r="L173" s="8">
        <v>22</v>
      </c>
      <c r="M173" s="8">
        <v>27</v>
      </c>
      <c r="N173" s="8">
        <v>17</v>
      </c>
      <c r="O173" s="8">
        <v>13</v>
      </c>
      <c r="P173" s="8">
        <v>7</v>
      </c>
      <c r="Q173" s="8">
        <v>4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45</v>
      </c>
      <c r="AD173" s="44">
        <v>21</v>
      </c>
      <c r="AE173" s="44">
        <v>39</v>
      </c>
      <c r="AF173" s="8">
        <v>37</v>
      </c>
      <c r="AG173" s="8">
        <v>41</v>
      </c>
      <c r="AH173" s="8">
        <v>34</v>
      </c>
      <c r="AI173" s="8">
        <v>27</v>
      </c>
      <c r="AJ173" s="8">
        <v>20</v>
      </c>
      <c r="AK173" s="8">
        <v>15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/>
    </row>
    <row r="174" spans="2:46" ht="39">
      <c r="B174" s="56"/>
      <c r="C174" s="11" t="s">
        <v>42</v>
      </c>
      <c r="D174" s="8">
        <v>0</v>
      </c>
      <c r="E174" s="8">
        <v>0</v>
      </c>
      <c r="F174" s="8">
        <v>0</v>
      </c>
      <c r="G174" s="8">
        <v>0</v>
      </c>
      <c r="H174" s="8">
        <v>42</v>
      </c>
      <c r="I174" s="40">
        <v>50</v>
      </c>
      <c r="J174" s="40">
        <v>36</v>
      </c>
      <c r="K174" s="8">
        <v>27</v>
      </c>
      <c r="L174" s="8">
        <v>34</v>
      </c>
      <c r="M174" s="8">
        <v>35</v>
      </c>
      <c r="N174" s="8">
        <v>37</v>
      </c>
      <c r="O174" s="8">
        <v>27</v>
      </c>
      <c r="P174" s="8">
        <v>18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8</v>
      </c>
      <c r="AC174" s="8">
        <v>74</v>
      </c>
      <c r="AD174" s="44">
        <v>109</v>
      </c>
      <c r="AE174" s="44">
        <v>77</v>
      </c>
      <c r="AF174" s="8">
        <v>84</v>
      </c>
      <c r="AG174" s="8">
        <v>96</v>
      </c>
      <c r="AH174" s="8">
        <v>65</v>
      </c>
      <c r="AI174" s="8">
        <v>57</v>
      </c>
      <c r="AJ174" s="8">
        <v>51</v>
      </c>
      <c r="AK174" s="8">
        <v>25</v>
      </c>
      <c r="AL174" s="8">
        <v>7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/>
    </row>
    <row r="175" spans="2:46">
      <c r="B175" s="56"/>
      <c r="C175" s="11" t="s">
        <v>43</v>
      </c>
      <c r="D175" s="8">
        <v>0</v>
      </c>
      <c r="E175" s="8">
        <v>0</v>
      </c>
      <c r="F175" s="8">
        <v>0</v>
      </c>
      <c r="G175" s="8">
        <v>3</v>
      </c>
      <c r="H175" s="8">
        <v>48</v>
      </c>
      <c r="I175" s="40">
        <v>35</v>
      </c>
      <c r="J175" s="40">
        <v>21</v>
      </c>
      <c r="K175" s="8">
        <v>28</v>
      </c>
      <c r="L175" s="8">
        <v>33</v>
      </c>
      <c r="M175" s="8">
        <v>29</v>
      </c>
      <c r="N175" s="8">
        <v>10</v>
      </c>
      <c r="O175" s="8">
        <v>12</v>
      </c>
      <c r="P175" s="8">
        <v>10</v>
      </c>
      <c r="Q175" s="8">
        <v>3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62</v>
      </c>
      <c r="AD175" s="44">
        <v>32</v>
      </c>
      <c r="AE175" s="44">
        <v>19</v>
      </c>
      <c r="AF175" s="8">
        <v>31</v>
      </c>
      <c r="AG175" s="8">
        <v>16</v>
      </c>
      <c r="AH175" s="8">
        <v>19</v>
      </c>
      <c r="AI175" s="8">
        <v>17</v>
      </c>
      <c r="AJ175" s="8">
        <v>12</v>
      </c>
      <c r="AK175" s="8">
        <v>3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/>
    </row>
    <row r="176" spans="2:46" ht="39">
      <c r="B176" s="56"/>
      <c r="C176" s="11" t="s">
        <v>44</v>
      </c>
      <c r="D176" s="8">
        <v>0</v>
      </c>
      <c r="E176" s="8">
        <v>0</v>
      </c>
      <c r="F176" s="8">
        <v>0</v>
      </c>
      <c r="G176" s="8">
        <v>0</v>
      </c>
      <c r="H176" s="8">
        <v>10</v>
      </c>
      <c r="I176" s="40">
        <v>12</v>
      </c>
      <c r="J176" s="40">
        <v>13</v>
      </c>
      <c r="K176" s="8">
        <v>19</v>
      </c>
      <c r="L176" s="8">
        <v>27</v>
      </c>
      <c r="M176" s="8">
        <v>33</v>
      </c>
      <c r="N176" s="8">
        <v>29</v>
      </c>
      <c r="O176" s="8">
        <v>13</v>
      </c>
      <c r="P176" s="8">
        <v>4</v>
      </c>
      <c r="Q176" s="8">
        <v>10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44">
        <v>3</v>
      </c>
      <c r="AE176" s="44">
        <v>4</v>
      </c>
      <c r="AF176" s="8">
        <v>8</v>
      </c>
      <c r="AG176" s="8">
        <v>7</v>
      </c>
      <c r="AH176" s="8">
        <v>3</v>
      </c>
      <c r="AI176" s="8">
        <v>6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/>
    </row>
    <row r="177" spans="2:46">
      <c r="B177" s="56"/>
      <c r="C177" s="11" t="s">
        <v>45</v>
      </c>
      <c r="D177" s="8">
        <v>0</v>
      </c>
      <c r="E177" s="8">
        <v>0</v>
      </c>
      <c r="F177" s="8">
        <v>0</v>
      </c>
      <c r="G177" s="8">
        <v>0</v>
      </c>
      <c r="H177" s="8">
        <v>17</v>
      </c>
      <c r="I177" s="40">
        <v>17</v>
      </c>
      <c r="J177" s="40">
        <v>15</v>
      </c>
      <c r="K177" s="8">
        <v>18</v>
      </c>
      <c r="L177" s="8">
        <v>12</v>
      </c>
      <c r="M177" s="8">
        <v>24</v>
      </c>
      <c r="N177" s="8">
        <v>16</v>
      </c>
      <c r="O177" s="8">
        <v>20</v>
      </c>
      <c r="P177" s="8">
        <v>10</v>
      </c>
      <c r="Q177" s="8">
        <v>3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3</v>
      </c>
      <c r="AC177" s="8">
        <v>7</v>
      </c>
      <c r="AD177" s="44">
        <v>4</v>
      </c>
      <c r="AE177" s="44">
        <v>4</v>
      </c>
      <c r="AF177" s="8">
        <v>11</v>
      </c>
      <c r="AG177" s="8">
        <v>13</v>
      </c>
      <c r="AH177" s="8">
        <v>25</v>
      </c>
      <c r="AI177" s="8">
        <v>15</v>
      </c>
      <c r="AJ177" s="8">
        <v>16</v>
      </c>
      <c r="AK177" s="8">
        <v>6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/>
    </row>
    <row r="178" spans="2:46" ht="26">
      <c r="B178" s="56"/>
      <c r="C178" s="11" t="s">
        <v>46</v>
      </c>
      <c r="D178" s="8">
        <v>0</v>
      </c>
      <c r="E178" s="8">
        <v>0</v>
      </c>
      <c r="F178" s="8">
        <v>0</v>
      </c>
      <c r="G178" s="8">
        <v>0</v>
      </c>
      <c r="H178" s="8">
        <v>11</v>
      </c>
      <c r="I178" s="40">
        <v>21</v>
      </c>
      <c r="J178" s="40">
        <v>7</v>
      </c>
      <c r="K178" s="8">
        <v>23</v>
      </c>
      <c r="L178" s="8">
        <v>23</v>
      </c>
      <c r="M178" s="8">
        <v>16</v>
      </c>
      <c r="N178" s="8">
        <v>19</v>
      </c>
      <c r="O178" s="8">
        <v>13</v>
      </c>
      <c r="P178" s="8">
        <v>7</v>
      </c>
      <c r="Q178" s="8">
        <v>6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10</v>
      </c>
      <c r="AD178" s="44">
        <v>13</v>
      </c>
      <c r="AE178" s="44">
        <v>13</v>
      </c>
      <c r="AF178" s="8">
        <v>16</v>
      </c>
      <c r="AG178" s="8">
        <v>14</v>
      </c>
      <c r="AH178" s="8">
        <v>7</v>
      </c>
      <c r="AI178" s="8">
        <v>6</v>
      </c>
      <c r="AJ178" s="8">
        <v>7</v>
      </c>
      <c r="AK178" s="8">
        <v>5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/>
    </row>
    <row r="179" spans="2:46">
      <c r="B179" s="56"/>
      <c r="C179" s="11" t="s">
        <v>47</v>
      </c>
      <c r="D179" s="8">
        <v>0</v>
      </c>
      <c r="E179" s="8">
        <v>0</v>
      </c>
      <c r="F179" s="8">
        <v>0</v>
      </c>
      <c r="G179" s="8">
        <v>0</v>
      </c>
      <c r="H179" s="8">
        <v>25</v>
      </c>
      <c r="I179" s="40">
        <v>49</v>
      </c>
      <c r="J179" s="40">
        <v>32</v>
      </c>
      <c r="K179" s="8">
        <v>27</v>
      </c>
      <c r="L179" s="8">
        <v>20</v>
      </c>
      <c r="M179" s="8">
        <v>21</v>
      </c>
      <c r="N179" s="8">
        <v>13</v>
      </c>
      <c r="O179" s="8">
        <v>14</v>
      </c>
      <c r="P179" s="8">
        <v>4</v>
      </c>
      <c r="Q179" s="8">
        <v>3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22</v>
      </c>
      <c r="AD179" s="44">
        <v>29</v>
      </c>
      <c r="AE179" s="44">
        <v>37</v>
      </c>
      <c r="AF179" s="8">
        <v>34</v>
      </c>
      <c r="AG179" s="8">
        <v>26</v>
      </c>
      <c r="AH179" s="8">
        <v>26</v>
      </c>
      <c r="AI179" s="8">
        <v>18</v>
      </c>
      <c r="AJ179" s="8">
        <v>16</v>
      </c>
      <c r="AK179" s="8">
        <v>5</v>
      </c>
      <c r="AL179" s="8">
        <v>4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/>
    </row>
    <row r="180" spans="2:46">
      <c r="B180" s="56"/>
      <c r="C180" s="11" t="s">
        <v>11</v>
      </c>
      <c r="D180" s="8">
        <v>0</v>
      </c>
      <c r="E180" s="8">
        <v>0</v>
      </c>
      <c r="F180" s="8">
        <v>0</v>
      </c>
      <c r="G180" s="8">
        <v>14</v>
      </c>
      <c r="H180" s="8">
        <v>96</v>
      </c>
      <c r="I180" s="40">
        <v>71</v>
      </c>
      <c r="J180" s="40">
        <v>63</v>
      </c>
      <c r="K180" s="8">
        <v>77</v>
      </c>
      <c r="L180" s="8">
        <v>62</v>
      </c>
      <c r="M180" s="8">
        <v>62</v>
      </c>
      <c r="N180" s="8">
        <v>77</v>
      </c>
      <c r="O180" s="8">
        <v>65</v>
      </c>
      <c r="P180" s="8">
        <v>93</v>
      </c>
      <c r="Q180" s="8">
        <v>105</v>
      </c>
      <c r="R180" s="8">
        <v>91</v>
      </c>
      <c r="S180" s="8">
        <v>62</v>
      </c>
      <c r="T180" s="8">
        <v>71</v>
      </c>
      <c r="U180" s="8">
        <v>43</v>
      </c>
      <c r="V180" s="8">
        <v>9</v>
      </c>
      <c r="W180" s="8">
        <v>3</v>
      </c>
      <c r="X180" s="8">
        <v>0</v>
      </c>
      <c r="Y180" s="8">
        <v>0</v>
      </c>
      <c r="Z180" s="8">
        <v>0</v>
      </c>
      <c r="AA180" s="8">
        <v>0</v>
      </c>
      <c r="AB180" s="8">
        <v>4</v>
      </c>
      <c r="AC180" s="8">
        <v>105</v>
      </c>
      <c r="AD180" s="44">
        <v>110</v>
      </c>
      <c r="AE180" s="44">
        <v>143</v>
      </c>
      <c r="AF180" s="8">
        <v>190</v>
      </c>
      <c r="AG180" s="8">
        <v>155</v>
      </c>
      <c r="AH180" s="8">
        <v>112</v>
      </c>
      <c r="AI180" s="8">
        <v>97</v>
      </c>
      <c r="AJ180" s="8">
        <v>101</v>
      </c>
      <c r="AK180" s="8">
        <v>108</v>
      </c>
      <c r="AL180" s="8">
        <v>98</v>
      </c>
      <c r="AM180" s="8">
        <v>107</v>
      </c>
      <c r="AN180" s="8">
        <v>73</v>
      </c>
      <c r="AO180" s="8">
        <v>54</v>
      </c>
      <c r="AP180" s="8">
        <v>38</v>
      </c>
      <c r="AQ180" s="8">
        <v>5</v>
      </c>
      <c r="AR180" s="8">
        <v>0</v>
      </c>
      <c r="AS180" s="8">
        <v>0</v>
      </c>
      <c r="AT180" s="8"/>
    </row>
    <row r="181" spans="2:46">
      <c r="B181" s="56"/>
      <c r="C181" s="11" t="s">
        <v>36</v>
      </c>
      <c r="D181" s="8">
        <v>0</v>
      </c>
      <c r="E181" s="8">
        <v>0</v>
      </c>
      <c r="F181" s="8">
        <v>0</v>
      </c>
      <c r="G181" s="8">
        <v>22</v>
      </c>
      <c r="H181" s="8">
        <v>400</v>
      </c>
      <c r="I181" s="40">
        <v>588</v>
      </c>
      <c r="J181" s="40">
        <v>437</v>
      </c>
      <c r="K181" s="8">
        <v>549</v>
      </c>
      <c r="L181" s="8">
        <v>489</v>
      </c>
      <c r="M181" s="8">
        <v>493</v>
      </c>
      <c r="N181" s="8">
        <v>449</v>
      </c>
      <c r="O181" s="8">
        <v>339</v>
      </c>
      <c r="P181" s="8">
        <v>239</v>
      </c>
      <c r="Q181" s="8">
        <v>173</v>
      </c>
      <c r="R181" s="8">
        <v>112</v>
      </c>
      <c r="S181" s="8">
        <v>75</v>
      </c>
      <c r="T181" s="8">
        <v>71</v>
      </c>
      <c r="U181" s="8">
        <v>48</v>
      </c>
      <c r="V181" s="8">
        <v>9</v>
      </c>
      <c r="W181" s="8">
        <v>3</v>
      </c>
      <c r="X181" s="8">
        <v>0</v>
      </c>
      <c r="Y181" s="8">
        <v>0</v>
      </c>
      <c r="Z181" s="8">
        <v>0</v>
      </c>
      <c r="AA181" s="8">
        <v>0</v>
      </c>
      <c r="AB181" s="8">
        <v>19</v>
      </c>
      <c r="AC181" s="8">
        <v>517</v>
      </c>
      <c r="AD181" s="44">
        <v>640</v>
      </c>
      <c r="AE181" s="44">
        <v>587</v>
      </c>
      <c r="AF181" s="8">
        <v>668</v>
      </c>
      <c r="AG181" s="8">
        <v>633</v>
      </c>
      <c r="AH181" s="8">
        <v>537</v>
      </c>
      <c r="AI181" s="8">
        <v>410</v>
      </c>
      <c r="AJ181" s="8">
        <v>319</v>
      </c>
      <c r="AK181" s="8">
        <v>210</v>
      </c>
      <c r="AL181" s="8">
        <v>135</v>
      </c>
      <c r="AM181" s="8">
        <v>123</v>
      </c>
      <c r="AN181" s="8">
        <v>78</v>
      </c>
      <c r="AO181" s="8">
        <v>51</v>
      </c>
      <c r="AP181" s="8">
        <v>37</v>
      </c>
      <c r="AQ181" s="8">
        <v>10</v>
      </c>
      <c r="AR181" s="8">
        <v>0</v>
      </c>
      <c r="AS181" s="8">
        <v>0</v>
      </c>
      <c r="AT181" s="8"/>
    </row>
    <row r="182" spans="2:46">
      <c r="B182" s="65" t="s">
        <v>11</v>
      </c>
      <c r="C182" s="11" t="s">
        <v>38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40">
        <v>0</v>
      </c>
      <c r="J182" s="40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44">
        <v>0</v>
      </c>
      <c r="AE182" s="44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/>
    </row>
    <row r="183" spans="2:46">
      <c r="B183" s="56"/>
      <c r="C183" s="11" t="s">
        <v>39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40">
        <v>0</v>
      </c>
      <c r="J183" s="40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44">
        <v>0</v>
      </c>
      <c r="AE183" s="44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/>
    </row>
    <row r="184" spans="2:46" ht="26">
      <c r="B184" s="56"/>
      <c r="C184" s="11" t="s">
        <v>40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40">
        <v>0</v>
      </c>
      <c r="J184" s="40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44">
        <v>0</v>
      </c>
      <c r="AE184" s="44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/>
    </row>
    <row r="185" spans="2:46" ht="39">
      <c r="B185" s="56"/>
      <c r="C185" s="11" t="s">
        <v>41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40">
        <v>0</v>
      </c>
      <c r="J185" s="40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44">
        <v>0</v>
      </c>
      <c r="AE185" s="44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/>
    </row>
    <row r="186" spans="2:46" ht="39">
      <c r="B186" s="56"/>
      <c r="C186" s="11" t="s">
        <v>42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40">
        <v>0</v>
      </c>
      <c r="J186" s="40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44">
        <v>0</v>
      </c>
      <c r="AE186" s="44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/>
    </row>
    <row r="187" spans="2:46">
      <c r="B187" s="56"/>
      <c r="C187" s="11" t="s">
        <v>43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40">
        <v>0</v>
      </c>
      <c r="J187" s="40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44">
        <v>0</v>
      </c>
      <c r="AE187" s="44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/>
    </row>
    <row r="188" spans="2:46" ht="39">
      <c r="B188" s="56"/>
      <c r="C188" s="11" t="s">
        <v>44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40">
        <v>0</v>
      </c>
      <c r="J188" s="40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44">
        <v>0</v>
      </c>
      <c r="AE188" s="44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/>
    </row>
    <row r="189" spans="2:46">
      <c r="B189" s="56"/>
      <c r="C189" s="11" t="s">
        <v>45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40">
        <v>0</v>
      </c>
      <c r="J189" s="40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44">
        <v>0</v>
      </c>
      <c r="AE189" s="44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/>
    </row>
    <row r="190" spans="2:46" ht="26">
      <c r="B190" s="56"/>
      <c r="C190" s="11" t="s">
        <v>46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40">
        <v>0</v>
      </c>
      <c r="J190" s="40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44">
        <v>0</v>
      </c>
      <c r="AE190" s="44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/>
    </row>
    <row r="191" spans="2:46">
      <c r="B191" s="56"/>
      <c r="C191" s="11" t="s">
        <v>47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40">
        <v>0</v>
      </c>
      <c r="J191" s="40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44">
        <v>0</v>
      </c>
      <c r="AE191" s="44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/>
    </row>
    <row r="192" spans="2:46">
      <c r="B192" s="56"/>
      <c r="C192" s="11" t="s">
        <v>11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40">
        <v>0</v>
      </c>
      <c r="J192" s="40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44">
        <v>0</v>
      </c>
      <c r="AE192" s="44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/>
    </row>
    <row r="193" spans="1:46">
      <c r="B193" s="56"/>
      <c r="C193" s="11" t="s">
        <v>36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40">
        <v>0</v>
      </c>
      <c r="J193" s="40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44">
        <v>0</v>
      </c>
      <c r="AE193" s="44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/>
    </row>
    <row r="194" spans="1:46">
      <c r="A194" s="9" t="s">
        <v>121</v>
      </c>
    </row>
    <row r="196" spans="1:46">
      <c r="A196" s="9" t="s">
        <v>48</v>
      </c>
      <c r="B196" s="9" t="s">
        <v>49</v>
      </c>
    </row>
    <row r="197" spans="1:46">
      <c r="A197" s="30" t="str">
        <f>HYPERLINK("http://www.abs.gov.au/websitedbs/D3310114.nsf/Home//©+Copyright?OpenDocument","© Commonwealth of Australia, 2017")</f>
        <v>© Commonwealth of Australia, 2017</v>
      </c>
    </row>
    <row r="199" spans="1:46">
      <c r="A199" s="5" t="s">
        <v>194</v>
      </c>
    </row>
    <row r="200" spans="1:46" ht="15.75" customHeight="1">
      <c r="A200" s="2" t="s">
        <v>67</v>
      </c>
      <c r="I200" s="5"/>
      <c r="J200" s="5"/>
      <c r="AD200" s="5"/>
      <c r="AE200" s="5"/>
    </row>
    <row r="201" spans="1:46" ht="15.75" customHeight="1">
      <c r="A201" s="2" t="s">
        <v>118</v>
      </c>
      <c r="I201" s="5"/>
      <c r="J201" s="5"/>
      <c r="AD201" s="5"/>
      <c r="AE201" s="5"/>
    </row>
    <row r="202" spans="1:46" ht="15.75" customHeight="1">
      <c r="A202" s="2" t="s">
        <v>68</v>
      </c>
      <c r="I202" s="5"/>
      <c r="J202" s="5"/>
      <c r="AD202" s="5"/>
      <c r="AE202" s="5"/>
    </row>
    <row r="203" spans="1:46">
      <c r="I203" s="5"/>
      <c r="J203" s="5"/>
      <c r="AD203" s="5"/>
      <c r="AE203" s="5"/>
    </row>
    <row r="204" spans="1:46" ht="15.75" customHeight="1">
      <c r="A204" s="2" t="s">
        <v>3</v>
      </c>
      <c r="I204" s="5"/>
      <c r="J204" s="5"/>
      <c r="AD204" s="5"/>
      <c r="AE204" s="5"/>
    </row>
    <row r="205" spans="1:46" ht="12.75" customHeight="1">
      <c r="A205" s="4" t="s">
        <v>4</v>
      </c>
      <c r="B205" s="5" t="s">
        <v>69</v>
      </c>
      <c r="I205" s="5"/>
      <c r="J205" s="5"/>
      <c r="AD205" s="5"/>
      <c r="AE205" s="5"/>
    </row>
    <row r="206" spans="1:46" ht="12.75" customHeight="1">
      <c r="A206" s="4" t="s">
        <v>6</v>
      </c>
      <c r="B206" s="5" t="s">
        <v>7</v>
      </c>
      <c r="I206" s="5"/>
      <c r="J206" s="5"/>
      <c r="AD206" s="5"/>
      <c r="AE206" s="5"/>
    </row>
    <row r="207" spans="1:46" ht="12.75" customHeight="1">
      <c r="A207" s="4" t="s">
        <v>73</v>
      </c>
      <c r="B207" s="5" t="s">
        <v>50</v>
      </c>
      <c r="I207" s="5"/>
      <c r="J207" s="5"/>
      <c r="AD207" s="5"/>
      <c r="AE207" s="5"/>
    </row>
    <row r="208" spans="1:46">
      <c r="I208" s="5"/>
      <c r="J208" s="5"/>
      <c r="AD208" s="5"/>
      <c r="AE208" s="5"/>
    </row>
    <row r="209" spans="1:45" ht="26.25" customHeight="1">
      <c r="A209" s="55" t="s">
        <v>89</v>
      </c>
      <c r="B209" s="56"/>
      <c r="C209" s="56"/>
      <c r="D209" s="57" t="s">
        <v>90</v>
      </c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7" t="s">
        <v>91</v>
      </c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</row>
    <row r="210" spans="1:45" ht="26.25" customHeight="1">
      <c r="A210" s="55" t="s">
        <v>119</v>
      </c>
      <c r="B210" s="56"/>
      <c r="C210" s="56"/>
      <c r="D210" s="6" t="s">
        <v>15</v>
      </c>
      <c r="E210" s="6" t="s">
        <v>16</v>
      </c>
      <c r="F210" s="6" t="s">
        <v>17</v>
      </c>
      <c r="G210" s="6" t="s">
        <v>18</v>
      </c>
      <c r="H210" s="6" t="s">
        <v>19</v>
      </c>
      <c r="I210" s="6" t="s">
        <v>20</v>
      </c>
      <c r="J210" s="6" t="s">
        <v>21</v>
      </c>
      <c r="K210" s="6" t="s">
        <v>22</v>
      </c>
      <c r="L210" s="6" t="s">
        <v>23</v>
      </c>
      <c r="M210" s="6" t="s">
        <v>24</v>
      </c>
      <c r="N210" s="6" t="s">
        <v>25</v>
      </c>
      <c r="O210" s="6" t="s">
        <v>26</v>
      </c>
      <c r="P210" s="6" t="s">
        <v>27</v>
      </c>
      <c r="Q210" s="6" t="s">
        <v>28</v>
      </c>
      <c r="R210" s="6" t="s">
        <v>29</v>
      </c>
      <c r="S210" s="6" t="s">
        <v>30</v>
      </c>
      <c r="T210" s="6" t="s">
        <v>31</v>
      </c>
      <c r="U210" s="6" t="s">
        <v>32</v>
      </c>
      <c r="V210" s="6" t="s">
        <v>33</v>
      </c>
      <c r="W210" s="6" t="s">
        <v>34</v>
      </c>
      <c r="X210" s="6" t="s">
        <v>35</v>
      </c>
      <c r="Y210" s="6" t="s">
        <v>15</v>
      </c>
      <c r="Z210" s="6" t="s">
        <v>16</v>
      </c>
      <c r="AA210" s="6" t="s">
        <v>17</v>
      </c>
      <c r="AB210" s="6" t="s">
        <v>18</v>
      </c>
      <c r="AC210" s="6" t="s">
        <v>19</v>
      </c>
      <c r="AD210" s="6" t="s">
        <v>20</v>
      </c>
      <c r="AE210" s="6" t="s">
        <v>21</v>
      </c>
      <c r="AF210" s="6" t="s">
        <v>22</v>
      </c>
      <c r="AG210" s="6" t="s">
        <v>23</v>
      </c>
      <c r="AH210" s="6" t="s">
        <v>24</v>
      </c>
      <c r="AI210" s="6" t="s">
        <v>25</v>
      </c>
      <c r="AJ210" s="6" t="s">
        <v>26</v>
      </c>
      <c r="AK210" s="6" t="s">
        <v>27</v>
      </c>
      <c r="AL210" s="6" t="s">
        <v>28</v>
      </c>
      <c r="AM210" s="6" t="s">
        <v>29</v>
      </c>
      <c r="AN210" s="6" t="s">
        <v>30</v>
      </c>
      <c r="AO210" s="6" t="s">
        <v>31</v>
      </c>
      <c r="AP210" s="6" t="s">
        <v>32</v>
      </c>
      <c r="AQ210" s="6" t="s">
        <v>33</v>
      </c>
      <c r="AR210" s="6" t="s">
        <v>34</v>
      </c>
      <c r="AS210" s="6" t="s">
        <v>35</v>
      </c>
    </row>
    <row r="211" spans="1:45" ht="26.25" customHeight="1">
      <c r="B211" s="7" t="s">
        <v>78</v>
      </c>
      <c r="C211" s="7" t="s">
        <v>120</v>
      </c>
      <c r="I211" s="5"/>
      <c r="J211" s="5"/>
      <c r="AD211" s="5"/>
      <c r="AE211" s="5"/>
    </row>
    <row r="212" spans="1:45">
      <c r="B212" s="65" t="s">
        <v>126</v>
      </c>
      <c r="C212" s="11" t="s">
        <v>38</v>
      </c>
      <c r="D212" s="8">
        <v>0</v>
      </c>
      <c r="E212" s="8">
        <v>0</v>
      </c>
      <c r="F212" s="8">
        <v>0</v>
      </c>
      <c r="G212" s="8">
        <v>0</v>
      </c>
      <c r="H212" s="8">
        <v>101</v>
      </c>
      <c r="I212" s="8">
        <v>286</v>
      </c>
      <c r="J212" s="8">
        <v>548</v>
      </c>
      <c r="K212" s="8">
        <v>849</v>
      </c>
      <c r="L212" s="8">
        <v>825</v>
      </c>
      <c r="M212" s="8">
        <v>654</v>
      </c>
      <c r="N212" s="8">
        <v>758</v>
      </c>
      <c r="O212" s="8">
        <v>487</v>
      </c>
      <c r="P212" s="8">
        <v>267</v>
      </c>
      <c r="Q212" s="8">
        <v>100</v>
      </c>
      <c r="R212" s="8">
        <v>29</v>
      </c>
      <c r="S212" s="8">
        <v>4</v>
      </c>
      <c r="T212" s="8">
        <v>7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79</v>
      </c>
      <c r="AD212" s="8">
        <v>314</v>
      </c>
      <c r="AE212" s="8">
        <v>539</v>
      </c>
      <c r="AF212" s="8">
        <v>661</v>
      </c>
      <c r="AG212" s="8">
        <v>524</v>
      </c>
      <c r="AH212" s="8">
        <v>380</v>
      </c>
      <c r="AI212" s="8">
        <v>289</v>
      </c>
      <c r="AJ212" s="8">
        <v>148</v>
      </c>
      <c r="AK212" s="8">
        <v>62</v>
      </c>
      <c r="AL212" s="8">
        <v>25</v>
      </c>
      <c r="AM212" s="8">
        <v>11</v>
      </c>
      <c r="AN212" s="8">
        <v>7</v>
      </c>
      <c r="AO212" s="8">
        <v>7</v>
      </c>
      <c r="AP212" s="8">
        <v>0</v>
      </c>
      <c r="AQ212" s="8">
        <v>0</v>
      </c>
      <c r="AR212" s="8">
        <v>0</v>
      </c>
      <c r="AS212" s="8">
        <v>0</v>
      </c>
    </row>
    <row r="213" spans="1:45">
      <c r="B213" s="56"/>
      <c r="C213" s="11" t="s">
        <v>39</v>
      </c>
      <c r="D213" s="8">
        <v>0</v>
      </c>
      <c r="E213" s="8">
        <v>0</v>
      </c>
      <c r="F213" s="8">
        <v>0</v>
      </c>
      <c r="G213" s="8">
        <v>3</v>
      </c>
      <c r="H213" s="8">
        <v>551</v>
      </c>
      <c r="I213" s="8">
        <v>1349</v>
      </c>
      <c r="J213" s="8">
        <v>1398</v>
      </c>
      <c r="K213" s="8">
        <v>1616</v>
      </c>
      <c r="L213" s="8">
        <v>1345</v>
      </c>
      <c r="M213" s="8">
        <v>1157</v>
      </c>
      <c r="N213" s="8">
        <v>1068</v>
      </c>
      <c r="O213" s="8">
        <v>866</v>
      </c>
      <c r="P213" s="8">
        <v>534</v>
      </c>
      <c r="Q213" s="8">
        <v>159</v>
      </c>
      <c r="R213" s="8">
        <v>49</v>
      </c>
      <c r="S213" s="8">
        <v>10</v>
      </c>
      <c r="T213" s="8">
        <v>3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759</v>
      </c>
      <c r="AD213" s="8">
        <v>1973</v>
      </c>
      <c r="AE213" s="8">
        <v>1812</v>
      </c>
      <c r="AF213" s="8">
        <v>1643</v>
      </c>
      <c r="AG213" s="8">
        <v>1323</v>
      </c>
      <c r="AH213" s="8">
        <v>1029</v>
      </c>
      <c r="AI213" s="8">
        <v>879</v>
      </c>
      <c r="AJ213" s="8">
        <v>566</v>
      </c>
      <c r="AK213" s="8">
        <v>230</v>
      </c>
      <c r="AL213" s="8">
        <v>80</v>
      </c>
      <c r="AM213" s="8">
        <v>13</v>
      </c>
      <c r="AN213" s="8">
        <v>8</v>
      </c>
      <c r="AO213" s="8">
        <v>3</v>
      </c>
      <c r="AP213" s="8">
        <v>0</v>
      </c>
      <c r="AQ213" s="8">
        <v>0</v>
      </c>
      <c r="AR213" s="8">
        <v>0</v>
      </c>
      <c r="AS213" s="8">
        <v>0</v>
      </c>
    </row>
    <row r="214" spans="1:45" ht="26">
      <c r="B214" s="56"/>
      <c r="C214" s="11" t="s">
        <v>40</v>
      </c>
      <c r="D214" s="8">
        <v>0</v>
      </c>
      <c r="E214" s="8">
        <v>0</v>
      </c>
      <c r="F214" s="8">
        <v>0</v>
      </c>
      <c r="G214" s="8">
        <v>0</v>
      </c>
      <c r="H214" s="8">
        <v>155</v>
      </c>
      <c r="I214" s="8">
        <v>315</v>
      </c>
      <c r="J214" s="8">
        <v>264</v>
      </c>
      <c r="K214" s="8">
        <v>327</v>
      </c>
      <c r="L214" s="8">
        <v>233</v>
      </c>
      <c r="M214" s="8">
        <v>168</v>
      </c>
      <c r="N214" s="8">
        <v>169</v>
      </c>
      <c r="O214" s="8">
        <v>114</v>
      </c>
      <c r="P214" s="8">
        <v>66</v>
      </c>
      <c r="Q214" s="8">
        <v>22</v>
      </c>
      <c r="R214" s="8">
        <v>7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233</v>
      </c>
      <c r="AD214" s="8">
        <v>386</v>
      </c>
      <c r="AE214" s="8">
        <v>292</v>
      </c>
      <c r="AF214" s="8">
        <v>250</v>
      </c>
      <c r="AG214" s="8">
        <v>225</v>
      </c>
      <c r="AH214" s="8">
        <v>167</v>
      </c>
      <c r="AI214" s="8">
        <v>110</v>
      </c>
      <c r="AJ214" s="8">
        <v>82</v>
      </c>
      <c r="AK214" s="8">
        <v>36</v>
      </c>
      <c r="AL214" s="8">
        <v>7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</row>
    <row r="215" spans="1:45" ht="39">
      <c r="B215" s="56"/>
      <c r="C215" s="11" t="s">
        <v>41</v>
      </c>
      <c r="D215" s="8">
        <v>0</v>
      </c>
      <c r="E215" s="8">
        <v>0</v>
      </c>
      <c r="F215" s="8">
        <v>0</v>
      </c>
      <c r="G215" s="8">
        <v>0</v>
      </c>
      <c r="H215" s="8">
        <v>200</v>
      </c>
      <c r="I215" s="8">
        <v>230</v>
      </c>
      <c r="J215" s="8">
        <v>180</v>
      </c>
      <c r="K215" s="8">
        <v>219</v>
      </c>
      <c r="L215" s="8">
        <v>162</v>
      </c>
      <c r="M215" s="8">
        <v>83</v>
      </c>
      <c r="N215" s="8">
        <v>69</v>
      </c>
      <c r="O215" s="8">
        <v>60</v>
      </c>
      <c r="P215" s="8">
        <v>28</v>
      </c>
      <c r="Q215" s="8">
        <v>10</v>
      </c>
      <c r="R215" s="8">
        <v>3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4</v>
      </c>
      <c r="AC215" s="8">
        <v>304</v>
      </c>
      <c r="AD215" s="8">
        <v>247</v>
      </c>
      <c r="AE215" s="8">
        <v>265</v>
      </c>
      <c r="AF215" s="8">
        <v>249</v>
      </c>
      <c r="AG215" s="8">
        <v>203</v>
      </c>
      <c r="AH215" s="8">
        <v>127</v>
      </c>
      <c r="AI215" s="8">
        <v>104</v>
      </c>
      <c r="AJ215" s="8">
        <v>64</v>
      </c>
      <c r="AK215" s="8">
        <v>30</v>
      </c>
      <c r="AL215" s="8">
        <v>5</v>
      </c>
      <c r="AM215" s="8">
        <v>3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</row>
    <row r="216" spans="1:45" ht="39">
      <c r="B216" s="56"/>
      <c r="C216" s="11" t="s">
        <v>42</v>
      </c>
      <c r="D216" s="8">
        <v>0</v>
      </c>
      <c r="E216" s="8">
        <v>0</v>
      </c>
      <c r="F216" s="8">
        <v>0</v>
      </c>
      <c r="G216" s="8">
        <v>0</v>
      </c>
      <c r="H216" s="8">
        <v>151</v>
      </c>
      <c r="I216" s="8">
        <v>237</v>
      </c>
      <c r="J216" s="8">
        <v>217</v>
      </c>
      <c r="K216" s="8">
        <v>251</v>
      </c>
      <c r="L216" s="8">
        <v>253</v>
      </c>
      <c r="M216" s="8">
        <v>168</v>
      </c>
      <c r="N216" s="8">
        <v>185</v>
      </c>
      <c r="O216" s="8">
        <v>130</v>
      </c>
      <c r="P216" s="8">
        <v>80</v>
      </c>
      <c r="Q216" s="8">
        <v>31</v>
      </c>
      <c r="R216" s="8">
        <v>17</v>
      </c>
      <c r="S216" s="8">
        <v>0</v>
      </c>
      <c r="T216" s="8">
        <v>3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394</v>
      </c>
      <c r="AD216" s="8">
        <v>591</v>
      </c>
      <c r="AE216" s="8">
        <v>658</v>
      </c>
      <c r="AF216" s="8">
        <v>722</v>
      </c>
      <c r="AG216" s="8">
        <v>616</v>
      </c>
      <c r="AH216" s="8">
        <v>428</v>
      </c>
      <c r="AI216" s="8">
        <v>358</v>
      </c>
      <c r="AJ216" s="8">
        <v>203</v>
      </c>
      <c r="AK216" s="8">
        <v>105</v>
      </c>
      <c r="AL216" s="8">
        <v>32</v>
      </c>
      <c r="AM216" s="8">
        <v>9</v>
      </c>
      <c r="AN216" s="8">
        <v>4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</row>
    <row r="217" spans="1:45">
      <c r="B217" s="56"/>
      <c r="C217" s="11" t="s">
        <v>43</v>
      </c>
      <c r="D217" s="8">
        <v>0</v>
      </c>
      <c r="E217" s="8">
        <v>0</v>
      </c>
      <c r="F217" s="8">
        <v>0</v>
      </c>
      <c r="G217" s="8">
        <v>0</v>
      </c>
      <c r="H217" s="8">
        <v>230</v>
      </c>
      <c r="I217" s="8">
        <v>152</v>
      </c>
      <c r="J217" s="8">
        <v>130</v>
      </c>
      <c r="K217" s="8">
        <v>157</v>
      </c>
      <c r="L217" s="8">
        <v>120</v>
      </c>
      <c r="M217" s="8">
        <v>68</v>
      </c>
      <c r="N217" s="8">
        <v>69</v>
      </c>
      <c r="O217" s="8">
        <v>64</v>
      </c>
      <c r="P217" s="8">
        <v>40</v>
      </c>
      <c r="Q217" s="8">
        <v>19</v>
      </c>
      <c r="R217" s="8">
        <v>3</v>
      </c>
      <c r="S217" s="8">
        <v>0</v>
      </c>
      <c r="T217" s="8">
        <v>3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3</v>
      </c>
      <c r="AC217" s="8">
        <v>459</v>
      </c>
      <c r="AD217" s="8">
        <v>220</v>
      </c>
      <c r="AE217" s="8">
        <v>148</v>
      </c>
      <c r="AF217" s="8">
        <v>155</v>
      </c>
      <c r="AG217" s="8">
        <v>132</v>
      </c>
      <c r="AH217" s="8">
        <v>92</v>
      </c>
      <c r="AI217" s="8">
        <v>71</v>
      </c>
      <c r="AJ217" s="8">
        <v>34</v>
      </c>
      <c r="AK217" s="8">
        <v>9</v>
      </c>
      <c r="AL217" s="8">
        <v>3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</row>
    <row r="218" spans="1:45" ht="39">
      <c r="B218" s="56"/>
      <c r="C218" s="11" t="s">
        <v>44</v>
      </c>
      <c r="D218" s="8">
        <v>0</v>
      </c>
      <c r="E218" s="8">
        <v>0</v>
      </c>
      <c r="F218" s="8">
        <v>0</v>
      </c>
      <c r="G218" s="8">
        <v>0</v>
      </c>
      <c r="H218" s="8">
        <v>38</v>
      </c>
      <c r="I218" s="8">
        <v>47</v>
      </c>
      <c r="J218" s="8">
        <v>62</v>
      </c>
      <c r="K218" s="8">
        <v>78</v>
      </c>
      <c r="L218" s="8">
        <v>65</v>
      </c>
      <c r="M218" s="8">
        <v>96</v>
      </c>
      <c r="N218" s="8">
        <v>53</v>
      </c>
      <c r="O218" s="8">
        <v>37</v>
      </c>
      <c r="P218" s="8">
        <v>20</v>
      </c>
      <c r="Q218" s="8">
        <v>7</v>
      </c>
      <c r="R218" s="8">
        <v>3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7</v>
      </c>
      <c r="AD218" s="8">
        <v>13</v>
      </c>
      <c r="AE218" s="8">
        <v>11</v>
      </c>
      <c r="AF218" s="8">
        <v>14</v>
      </c>
      <c r="AG218" s="8">
        <v>16</v>
      </c>
      <c r="AH218" s="8">
        <v>10</v>
      </c>
      <c r="AI218" s="8">
        <v>4</v>
      </c>
      <c r="AJ218" s="8">
        <v>6</v>
      </c>
      <c r="AK218" s="8">
        <v>3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</row>
    <row r="219" spans="1:45">
      <c r="B219" s="56"/>
      <c r="C219" s="11" t="s">
        <v>45</v>
      </c>
      <c r="D219" s="8">
        <v>0</v>
      </c>
      <c r="E219" s="8">
        <v>0</v>
      </c>
      <c r="F219" s="8">
        <v>0</v>
      </c>
      <c r="G219" s="8">
        <v>3</v>
      </c>
      <c r="H219" s="8">
        <v>100</v>
      </c>
      <c r="I219" s="8">
        <v>107</v>
      </c>
      <c r="J219" s="8">
        <v>70</v>
      </c>
      <c r="K219" s="8">
        <v>83</v>
      </c>
      <c r="L219" s="8">
        <v>64</v>
      </c>
      <c r="M219" s="8">
        <v>61</v>
      </c>
      <c r="N219" s="8">
        <v>63</v>
      </c>
      <c r="O219" s="8">
        <v>46</v>
      </c>
      <c r="P219" s="8">
        <v>33</v>
      </c>
      <c r="Q219" s="8">
        <v>11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63</v>
      </c>
      <c r="AD219" s="8">
        <v>73</v>
      </c>
      <c r="AE219" s="8">
        <v>55</v>
      </c>
      <c r="AF219" s="8">
        <v>67</v>
      </c>
      <c r="AG219" s="8">
        <v>43</v>
      </c>
      <c r="AH219" s="8">
        <v>40</v>
      </c>
      <c r="AI219" s="8">
        <v>42</v>
      </c>
      <c r="AJ219" s="8">
        <v>30</v>
      </c>
      <c r="AK219" s="8">
        <v>3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</row>
    <row r="220" spans="1:45" ht="26">
      <c r="B220" s="56"/>
      <c r="C220" s="11" t="s">
        <v>46</v>
      </c>
      <c r="D220" s="8">
        <v>0</v>
      </c>
      <c r="E220" s="8">
        <v>0</v>
      </c>
      <c r="F220" s="8">
        <v>0</v>
      </c>
      <c r="G220" s="8">
        <v>0</v>
      </c>
      <c r="H220" s="8">
        <v>20</v>
      </c>
      <c r="I220" s="8">
        <v>31</v>
      </c>
      <c r="J220" s="8">
        <v>48</v>
      </c>
      <c r="K220" s="8">
        <v>48</v>
      </c>
      <c r="L220" s="8">
        <v>46</v>
      </c>
      <c r="M220" s="8">
        <v>41</v>
      </c>
      <c r="N220" s="8">
        <v>45</v>
      </c>
      <c r="O220" s="8">
        <v>34</v>
      </c>
      <c r="P220" s="8">
        <v>18</v>
      </c>
      <c r="Q220" s="8">
        <v>11</v>
      </c>
      <c r="R220" s="8">
        <v>3</v>
      </c>
      <c r="S220" s="8">
        <v>0</v>
      </c>
      <c r="T220" s="8">
        <v>6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18</v>
      </c>
      <c r="AD220" s="8">
        <v>43</v>
      </c>
      <c r="AE220" s="8">
        <v>52</v>
      </c>
      <c r="AF220" s="8">
        <v>51</v>
      </c>
      <c r="AG220" s="8">
        <v>36</v>
      </c>
      <c r="AH220" s="8">
        <v>23</v>
      </c>
      <c r="AI220" s="8">
        <v>20</v>
      </c>
      <c r="AJ220" s="8">
        <v>6</v>
      </c>
      <c r="AK220" s="8">
        <v>3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</row>
    <row r="221" spans="1:45">
      <c r="B221" s="56"/>
      <c r="C221" s="11" t="s">
        <v>47</v>
      </c>
      <c r="D221" s="8">
        <v>0</v>
      </c>
      <c r="E221" s="8">
        <v>0</v>
      </c>
      <c r="F221" s="8">
        <v>0</v>
      </c>
      <c r="G221" s="8">
        <v>0</v>
      </c>
      <c r="H221" s="8">
        <v>9</v>
      </c>
      <c r="I221" s="8">
        <v>4</v>
      </c>
      <c r="J221" s="8">
        <v>10</v>
      </c>
      <c r="K221" s="8">
        <v>4</v>
      </c>
      <c r="L221" s="8">
        <v>14</v>
      </c>
      <c r="M221" s="8">
        <v>4</v>
      </c>
      <c r="N221" s="8">
        <v>4</v>
      </c>
      <c r="O221" s="8">
        <v>5</v>
      </c>
      <c r="P221" s="8">
        <v>3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8</v>
      </c>
      <c r="AD221" s="8">
        <v>13</v>
      </c>
      <c r="AE221" s="8">
        <v>9</v>
      </c>
      <c r="AF221" s="8">
        <v>3</v>
      </c>
      <c r="AG221" s="8">
        <v>7</v>
      </c>
      <c r="AH221" s="8">
        <v>6</v>
      </c>
      <c r="AI221" s="8">
        <v>12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</row>
    <row r="222" spans="1:45">
      <c r="B222" s="56"/>
      <c r="C222" s="11" t="s">
        <v>11</v>
      </c>
      <c r="D222" s="8">
        <v>0</v>
      </c>
      <c r="E222" s="8">
        <v>0</v>
      </c>
      <c r="F222" s="8">
        <v>0</v>
      </c>
      <c r="G222" s="8">
        <v>7</v>
      </c>
      <c r="H222" s="8">
        <v>750</v>
      </c>
      <c r="I222" s="8">
        <v>571</v>
      </c>
      <c r="J222" s="8">
        <v>245</v>
      </c>
      <c r="K222" s="8">
        <v>241</v>
      </c>
      <c r="L222" s="8">
        <v>234</v>
      </c>
      <c r="M222" s="8">
        <v>232</v>
      </c>
      <c r="N222" s="8">
        <v>266</v>
      </c>
      <c r="O222" s="8">
        <v>419</v>
      </c>
      <c r="P222" s="8">
        <v>680</v>
      </c>
      <c r="Q222" s="8">
        <v>665</v>
      </c>
      <c r="R222" s="8">
        <v>463</v>
      </c>
      <c r="S222" s="8">
        <v>238</v>
      </c>
      <c r="T222" s="8">
        <v>248</v>
      </c>
      <c r="U222" s="8">
        <v>150</v>
      </c>
      <c r="V222" s="8">
        <v>26</v>
      </c>
      <c r="W222" s="8">
        <v>3</v>
      </c>
      <c r="X222" s="8">
        <v>0</v>
      </c>
      <c r="Y222" s="8">
        <v>0</v>
      </c>
      <c r="Z222" s="8">
        <v>0</v>
      </c>
      <c r="AA222" s="8">
        <v>0</v>
      </c>
      <c r="AB222" s="8">
        <v>10</v>
      </c>
      <c r="AC222" s="8">
        <v>869</v>
      </c>
      <c r="AD222" s="8">
        <v>808</v>
      </c>
      <c r="AE222" s="8">
        <v>865</v>
      </c>
      <c r="AF222" s="8">
        <v>1042</v>
      </c>
      <c r="AG222" s="8">
        <v>673</v>
      </c>
      <c r="AH222" s="8">
        <v>454</v>
      </c>
      <c r="AI222" s="8">
        <v>375</v>
      </c>
      <c r="AJ222" s="8">
        <v>408</v>
      </c>
      <c r="AK222" s="8">
        <v>432</v>
      </c>
      <c r="AL222" s="8">
        <v>383</v>
      </c>
      <c r="AM222" s="8">
        <v>253</v>
      </c>
      <c r="AN222" s="8">
        <v>157</v>
      </c>
      <c r="AO222" s="8">
        <v>183</v>
      </c>
      <c r="AP222" s="8">
        <v>121</v>
      </c>
      <c r="AQ222" s="8">
        <v>33</v>
      </c>
      <c r="AR222" s="8">
        <v>4</v>
      </c>
      <c r="AS222" s="8">
        <v>0</v>
      </c>
    </row>
    <row r="223" spans="1:45">
      <c r="B223" s="65" t="s">
        <v>127</v>
      </c>
      <c r="C223" s="11" t="s">
        <v>38</v>
      </c>
      <c r="D223" s="8">
        <v>0</v>
      </c>
      <c r="E223" s="8">
        <v>0</v>
      </c>
      <c r="F223" s="8">
        <v>0</v>
      </c>
      <c r="G223" s="8">
        <v>0</v>
      </c>
      <c r="H223" s="8">
        <v>14</v>
      </c>
      <c r="I223" s="8">
        <v>49</v>
      </c>
      <c r="J223" s="8">
        <v>84</v>
      </c>
      <c r="K223" s="8">
        <v>167</v>
      </c>
      <c r="L223" s="8">
        <v>232</v>
      </c>
      <c r="M223" s="8">
        <v>211</v>
      </c>
      <c r="N223" s="8">
        <v>194</v>
      </c>
      <c r="O223" s="8">
        <v>162</v>
      </c>
      <c r="P223" s="8">
        <v>97</v>
      </c>
      <c r="Q223" s="8">
        <v>36</v>
      </c>
      <c r="R223" s="8">
        <v>12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6</v>
      </c>
      <c r="AD223" s="8">
        <v>25</v>
      </c>
      <c r="AE223" s="8">
        <v>49</v>
      </c>
      <c r="AF223" s="8">
        <v>113</v>
      </c>
      <c r="AG223" s="8">
        <v>95</v>
      </c>
      <c r="AH223" s="8">
        <v>116</v>
      </c>
      <c r="AI223" s="8">
        <v>87</v>
      </c>
      <c r="AJ223" s="8">
        <v>66</v>
      </c>
      <c r="AK223" s="8">
        <v>35</v>
      </c>
      <c r="AL223" s="8">
        <v>3</v>
      </c>
      <c r="AM223" s="8">
        <v>7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</row>
    <row r="224" spans="1:45">
      <c r="B224" s="56"/>
      <c r="C224" s="11" t="s">
        <v>39</v>
      </c>
      <c r="D224" s="8">
        <v>0</v>
      </c>
      <c r="E224" s="8">
        <v>0</v>
      </c>
      <c r="F224" s="8">
        <v>0</v>
      </c>
      <c r="G224" s="8">
        <v>0</v>
      </c>
      <c r="H224" s="8">
        <v>217</v>
      </c>
      <c r="I224" s="8">
        <v>424</v>
      </c>
      <c r="J224" s="8">
        <v>319</v>
      </c>
      <c r="K224" s="8">
        <v>454</v>
      </c>
      <c r="L224" s="8">
        <v>541</v>
      </c>
      <c r="M224" s="8">
        <v>518</v>
      </c>
      <c r="N224" s="8">
        <v>544</v>
      </c>
      <c r="O224" s="8">
        <v>503</v>
      </c>
      <c r="P224" s="8">
        <v>297</v>
      </c>
      <c r="Q224" s="8">
        <v>110</v>
      </c>
      <c r="R224" s="8">
        <v>19</v>
      </c>
      <c r="S224" s="8">
        <v>7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100</v>
      </c>
      <c r="AD224" s="8">
        <v>193</v>
      </c>
      <c r="AE224" s="8">
        <v>200</v>
      </c>
      <c r="AF224" s="8">
        <v>293</v>
      </c>
      <c r="AG224" s="8">
        <v>363</v>
      </c>
      <c r="AH224" s="8">
        <v>284</v>
      </c>
      <c r="AI224" s="8">
        <v>292</v>
      </c>
      <c r="AJ224" s="8">
        <v>274</v>
      </c>
      <c r="AK224" s="8">
        <v>128</v>
      </c>
      <c r="AL224" s="8">
        <v>23</v>
      </c>
      <c r="AM224" s="8">
        <v>0</v>
      </c>
      <c r="AN224" s="8">
        <v>3</v>
      </c>
      <c r="AO224" s="8">
        <v>4</v>
      </c>
      <c r="AP224" s="8">
        <v>0</v>
      </c>
      <c r="AQ224" s="8">
        <v>0</v>
      </c>
      <c r="AR224" s="8">
        <v>0</v>
      </c>
      <c r="AS224" s="8">
        <v>0</v>
      </c>
    </row>
    <row r="225" spans="2:45" ht="26">
      <c r="B225" s="56"/>
      <c r="C225" s="11" t="s">
        <v>40</v>
      </c>
      <c r="D225" s="8">
        <v>0</v>
      </c>
      <c r="E225" s="8">
        <v>0</v>
      </c>
      <c r="F225" s="8">
        <v>0</v>
      </c>
      <c r="G225" s="8">
        <v>0</v>
      </c>
      <c r="H225" s="8">
        <v>14</v>
      </c>
      <c r="I225" s="8">
        <v>17</v>
      </c>
      <c r="J225" s="8">
        <v>30</v>
      </c>
      <c r="K225" s="8">
        <v>39</v>
      </c>
      <c r="L225" s="8">
        <v>60</v>
      </c>
      <c r="M225" s="8">
        <v>64</v>
      </c>
      <c r="N225" s="8">
        <v>43</v>
      </c>
      <c r="O225" s="8">
        <v>36</v>
      </c>
      <c r="P225" s="8">
        <v>26</v>
      </c>
      <c r="Q225" s="8">
        <v>5</v>
      </c>
      <c r="R225" s="8">
        <v>3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8</v>
      </c>
      <c r="AE225" s="8">
        <v>3</v>
      </c>
      <c r="AF225" s="8">
        <v>16</v>
      </c>
      <c r="AG225" s="8">
        <v>20</v>
      </c>
      <c r="AH225" s="8">
        <v>22</v>
      </c>
      <c r="AI225" s="8">
        <v>10</v>
      </c>
      <c r="AJ225" s="8">
        <v>16</v>
      </c>
      <c r="AK225" s="8">
        <v>6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</row>
    <row r="226" spans="2:45" ht="39">
      <c r="B226" s="56"/>
      <c r="C226" s="11" t="s">
        <v>41</v>
      </c>
      <c r="D226" s="8">
        <v>0</v>
      </c>
      <c r="E226" s="8">
        <v>0</v>
      </c>
      <c r="F226" s="8">
        <v>0</v>
      </c>
      <c r="G226" s="8">
        <v>0</v>
      </c>
      <c r="H226" s="8">
        <v>20</v>
      </c>
      <c r="I226" s="8">
        <v>24</v>
      </c>
      <c r="J226" s="8">
        <v>13</v>
      </c>
      <c r="K226" s="8">
        <v>21</v>
      </c>
      <c r="L226" s="8">
        <v>22</v>
      </c>
      <c r="M226" s="8">
        <v>20</v>
      </c>
      <c r="N226" s="8">
        <v>15</v>
      </c>
      <c r="O226" s="8">
        <v>11</v>
      </c>
      <c r="P226" s="8">
        <v>12</v>
      </c>
      <c r="Q226" s="8">
        <v>3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8</v>
      </c>
      <c r="AD226" s="8">
        <v>8</v>
      </c>
      <c r="AE226" s="8">
        <v>11</v>
      </c>
      <c r="AF226" s="8">
        <v>24</v>
      </c>
      <c r="AG226" s="8">
        <v>48</v>
      </c>
      <c r="AH226" s="8">
        <v>32</v>
      </c>
      <c r="AI226" s="8">
        <v>19</v>
      </c>
      <c r="AJ226" s="8">
        <v>22</v>
      </c>
      <c r="AK226" s="8">
        <v>7</v>
      </c>
      <c r="AL226" s="8">
        <v>3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</row>
    <row r="227" spans="2:45" ht="39">
      <c r="B227" s="56"/>
      <c r="C227" s="11" t="s">
        <v>42</v>
      </c>
      <c r="D227" s="8">
        <v>0</v>
      </c>
      <c r="E227" s="8">
        <v>0</v>
      </c>
      <c r="F227" s="8">
        <v>0</v>
      </c>
      <c r="G227" s="8">
        <v>0</v>
      </c>
      <c r="H227" s="8">
        <v>46</v>
      </c>
      <c r="I227" s="8">
        <v>63</v>
      </c>
      <c r="J227" s="8">
        <v>73</v>
      </c>
      <c r="K227" s="8">
        <v>83</v>
      </c>
      <c r="L227" s="8">
        <v>105</v>
      </c>
      <c r="M227" s="8">
        <v>86</v>
      </c>
      <c r="N227" s="8">
        <v>65</v>
      </c>
      <c r="O227" s="8">
        <v>64</v>
      </c>
      <c r="P227" s="8">
        <v>48</v>
      </c>
      <c r="Q227" s="8">
        <v>20</v>
      </c>
      <c r="R227" s="8">
        <v>5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36</v>
      </c>
      <c r="AD227" s="8">
        <v>64</v>
      </c>
      <c r="AE227" s="8">
        <v>83</v>
      </c>
      <c r="AF227" s="8">
        <v>140</v>
      </c>
      <c r="AG227" s="8">
        <v>198</v>
      </c>
      <c r="AH227" s="8">
        <v>182</v>
      </c>
      <c r="AI227" s="8">
        <v>120</v>
      </c>
      <c r="AJ227" s="8">
        <v>84</v>
      </c>
      <c r="AK227" s="8">
        <v>43</v>
      </c>
      <c r="AL227" s="8">
        <v>7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</row>
    <row r="228" spans="2:45">
      <c r="B228" s="56"/>
      <c r="C228" s="11" t="s">
        <v>43</v>
      </c>
      <c r="D228" s="8">
        <v>0</v>
      </c>
      <c r="E228" s="8">
        <v>0</v>
      </c>
      <c r="F228" s="8">
        <v>0</v>
      </c>
      <c r="G228" s="8">
        <v>0</v>
      </c>
      <c r="H228" s="8">
        <v>32</v>
      </c>
      <c r="I228" s="8">
        <v>22</v>
      </c>
      <c r="J228" s="8">
        <v>16</v>
      </c>
      <c r="K228" s="8">
        <v>22</v>
      </c>
      <c r="L228" s="8">
        <v>19</v>
      </c>
      <c r="M228" s="8">
        <v>23</v>
      </c>
      <c r="N228" s="8">
        <v>30</v>
      </c>
      <c r="O228" s="8">
        <v>23</v>
      </c>
      <c r="P228" s="8">
        <v>12</v>
      </c>
      <c r="Q228" s="8">
        <v>4</v>
      </c>
      <c r="R228" s="8">
        <v>3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9</v>
      </c>
      <c r="AD228" s="8">
        <v>6</v>
      </c>
      <c r="AE228" s="8">
        <v>22</v>
      </c>
      <c r="AF228" s="8">
        <v>30</v>
      </c>
      <c r="AG228" s="8">
        <v>36</v>
      </c>
      <c r="AH228" s="8">
        <v>19</v>
      </c>
      <c r="AI228" s="8">
        <v>11</v>
      </c>
      <c r="AJ228" s="8">
        <v>13</v>
      </c>
      <c r="AK228" s="8">
        <v>7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</row>
    <row r="229" spans="2:45" ht="39">
      <c r="B229" s="56"/>
      <c r="C229" s="11" t="s">
        <v>44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8</v>
      </c>
      <c r="J229" s="8">
        <v>9</v>
      </c>
      <c r="K229" s="8">
        <v>23</v>
      </c>
      <c r="L229" s="8">
        <v>33</v>
      </c>
      <c r="M229" s="8">
        <v>25</v>
      </c>
      <c r="N229" s="8">
        <v>26</v>
      </c>
      <c r="O229" s="8">
        <v>12</v>
      </c>
      <c r="P229" s="8">
        <v>17</v>
      </c>
      <c r="Q229" s="8">
        <v>4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5</v>
      </c>
      <c r="AG229" s="8">
        <v>0</v>
      </c>
      <c r="AH229" s="8">
        <v>5</v>
      </c>
      <c r="AI229" s="8">
        <v>3</v>
      </c>
      <c r="AJ229" s="8">
        <v>0</v>
      </c>
      <c r="AK229" s="8">
        <v>5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</row>
    <row r="230" spans="2:45">
      <c r="B230" s="56"/>
      <c r="C230" s="11" t="s">
        <v>45</v>
      </c>
      <c r="D230" s="8">
        <v>0</v>
      </c>
      <c r="E230" s="8">
        <v>0</v>
      </c>
      <c r="F230" s="8">
        <v>0</v>
      </c>
      <c r="G230" s="8">
        <v>0</v>
      </c>
      <c r="H230" s="8">
        <v>8</v>
      </c>
      <c r="I230" s="8">
        <v>11</v>
      </c>
      <c r="J230" s="8">
        <v>4</v>
      </c>
      <c r="K230" s="8">
        <v>14</v>
      </c>
      <c r="L230" s="8">
        <v>22</v>
      </c>
      <c r="M230" s="8">
        <v>27</v>
      </c>
      <c r="N230" s="8">
        <v>21</v>
      </c>
      <c r="O230" s="8">
        <v>21</v>
      </c>
      <c r="P230" s="8">
        <v>17</v>
      </c>
      <c r="Q230" s="8">
        <v>10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4</v>
      </c>
      <c r="AD230" s="8">
        <v>3</v>
      </c>
      <c r="AE230" s="8">
        <v>4</v>
      </c>
      <c r="AF230" s="8">
        <v>6</v>
      </c>
      <c r="AG230" s="8">
        <v>14</v>
      </c>
      <c r="AH230" s="8">
        <v>4</v>
      </c>
      <c r="AI230" s="8">
        <v>7</v>
      </c>
      <c r="AJ230" s="8">
        <v>4</v>
      </c>
      <c r="AK230" s="8">
        <v>3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</row>
    <row r="231" spans="2:45" ht="26">
      <c r="B231" s="56"/>
      <c r="C231" s="11" t="s">
        <v>46</v>
      </c>
      <c r="D231" s="8">
        <v>0</v>
      </c>
      <c r="E231" s="8">
        <v>0</v>
      </c>
      <c r="F231" s="8">
        <v>0</v>
      </c>
      <c r="G231" s="8">
        <v>0</v>
      </c>
      <c r="H231" s="8">
        <v>4</v>
      </c>
      <c r="I231" s="8">
        <v>7</v>
      </c>
      <c r="J231" s="8">
        <v>12</v>
      </c>
      <c r="K231" s="8">
        <v>16</v>
      </c>
      <c r="L231" s="8">
        <v>13</v>
      </c>
      <c r="M231" s="8">
        <v>12</v>
      </c>
      <c r="N231" s="8">
        <v>16</v>
      </c>
      <c r="O231" s="8">
        <v>12</v>
      </c>
      <c r="P231" s="8">
        <v>5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3</v>
      </c>
      <c r="AD231" s="8">
        <v>3</v>
      </c>
      <c r="AE231" s="8">
        <v>6</v>
      </c>
      <c r="AF231" s="8">
        <v>14</v>
      </c>
      <c r="AG231" s="8">
        <v>3</v>
      </c>
      <c r="AH231" s="8">
        <v>4</v>
      </c>
      <c r="AI231" s="8">
        <v>4</v>
      </c>
      <c r="AJ231" s="8">
        <v>3</v>
      </c>
      <c r="AK231" s="8">
        <v>3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</row>
    <row r="232" spans="2:45">
      <c r="B232" s="56"/>
      <c r="C232" s="11" t="s">
        <v>47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3</v>
      </c>
      <c r="J232" s="8">
        <v>3</v>
      </c>
      <c r="K232" s="8">
        <v>6</v>
      </c>
      <c r="L232" s="8">
        <v>3</v>
      </c>
      <c r="M232" s="8">
        <v>0</v>
      </c>
      <c r="N232" s="8">
        <v>0</v>
      </c>
      <c r="O232" s="8">
        <v>3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4</v>
      </c>
      <c r="AE232" s="8">
        <v>0</v>
      </c>
      <c r="AF232" s="8">
        <v>0</v>
      </c>
      <c r="AG232" s="8">
        <v>0</v>
      </c>
      <c r="AH232" s="8">
        <v>0</v>
      </c>
      <c r="AI232" s="8">
        <v>3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</row>
    <row r="233" spans="2:45">
      <c r="B233" s="56"/>
      <c r="C233" s="11" t="s">
        <v>11</v>
      </c>
      <c r="D233" s="8">
        <v>0</v>
      </c>
      <c r="E233" s="8">
        <v>0</v>
      </c>
      <c r="F233" s="8">
        <v>0</v>
      </c>
      <c r="G233" s="8">
        <v>3</v>
      </c>
      <c r="H233" s="8">
        <v>115</v>
      </c>
      <c r="I233" s="8">
        <v>85</v>
      </c>
      <c r="J233" s="8">
        <v>46</v>
      </c>
      <c r="K233" s="8">
        <v>53</v>
      </c>
      <c r="L233" s="8">
        <v>80</v>
      </c>
      <c r="M233" s="8">
        <v>120</v>
      </c>
      <c r="N233" s="8">
        <v>142</v>
      </c>
      <c r="O233" s="8">
        <v>213</v>
      </c>
      <c r="P233" s="8">
        <v>420</v>
      </c>
      <c r="Q233" s="8">
        <v>379</v>
      </c>
      <c r="R233" s="8">
        <v>227</v>
      </c>
      <c r="S233" s="8">
        <v>118</v>
      </c>
      <c r="T233" s="8">
        <v>82</v>
      </c>
      <c r="U233" s="8">
        <v>30</v>
      </c>
      <c r="V233" s="8">
        <v>12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42</v>
      </c>
      <c r="AD233" s="8">
        <v>72</v>
      </c>
      <c r="AE233" s="8">
        <v>111</v>
      </c>
      <c r="AF233" s="8">
        <v>190</v>
      </c>
      <c r="AG233" s="8">
        <v>206</v>
      </c>
      <c r="AH233" s="8">
        <v>163</v>
      </c>
      <c r="AI233" s="8">
        <v>137</v>
      </c>
      <c r="AJ233" s="8">
        <v>187</v>
      </c>
      <c r="AK233" s="8">
        <v>205</v>
      </c>
      <c r="AL233" s="8">
        <v>191</v>
      </c>
      <c r="AM233" s="8">
        <v>80</v>
      </c>
      <c r="AN233" s="8">
        <v>46</v>
      </c>
      <c r="AO233" s="8">
        <v>35</v>
      </c>
      <c r="AP233" s="8">
        <v>22</v>
      </c>
      <c r="AQ233" s="8">
        <v>10</v>
      </c>
      <c r="AR233" s="8">
        <v>3</v>
      </c>
      <c r="AS233" s="8">
        <v>0</v>
      </c>
    </row>
    <row r="234" spans="2:45">
      <c r="B234" s="65" t="s">
        <v>128</v>
      </c>
      <c r="C234" s="11" t="s">
        <v>38</v>
      </c>
      <c r="D234" s="8">
        <v>0</v>
      </c>
      <c r="E234" s="8">
        <v>0</v>
      </c>
      <c r="F234" s="8">
        <v>0</v>
      </c>
      <c r="G234" s="8">
        <v>0</v>
      </c>
      <c r="H234" s="8">
        <v>8</v>
      </c>
      <c r="I234" s="8">
        <v>29</v>
      </c>
      <c r="J234" s="8">
        <v>29</v>
      </c>
      <c r="K234" s="8">
        <v>49</v>
      </c>
      <c r="L234" s="8">
        <v>82</v>
      </c>
      <c r="M234" s="8">
        <v>104</v>
      </c>
      <c r="N234" s="8">
        <v>84</v>
      </c>
      <c r="O234" s="8">
        <v>57</v>
      </c>
      <c r="P234" s="8">
        <v>38</v>
      </c>
      <c r="Q234" s="8">
        <v>12</v>
      </c>
      <c r="R234" s="8">
        <v>10</v>
      </c>
      <c r="S234" s="8">
        <v>0</v>
      </c>
      <c r="T234" s="8">
        <v>0</v>
      </c>
      <c r="U234" s="8">
        <v>3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3</v>
      </c>
      <c r="AE234" s="8">
        <v>9</v>
      </c>
      <c r="AF234" s="8">
        <v>17</v>
      </c>
      <c r="AG234" s="8">
        <v>11</v>
      </c>
      <c r="AH234" s="8">
        <v>15</v>
      </c>
      <c r="AI234" s="8">
        <v>7</v>
      </c>
      <c r="AJ234" s="8">
        <v>4</v>
      </c>
      <c r="AK234" s="8">
        <v>3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</row>
    <row r="235" spans="2:45">
      <c r="B235" s="56"/>
      <c r="C235" s="11" t="s">
        <v>39</v>
      </c>
      <c r="D235" s="8">
        <v>0</v>
      </c>
      <c r="E235" s="8">
        <v>0</v>
      </c>
      <c r="F235" s="8">
        <v>0</v>
      </c>
      <c r="G235" s="8">
        <v>0</v>
      </c>
      <c r="H235" s="8">
        <v>112</v>
      </c>
      <c r="I235" s="8">
        <v>183</v>
      </c>
      <c r="J235" s="8">
        <v>147</v>
      </c>
      <c r="K235" s="8">
        <v>177</v>
      </c>
      <c r="L235" s="8">
        <v>173</v>
      </c>
      <c r="M235" s="8">
        <v>191</v>
      </c>
      <c r="N235" s="8">
        <v>171</v>
      </c>
      <c r="O235" s="8">
        <v>153</v>
      </c>
      <c r="P235" s="8">
        <v>111</v>
      </c>
      <c r="Q235" s="8">
        <v>36</v>
      </c>
      <c r="R235" s="8">
        <v>10</v>
      </c>
      <c r="S235" s="8">
        <v>6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35</v>
      </c>
      <c r="AD235" s="8">
        <v>60</v>
      </c>
      <c r="AE235" s="8">
        <v>35</v>
      </c>
      <c r="AF235" s="8">
        <v>43</v>
      </c>
      <c r="AG235" s="8">
        <v>33</v>
      </c>
      <c r="AH235" s="8">
        <v>25</v>
      </c>
      <c r="AI235" s="8">
        <v>23</v>
      </c>
      <c r="AJ235" s="8">
        <v>22</v>
      </c>
      <c r="AK235" s="8">
        <v>12</v>
      </c>
      <c r="AL235" s="8">
        <v>3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</row>
    <row r="236" spans="2:45" ht="26">
      <c r="B236" s="56"/>
      <c r="C236" s="11" t="s">
        <v>40</v>
      </c>
      <c r="D236" s="8">
        <v>0</v>
      </c>
      <c r="E236" s="8">
        <v>0</v>
      </c>
      <c r="F236" s="8">
        <v>0</v>
      </c>
      <c r="G236" s="8">
        <v>0</v>
      </c>
      <c r="H236" s="8">
        <v>8</v>
      </c>
      <c r="I236" s="8">
        <v>23</v>
      </c>
      <c r="J236" s="8">
        <v>23</v>
      </c>
      <c r="K236" s="8">
        <v>40</v>
      </c>
      <c r="L236" s="8">
        <v>28</v>
      </c>
      <c r="M236" s="8">
        <v>42</v>
      </c>
      <c r="N236" s="8">
        <v>32</v>
      </c>
      <c r="O236" s="8">
        <v>34</v>
      </c>
      <c r="P236" s="8">
        <v>18</v>
      </c>
      <c r="Q236" s="8">
        <v>3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3</v>
      </c>
      <c r="AD236" s="8">
        <v>3</v>
      </c>
      <c r="AE236" s="8">
        <v>5</v>
      </c>
      <c r="AF236" s="8">
        <v>4</v>
      </c>
      <c r="AG236" s="8">
        <v>4</v>
      </c>
      <c r="AH236" s="8">
        <v>3</v>
      </c>
      <c r="AI236" s="8">
        <v>0</v>
      </c>
      <c r="AJ236" s="8">
        <v>5</v>
      </c>
      <c r="AK236" s="8">
        <v>3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</row>
    <row r="237" spans="2:45" ht="39">
      <c r="B237" s="56"/>
      <c r="C237" s="11" t="s">
        <v>41</v>
      </c>
      <c r="D237" s="8">
        <v>0</v>
      </c>
      <c r="E237" s="8">
        <v>0</v>
      </c>
      <c r="F237" s="8">
        <v>0</v>
      </c>
      <c r="G237" s="8">
        <v>0</v>
      </c>
      <c r="H237" s="8">
        <v>13</v>
      </c>
      <c r="I237" s="8">
        <v>12</v>
      </c>
      <c r="J237" s="8">
        <v>6</v>
      </c>
      <c r="K237" s="8">
        <v>3</v>
      </c>
      <c r="L237" s="8">
        <v>3</v>
      </c>
      <c r="M237" s="8">
        <v>10</v>
      </c>
      <c r="N237" s="8">
        <v>15</v>
      </c>
      <c r="O237" s="8">
        <v>7</v>
      </c>
      <c r="P237" s="8">
        <v>0</v>
      </c>
      <c r="Q237" s="8">
        <v>6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7</v>
      </c>
      <c r="AD237" s="8">
        <v>0</v>
      </c>
      <c r="AE237" s="8">
        <v>6</v>
      </c>
      <c r="AF237" s="8">
        <v>3</v>
      </c>
      <c r="AG237" s="8">
        <v>3</v>
      </c>
      <c r="AH237" s="8">
        <v>3</v>
      </c>
      <c r="AI237" s="8">
        <v>0</v>
      </c>
      <c r="AJ237" s="8">
        <v>3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</row>
    <row r="238" spans="2:45" ht="39">
      <c r="B238" s="56"/>
      <c r="C238" s="11" t="s">
        <v>42</v>
      </c>
      <c r="D238" s="8">
        <v>0</v>
      </c>
      <c r="E238" s="8">
        <v>0</v>
      </c>
      <c r="F238" s="8">
        <v>0</v>
      </c>
      <c r="G238" s="8">
        <v>0</v>
      </c>
      <c r="H238" s="8">
        <v>18</v>
      </c>
      <c r="I238" s="8">
        <v>16</v>
      </c>
      <c r="J238" s="8">
        <v>11</v>
      </c>
      <c r="K238" s="8">
        <v>29</v>
      </c>
      <c r="L238" s="8">
        <v>17</v>
      </c>
      <c r="M238" s="8">
        <v>28</v>
      </c>
      <c r="N238" s="8">
        <v>15</v>
      </c>
      <c r="O238" s="8">
        <v>22</v>
      </c>
      <c r="P238" s="8">
        <v>12</v>
      </c>
      <c r="Q238" s="8">
        <v>11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6</v>
      </c>
      <c r="AD238" s="8">
        <v>8</v>
      </c>
      <c r="AE238" s="8">
        <v>11</v>
      </c>
      <c r="AF238" s="8">
        <v>13</v>
      </c>
      <c r="AG238" s="8">
        <v>15</v>
      </c>
      <c r="AH238" s="8">
        <v>30</v>
      </c>
      <c r="AI238" s="8">
        <v>13</v>
      </c>
      <c r="AJ238" s="8">
        <v>8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</row>
    <row r="239" spans="2:45">
      <c r="B239" s="56"/>
      <c r="C239" s="11" t="s">
        <v>43</v>
      </c>
      <c r="D239" s="8">
        <v>0</v>
      </c>
      <c r="E239" s="8">
        <v>0</v>
      </c>
      <c r="F239" s="8">
        <v>0</v>
      </c>
      <c r="G239" s="8">
        <v>0</v>
      </c>
      <c r="H239" s="8">
        <v>17</v>
      </c>
      <c r="I239" s="8">
        <v>13</v>
      </c>
      <c r="J239" s="8">
        <v>10</v>
      </c>
      <c r="K239" s="8">
        <v>6</v>
      </c>
      <c r="L239" s="8">
        <v>6</v>
      </c>
      <c r="M239" s="8">
        <v>6</v>
      </c>
      <c r="N239" s="8">
        <v>8</v>
      </c>
      <c r="O239" s="8">
        <v>10</v>
      </c>
      <c r="P239" s="8">
        <v>7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4</v>
      </c>
      <c r="AD239" s="8">
        <v>3</v>
      </c>
      <c r="AE239" s="8">
        <v>3</v>
      </c>
      <c r="AF239" s="8">
        <v>0</v>
      </c>
      <c r="AG239" s="8">
        <v>3</v>
      </c>
      <c r="AH239" s="8">
        <v>8</v>
      </c>
      <c r="AI239" s="8">
        <v>3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</row>
    <row r="240" spans="2:45" ht="39">
      <c r="B240" s="56"/>
      <c r="C240" s="11" t="s">
        <v>44</v>
      </c>
      <c r="D240" s="8">
        <v>0</v>
      </c>
      <c r="E240" s="8">
        <v>0</v>
      </c>
      <c r="F240" s="8">
        <v>0</v>
      </c>
      <c r="G240" s="8">
        <v>0</v>
      </c>
      <c r="H240" s="8">
        <v>4</v>
      </c>
      <c r="I240" s="8">
        <v>3</v>
      </c>
      <c r="J240" s="8">
        <v>8</v>
      </c>
      <c r="K240" s="8">
        <v>4</v>
      </c>
      <c r="L240" s="8">
        <v>14</v>
      </c>
      <c r="M240" s="8">
        <v>17</v>
      </c>
      <c r="N240" s="8">
        <v>12</v>
      </c>
      <c r="O240" s="8">
        <v>9</v>
      </c>
      <c r="P240" s="8">
        <v>10</v>
      </c>
      <c r="Q240" s="8">
        <v>3</v>
      </c>
      <c r="R240" s="8">
        <v>0</v>
      </c>
      <c r="S240" s="8">
        <v>3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</row>
    <row r="241" spans="2:45">
      <c r="B241" s="56"/>
      <c r="C241" s="11" t="s">
        <v>45</v>
      </c>
      <c r="D241" s="8">
        <v>0</v>
      </c>
      <c r="E241" s="8">
        <v>0</v>
      </c>
      <c r="F241" s="8">
        <v>0</v>
      </c>
      <c r="G241" s="8">
        <v>0</v>
      </c>
      <c r="H241" s="8">
        <v>10</v>
      </c>
      <c r="I241" s="8">
        <v>4</v>
      </c>
      <c r="J241" s="8">
        <v>7</v>
      </c>
      <c r="K241" s="8">
        <v>7</v>
      </c>
      <c r="L241" s="8">
        <v>12</v>
      </c>
      <c r="M241" s="8">
        <v>17</v>
      </c>
      <c r="N241" s="8">
        <v>11</v>
      </c>
      <c r="O241" s="8">
        <v>16</v>
      </c>
      <c r="P241" s="8">
        <v>9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4</v>
      </c>
      <c r="AG241" s="8">
        <v>0</v>
      </c>
      <c r="AH241" s="8">
        <v>3</v>
      </c>
      <c r="AI241" s="8">
        <v>0</v>
      </c>
      <c r="AJ241" s="8">
        <v>3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</row>
    <row r="242" spans="2:45" ht="26">
      <c r="B242" s="56"/>
      <c r="C242" s="11" t="s">
        <v>46</v>
      </c>
      <c r="D242" s="8">
        <v>0</v>
      </c>
      <c r="E242" s="8">
        <v>0</v>
      </c>
      <c r="F242" s="8">
        <v>0</v>
      </c>
      <c r="G242" s="8">
        <v>0</v>
      </c>
      <c r="H242" s="8">
        <v>5</v>
      </c>
      <c r="I242" s="8">
        <v>6</v>
      </c>
      <c r="J242" s="8">
        <v>4</v>
      </c>
      <c r="K242" s="8">
        <v>0</v>
      </c>
      <c r="L242" s="8">
        <v>6</v>
      </c>
      <c r="M242" s="8">
        <v>3</v>
      </c>
      <c r="N242" s="8">
        <v>8</v>
      </c>
      <c r="O242" s="8">
        <v>4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4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</row>
    <row r="243" spans="2:45">
      <c r="B243" s="56"/>
      <c r="C243" s="11" t="s">
        <v>47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</row>
    <row r="244" spans="2:45">
      <c r="B244" s="56"/>
      <c r="C244" s="11" t="s">
        <v>11</v>
      </c>
      <c r="D244" s="8">
        <v>0</v>
      </c>
      <c r="E244" s="8">
        <v>0</v>
      </c>
      <c r="F244" s="8">
        <v>0</v>
      </c>
      <c r="G244" s="8">
        <v>3</v>
      </c>
      <c r="H244" s="8">
        <v>106</v>
      </c>
      <c r="I244" s="8">
        <v>124</v>
      </c>
      <c r="J244" s="8">
        <v>21</v>
      </c>
      <c r="K244" s="8">
        <v>29</v>
      </c>
      <c r="L244" s="8">
        <v>42</v>
      </c>
      <c r="M244" s="8">
        <v>44</v>
      </c>
      <c r="N244" s="8">
        <v>53</v>
      </c>
      <c r="O244" s="8">
        <v>95</v>
      </c>
      <c r="P244" s="8">
        <v>172</v>
      </c>
      <c r="Q244" s="8">
        <v>172</v>
      </c>
      <c r="R244" s="8">
        <v>121</v>
      </c>
      <c r="S244" s="8">
        <v>78</v>
      </c>
      <c r="T244" s="8">
        <v>59</v>
      </c>
      <c r="U244" s="8">
        <v>38</v>
      </c>
      <c r="V244" s="8">
        <v>11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23</v>
      </c>
      <c r="AD244" s="8">
        <v>27</v>
      </c>
      <c r="AE244" s="8">
        <v>28</v>
      </c>
      <c r="AF244" s="8">
        <v>49</v>
      </c>
      <c r="AG244" s="8">
        <v>33</v>
      </c>
      <c r="AH244" s="8">
        <v>24</v>
      </c>
      <c r="AI244" s="8">
        <v>19</v>
      </c>
      <c r="AJ244" s="8">
        <v>25</v>
      </c>
      <c r="AK244" s="8">
        <v>18</v>
      </c>
      <c r="AL244" s="8">
        <v>25</v>
      </c>
      <c r="AM244" s="8">
        <v>26</v>
      </c>
      <c r="AN244" s="8">
        <v>19</v>
      </c>
      <c r="AO244" s="8">
        <v>11</v>
      </c>
      <c r="AP244" s="8">
        <v>9</v>
      </c>
      <c r="AQ244" s="8">
        <v>0</v>
      </c>
      <c r="AR244" s="8">
        <v>0</v>
      </c>
      <c r="AS244" s="8">
        <v>0</v>
      </c>
    </row>
    <row r="245" spans="2:45">
      <c r="B245" s="65" t="s">
        <v>129</v>
      </c>
      <c r="C245" s="11" t="s">
        <v>38</v>
      </c>
      <c r="D245" s="8">
        <v>0</v>
      </c>
      <c r="E245" s="8">
        <v>0</v>
      </c>
      <c r="F245" s="8">
        <v>0</v>
      </c>
      <c r="G245" s="8">
        <v>0</v>
      </c>
      <c r="H245" s="8">
        <v>15</v>
      </c>
      <c r="I245" s="8">
        <v>44</v>
      </c>
      <c r="J245" s="8">
        <v>87</v>
      </c>
      <c r="K245" s="8">
        <v>160</v>
      </c>
      <c r="L245" s="8">
        <v>219</v>
      </c>
      <c r="M245" s="8">
        <v>269</v>
      </c>
      <c r="N245" s="8">
        <v>268</v>
      </c>
      <c r="O245" s="8">
        <v>205</v>
      </c>
      <c r="P245" s="8">
        <v>162</v>
      </c>
      <c r="Q245" s="8">
        <v>56</v>
      </c>
      <c r="R245" s="8">
        <v>19</v>
      </c>
      <c r="S245" s="8">
        <v>0</v>
      </c>
      <c r="T245" s="8">
        <v>4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6</v>
      </c>
      <c r="AD245" s="8">
        <v>26</v>
      </c>
      <c r="AE245" s="8">
        <v>66</v>
      </c>
      <c r="AF245" s="8">
        <v>83</v>
      </c>
      <c r="AG245" s="8">
        <v>95</v>
      </c>
      <c r="AH245" s="8">
        <v>101</v>
      </c>
      <c r="AI245" s="8">
        <v>64</v>
      </c>
      <c r="AJ245" s="8">
        <v>35</v>
      </c>
      <c r="AK245" s="8">
        <v>18</v>
      </c>
      <c r="AL245" s="8">
        <v>3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</row>
    <row r="246" spans="2:45">
      <c r="B246" s="56"/>
      <c r="C246" s="11" t="s">
        <v>39</v>
      </c>
      <c r="D246" s="8">
        <v>0</v>
      </c>
      <c r="E246" s="8">
        <v>0</v>
      </c>
      <c r="F246" s="8">
        <v>0</v>
      </c>
      <c r="G246" s="8">
        <v>0</v>
      </c>
      <c r="H246" s="8">
        <v>114</v>
      </c>
      <c r="I246" s="8">
        <v>221</v>
      </c>
      <c r="J246" s="8">
        <v>198</v>
      </c>
      <c r="K246" s="8">
        <v>288</v>
      </c>
      <c r="L246" s="8">
        <v>298</v>
      </c>
      <c r="M246" s="8">
        <v>255</v>
      </c>
      <c r="N246" s="8">
        <v>308</v>
      </c>
      <c r="O246" s="8">
        <v>276</v>
      </c>
      <c r="P246" s="8">
        <v>223</v>
      </c>
      <c r="Q246" s="8">
        <v>78</v>
      </c>
      <c r="R246" s="8">
        <v>30</v>
      </c>
      <c r="S246" s="8">
        <v>14</v>
      </c>
      <c r="T246" s="8">
        <v>0</v>
      </c>
      <c r="U246" s="8">
        <v>3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104</v>
      </c>
      <c r="AD246" s="8">
        <v>211</v>
      </c>
      <c r="AE246" s="8">
        <v>168</v>
      </c>
      <c r="AF246" s="8">
        <v>215</v>
      </c>
      <c r="AG246" s="8">
        <v>191</v>
      </c>
      <c r="AH246" s="8">
        <v>200</v>
      </c>
      <c r="AI246" s="8">
        <v>168</v>
      </c>
      <c r="AJ246" s="8">
        <v>110</v>
      </c>
      <c r="AK246" s="8">
        <v>55</v>
      </c>
      <c r="AL246" s="8">
        <v>7</v>
      </c>
      <c r="AM246" s="8">
        <v>4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</row>
    <row r="247" spans="2:45" ht="26">
      <c r="B247" s="56"/>
      <c r="C247" s="11" t="s">
        <v>40</v>
      </c>
      <c r="D247" s="8">
        <v>0</v>
      </c>
      <c r="E247" s="8">
        <v>0</v>
      </c>
      <c r="F247" s="8">
        <v>0</v>
      </c>
      <c r="G247" s="8">
        <v>0</v>
      </c>
      <c r="H247" s="8">
        <v>46</v>
      </c>
      <c r="I247" s="8">
        <v>62</v>
      </c>
      <c r="J247" s="8">
        <v>52</v>
      </c>
      <c r="K247" s="8">
        <v>75</v>
      </c>
      <c r="L247" s="8">
        <v>74</v>
      </c>
      <c r="M247" s="8">
        <v>62</v>
      </c>
      <c r="N247" s="8">
        <v>71</v>
      </c>
      <c r="O247" s="8">
        <v>52</v>
      </c>
      <c r="P247" s="8">
        <v>30</v>
      </c>
      <c r="Q247" s="8">
        <v>10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25</v>
      </c>
      <c r="AD247" s="8">
        <v>59</v>
      </c>
      <c r="AE247" s="8">
        <v>43</v>
      </c>
      <c r="AF247" s="8">
        <v>56</v>
      </c>
      <c r="AG247" s="8">
        <v>40</v>
      </c>
      <c r="AH247" s="8">
        <v>56</v>
      </c>
      <c r="AI247" s="8">
        <v>43</v>
      </c>
      <c r="AJ247" s="8">
        <v>35</v>
      </c>
      <c r="AK247" s="8">
        <v>12</v>
      </c>
      <c r="AL247" s="8">
        <v>3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</row>
    <row r="248" spans="2:45" ht="39">
      <c r="B248" s="56"/>
      <c r="C248" s="11" t="s">
        <v>41</v>
      </c>
      <c r="D248" s="8">
        <v>0</v>
      </c>
      <c r="E248" s="8">
        <v>0</v>
      </c>
      <c r="F248" s="8">
        <v>0</v>
      </c>
      <c r="G248" s="8">
        <v>0</v>
      </c>
      <c r="H248" s="8">
        <v>14</v>
      </c>
      <c r="I248" s="8">
        <v>19</v>
      </c>
      <c r="J248" s="8">
        <v>8</v>
      </c>
      <c r="K248" s="8">
        <v>21</v>
      </c>
      <c r="L248" s="8">
        <v>26</v>
      </c>
      <c r="M248" s="8">
        <v>15</v>
      </c>
      <c r="N248" s="8">
        <v>10</v>
      </c>
      <c r="O248" s="8">
        <v>14</v>
      </c>
      <c r="P248" s="8">
        <v>21</v>
      </c>
      <c r="Q248" s="8">
        <v>6</v>
      </c>
      <c r="R248" s="8">
        <v>3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15</v>
      </c>
      <c r="AD248" s="8">
        <v>10</v>
      </c>
      <c r="AE248" s="8">
        <v>22</v>
      </c>
      <c r="AF248" s="8">
        <v>23</v>
      </c>
      <c r="AG248" s="8">
        <v>23</v>
      </c>
      <c r="AH248" s="8">
        <v>30</v>
      </c>
      <c r="AI248" s="8">
        <v>32</v>
      </c>
      <c r="AJ248" s="8">
        <v>20</v>
      </c>
      <c r="AK248" s="8">
        <v>5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</row>
    <row r="249" spans="2:45" ht="39">
      <c r="B249" s="56"/>
      <c r="C249" s="11" t="s">
        <v>42</v>
      </c>
      <c r="D249" s="8">
        <v>0</v>
      </c>
      <c r="E249" s="8">
        <v>0</v>
      </c>
      <c r="F249" s="8">
        <v>0</v>
      </c>
      <c r="G249" s="8">
        <v>0</v>
      </c>
      <c r="H249" s="8">
        <v>3</v>
      </c>
      <c r="I249" s="8">
        <v>7</v>
      </c>
      <c r="J249" s="8">
        <v>22</v>
      </c>
      <c r="K249" s="8">
        <v>30</v>
      </c>
      <c r="L249" s="8">
        <v>39</v>
      </c>
      <c r="M249" s="8">
        <v>46</v>
      </c>
      <c r="N249" s="8">
        <v>39</v>
      </c>
      <c r="O249" s="8">
        <v>57</v>
      </c>
      <c r="P249" s="8">
        <v>44</v>
      </c>
      <c r="Q249" s="8">
        <v>13</v>
      </c>
      <c r="R249" s="8">
        <v>7</v>
      </c>
      <c r="S249" s="8">
        <v>3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13</v>
      </c>
      <c r="AD249" s="8">
        <v>27</v>
      </c>
      <c r="AE249" s="8">
        <v>39</v>
      </c>
      <c r="AF249" s="8">
        <v>79</v>
      </c>
      <c r="AG249" s="8">
        <v>62</v>
      </c>
      <c r="AH249" s="8">
        <v>69</v>
      </c>
      <c r="AI249" s="8">
        <v>78</v>
      </c>
      <c r="AJ249" s="8">
        <v>47</v>
      </c>
      <c r="AK249" s="8">
        <v>25</v>
      </c>
      <c r="AL249" s="8">
        <v>8</v>
      </c>
      <c r="AM249" s="8">
        <v>3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</row>
    <row r="250" spans="2:45">
      <c r="B250" s="56"/>
      <c r="C250" s="11" t="s">
        <v>43</v>
      </c>
      <c r="D250" s="8">
        <v>0</v>
      </c>
      <c r="E250" s="8">
        <v>0</v>
      </c>
      <c r="F250" s="8">
        <v>0</v>
      </c>
      <c r="G250" s="8">
        <v>0</v>
      </c>
      <c r="H250" s="8">
        <v>25</v>
      </c>
      <c r="I250" s="8">
        <v>8</v>
      </c>
      <c r="J250" s="8">
        <v>10</v>
      </c>
      <c r="K250" s="8">
        <v>25</v>
      </c>
      <c r="L250" s="8">
        <v>30</v>
      </c>
      <c r="M250" s="8">
        <v>31</v>
      </c>
      <c r="N250" s="8">
        <v>23</v>
      </c>
      <c r="O250" s="8">
        <v>23</v>
      </c>
      <c r="P250" s="8">
        <v>15</v>
      </c>
      <c r="Q250" s="8">
        <v>6</v>
      </c>
      <c r="R250" s="8">
        <v>3</v>
      </c>
      <c r="S250" s="8">
        <v>0</v>
      </c>
      <c r="T250" s="8">
        <v>3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24</v>
      </c>
      <c r="AD250" s="8">
        <v>25</v>
      </c>
      <c r="AE250" s="8">
        <v>19</v>
      </c>
      <c r="AF250" s="8">
        <v>22</v>
      </c>
      <c r="AG250" s="8">
        <v>19</v>
      </c>
      <c r="AH250" s="8">
        <v>20</v>
      </c>
      <c r="AI250" s="8">
        <v>10</v>
      </c>
      <c r="AJ250" s="8">
        <v>7</v>
      </c>
      <c r="AK250" s="8">
        <v>3</v>
      </c>
      <c r="AL250" s="8">
        <v>3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</row>
    <row r="251" spans="2:45" ht="39">
      <c r="B251" s="56"/>
      <c r="C251" s="11" t="s">
        <v>44</v>
      </c>
      <c r="D251" s="8">
        <v>0</v>
      </c>
      <c r="E251" s="8">
        <v>0</v>
      </c>
      <c r="F251" s="8">
        <v>0</v>
      </c>
      <c r="G251" s="8">
        <v>0</v>
      </c>
      <c r="H251" s="8">
        <v>3</v>
      </c>
      <c r="I251" s="8">
        <v>5</v>
      </c>
      <c r="J251" s="8">
        <v>7</v>
      </c>
      <c r="K251" s="8">
        <v>19</v>
      </c>
      <c r="L251" s="8">
        <v>23</v>
      </c>
      <c r="M251" s="8">
        <v>36</v>
      </c>
      <c r="N251" s="8">
        <v>31</v>
      </c>
      <c r="O251" s="8">
        <v>22</v>
      </c>
      <c r="P251" s="8">
        <v>24</v>
      </c>
      <c r="Q251" s="8">
        <v>6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5</v>
      </c>
      <c r="AE251" s="8">
        <v>6</v>
      </c>
      <c r="AF251" s="8">
        <v>6</v>
      </c>
      <c r="AG251" s="8">
        <v>3</v>
      </c>
      <c r="AH251" s="8">
        <v>3</v>
      </c>
      <c r="AI251" s="8">
        <v>10</v>
      </c>
      <c r="AJ251" s="8">
        <v>9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</row>
    <row r="252" spans="2:45">
      <c r="B252" s="56"/>
      <c r="C252" s="11" t="s">
        <v>45</v>
      </c>
      <c r="D252" s="8">
        <v>0</v>
      </c>
      <c r="E252" s="8">
        <v>0</v>
      </c>
      <c r="F252" s="8">
        <v>0</v>
      </c>
      <c r="G252" s="8">
        <v>0</v>
      </c>
      <c r="H252" s="8">
        <v>12</v>
      </c>
      <c r="I252" s="8">
        <v>8</v>
      </c>
      <c r="J252" s="8">
        <v>12</v>
      </c>
      <c r="K252" s="8">
        <v>16</v>
      </c>
      <c r="L252" s="8">
        <v>16</v>
      </c>
      <c r="M252" s="8">
        <v>38</v>
      </c>
      <c r="N252" s="8">
        <v>32</v>
      </c>
      <c r="O252" s="8">
        <v>30</v>
      </c>
      <c r="P252" s="8">
        <v>18</v>
      </c>
      <c r="Q252" s="8">
        <v>14</v>
      </c>
      <c r="R252" s="8">
        <v>3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4</v>
      </c>
      <c r="AD252" s="8">
        <v>5</v>
      </c>
      <c r="AE252" s="8">
        <v>7</v>
      </c>
      <c r="AF252" s="8">
        <v>15</v>
      </c>
      <c r="AG252" s="8">
        <v>5</v>
      </c>
      <c r="AH252" s="8">
        <v>15</v>
      </c>
      <c r="AI252" s="8">
        <v>19</v>
      </c>
      <c r="AJ252" s="8">
        <v>16</v>
      </c>
      <c r="AK252" s="8">
        <v>6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</row>
    <row r="253" spans="2:45" ht="26">
      <c r="B253" s="56"/>
      <c r="C253" s="11" t="s">
        <v>46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6</v>
      </c>
      <c r="J253" s="8">
        <v>3</v>
      </c>
      <c r="K253" s="8">
        <v>6</v>
      </c>
      <c r="L253" s="8">
        <v>14</v>
      </c>
      <c r="M253" s="8">
        <v>10</v>
      </c>
      <c r="N253" s="8">
        <v>10</v>
      </c>
      <c r="O253" s="8">
        <v>10</v>
      </c>
      <c r="P253" s="8">
        <v>10</v>
      </c>
      <c r="Q253" s="8">
        <v>9</v>
      </c>
      <c r="R253" s="8">
        <v>3</v>
      </c>
      <c r="S253" s="8">
        <v>0</v>
      </c>
      <c r="T253" s="8">
        <v>0</v>
      </c>
      <c r="U253" s="8">
        <v>3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3</v>
      </c>
      <c r="AE253" s="8">
        <v>4</v>
      </c>
      <c r="AF253" s="8">
        <v>5</v>
      </c>
      <c r="AG253" s="8">
        <v>5</v>
      </c>
      <c r="AH253" s="8">
        <v>9</v>
      </c>
      <c r="AI253" s="8">
        <v>3</v>
      </c>
      <c r="AJ253" s="8">
        <v>3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</row>
    <row r="254" spans="2:45">
      <c r="B254" s="56"/>
      <c r="C254" s="11" t="s">
        <v>47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5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4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</row>
    <row r="255" spans="2:45">
      <c r="B255" s="56"/>
      <c r="C255" s="11" t="s">
        <v>11</v>
      </c>
      <c r="D255" s="8">
        <v>0</v>
      </c>
      <c r="E255" s="8">
        <v>0</v>
      </c>
      <c r="F255" s="8">
        <v>0</v>
      </c>
      <c r="G255" s="8">
        <v>0</v>
      </c>
      <c r="H255" s="8">
        <v>107</v>
      </c>
      <c r="I255" s="8">
        <v>103</v>
      </c>
      <c r="J255" s="8">
        <v>43</v>
      </c>
      <c r="K255" s="8">
        <v>39</v>
      </c>
      <c r="L255" s="8">
        <v>57</v>
      </c>
      <c r="M255" s="8">
        <v>69</v>
      </c>
      <c r="N255" s="8">
        <v>82</v>
      </c>
      <c r="O255" s="8">
        <v>145</v>
      </c>
      <c r="P255" s="8">
        <v>382</v>
      </c>
      <c r="Q255" s="8">
        <v>404</v>
      </c>
      <c r="R255" s="8">
        <v>294</v>
      </c>
      <c r="S255" s="8">
        <v>182</v>
      </c>
      <c r="T255" s="8">
        <v>186</v>
      </c>
      <c r="U255" s="8">
        <v>95</v>
      </c>
      <c r="V255" s="8">
        <v>17</v>
      </c>
      <c r="W255" s="8">
        <v>3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61</v>
      </c>
      <c r="AD255" s="8">
        <v>88</v>
      </c>
      <c r="AE255" s="8">
        <v>96</v>
      </c>
      <c r="AF255" s="8">
        <v>142</v>
      </c>
      <c r="AG255" s="8">
        <v>108</v>
      </c>
      <c r="AH255" s="8">
        <v>102</v>
      </c>
      <c r="AI255" s="8">
        <v>108</v>
      </c>
      <c r="AJ255" s="8">
        <v>94</v>
      </c>
      <c r="AK255" s="8">
        <v>125</v>
      </c>
      <c r="AL255" s="8">
        <v>100</v>
      </c>
      <c r="AM255" s="8">
        <v>91</v>
      </c>
      <c r="AN255" s="8">
        <v>41</v>
      </c>
      <c r="AO255" s="8">
        <v>34</v>
      </c>
      <c r="AP255" s="8">
        <v>25</v>
      </c>
      <c r="AQ255" s="8">
        <v>4</v>
      </c>
      <c r="AR255" s="8">
        <v>0</v>
      </c>
      <c r="AS255" s="8">
        <v>0</v>
      </c>
    </row>
    <row r="256" spans="2:45">
      <c r="B256" s="65" t="s">
        <v>130</v>
      </c>
      <c r="C256" s="11" t="s">
        <v>38</v>
      </c>
      <c r="D256" s="8">
        <v>0</v>
      </c>
      <c r="E256" s="8">
        <v>0</v>
      </c>
      <c r="F256" s="8">
        <v>0</v>
      </c>
      <c r="G256" s="8">
        <v>0</v>
      </c>
      <c r="H256" s="8">
        <v>4</v>
      </c>
      <c r="I256" s="8">
        <v>16</v>
      </c>
      <c r="J256" s="8">
        <v>58</v>
      </c>
      <c r="K256" s="8">
        <v>158</v>
      </c>
      <c r="L256" s="8">
        <v>144</v>
      </c>
      <c r="M256" s="8">
        <v>201</v>
      </c>
      <c r="N256" s="8">
        <v>162</v>
      </c>
      <c r="O256" s="8">
        <v>150</v>
      </c>
      <c r="P256" s="8">
        <v>107</v>
      </c>
      <c r="Q256" s="8">
        <v>52</v>
      </c>
      <c r="R256" s="8">
        <v>13</v>
      </c>
      <c r="S256" s="8">
        <v>4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5</v>
      </c>
      <c r="AD256" s="8">
        <v>19</v>
      </c>
      <c r="AE256" s="8">
        <v>20</v>
      </c>
      <c r="AF256" s="8">
        <v>30</v>
      </c>
      <c r="AG256" s="8">
        <v>20</v>
      </c>
      <c r="AH256" s="8">
        <v>27</v>
      </c>
      <c r="AI256" s="8">
        <v>16</v>
      </c>
      <c r="AJ256" s="8">
        <v>17</v>
      </c>
      <c r="AK256" s="8">
        <v>4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</row>
    <row r="257" spans="2:45">
      <c r="B257" s="56"/>
      <c r="C257" s="11" t="s">
        <v>39</v>
      </c>
      <c r="D257" s="8">
        <v>0</v>
      </c>
      <c r="E257" s="8">
        <v>0</v>
      </c>
      <c r="F257" s="8">
        <v>0</v>
      </c>
      <c r="G257" s="8">
        <v>0</v>
      </c>
      <c r="H257" s="8">
        <v>259</v>
      </c>
      <c r="I257" s="8">
        <v>412</v>
      </c>
      <c r="J257" s="8">
        <v>426</v>
      </c>
      <c r="K257" s="8">
        <v>448</v>
      </c>
      <c r="L257" s="8">
        <v>444</v>
      </c>
      <c r="M257" s="8">
        <v>427</v>
      </c>
      <c r="N257" s="8">
        <v>383</v>
      </c>
      <c r="O257" s="8">
        <v>382</v>
      </c>
      <c r="P257" s="8">
        <v>263</v>
      </c>
      <c r="Q257" s="8">
        <v>112</v>
      </c>
      <c r="R257" s="8">
        <v>46</v>
      </c>
      <c r="S257" s="8">
        <v>7</v>
      </c>
      <c r="T257" s="8">
        <v>6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185</v>
      </c>
      <c r="AD257" s="8">
        <v>239</v>
      </c>
      <c r="AE257" s="8">
        <v>242</v>
      </c>
      <c r="AF257" s="8">
        <v>178</v>
      </c>
      <c r="AG257" s="8">
        <v>153</v>
      </c>
      <c r="AH257" s="8">
        <v>99</v>
      </c>
      <c r="AI257" s="8">
        <v>81</v>
      </c>
      <c r="AJ257" s="8">
        <v>43</v>
      </c>
      <c r="AK257" s="8">
        <v>28</v>
      </c>
      <c r="AL257" s="8">
        <v>6</v>
      </c>
      <c r="AM257" s="8">
        <v>4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</row>
    <row r="258" spans="2:45" ht="26">
      <c r="B258" s="56"/>
      <c r="C258" s="11" t="s">
        <v>40</v>
      </c>
      <c r="D258" s="8">
        <v>0</v>
      </c>
      <c r="E258" s="8">
        <v>0</v>
      </c>
      <c r="F258" s="8">
        <v>0</v>
      </c>
      <c r="G258" s="8">
        <v>0</v>
      </c>
      <c r="H258" s="8">
        <v>12</v>
      </c>
      <c r="I258" s="8">
        <v>12</v>
      </c>
      <c r="J258" s="8">
        <v>23</v>
      </c>
      <c r="K258" s="8">
        <v>39</v>
      </c>
      <c r="L258" s="8">
        <v>31</v>
      </c>
      <c r="M258" s="8">
        <v>37</v>
      </c>
      <c r="N258" s="8">
        <v>26</v>
      </c>
      <c r="O258" s="8">
        <v>32</v>
      </c>
      <c r="P258" s="8">
        <v>14</v>
      </c>
      <c r="Q258" s="8">
        <v>4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5</v>
      </c>
      <c r="AD258" s="8">
        <v>9</v>
      </c>
      <c r="AE258" s="8">
        <v>12</v>
      </c>
      <c r="AF258" s="8">
        <v>8</v>
      </c>
      <c r="AG258" s="8">
        <v>11</v>
      </c>
      <c r="AH258" s="8">
        <v>5</v>
      </c>
      <c r="AI258" s="8">
        <v>4</v>
      </c>
      <c r="AJ258" s="8">
        <v>6</v>
      </c>
      <c r="AK258" s="8">
        <v>4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</row>
    <row r="259" spans="2:45" ht="39">
      <c r="B259" s="56"/>
      <c r="C259" s="11" t="s">
        <v>41</v>
      </c>
      <c r="D259" s="8">
        <v>0</v>
      </c>
      <c r="E259" s="8">
        <v>0</v>
      </c>
      <c r="F259" s="8">
        <v>0</v>
      </c>
      <c r="G259" s="8">
        <v>0</v>
      </c>
      <c r="H259" s="8">
        <v>12</v>
      </c>
      <c r="I259" s="8">
        <v>6</v>
      </c>
      <c r="J259" s="8">
        <v>11</v>
      </c>
      <c r="K259" s="8">
        <v>7</v>
      </c>
      <c r="L259" s="8">
        <v>14</v>
      </c>
      <c r="M259" s="8">
        <v>3</v>
      </c>
      <c r="N259" s="8">
        <v>7</v>
      </c>
      <c r="O259" s="8">
        <v>4</v>
      </c>
      <c r="P259" s="8">
        <v>7</v>
      </c>
      <c r="Q259" s="8">
        <v>4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7</v>
      </c>
      <c r="AD259" s="8">
        <v>8</v>
      </c>
      <c r="AE259" s="8">
        <v>11</v>
      </c>
      <c r="AF259" s="8">
        <v>12</v>
      </c>
      <c r="AG259" s="8">
        <v>12</v>
      </c>
      <c r="AH259" s="8">
        <v>11</v>
      </c>
      <c r="AI259" s="8">
        <v>13</v>
      </c>
      <c r="AJ259" s="8">
        <v>4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</row>
    <row r="260" spans="2:45" ht="39">
      <c r="B260" s="56"/>
      <c r="C260" s="11" t="s">
        <v>42</v>
      </c>
      <c r="D260" s="8">
        <v>0</v>
      </c>
      <c r="E260" s="8">
        <v>0</v>
      </c>
      <c r="F260" s="8">
        <v>0</v>
      </c>
      <c r="G260" s="8">
        <v>0</v>
      </c>
      <c r="H260" s="8">
        <v>12</v>
      </c>
      <c r="I260" s="8">
        <v>13</v>
      </c>
      <c r="J260" s="8">
        <v>21</v>
      </c>
      <c r="K260" s="8">
        <v>42</v>
      </c>
      <c r="L260" s="8">
        <v>42</v>
      </c>
      <c r="M260" s="8">
        <v>32</v>
      </c>
      <c r="N260" s="8">
        <v>28</v>
      </c>
      <c r="O260" s="8">
        <v>30</v>
      </c>
      <c r="P260" s="8">
        <v>22</v>
      </c>
      <c r="Q260" s="8">
        <v>4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16</v>
      </c>
      <c r="AD260" s="8">
        <v>20</v>
      </c>
      <c r="AE260" s="8">
        <v>32</v>
      </c>
      <c r="AF260" s="8">
        <v>34</v>
      </c>
      <c r="AG260" s="8">
        <v>31</v>
      </c>
      <c r="AH260" s="8">
        <v>32</v>
      </c>
      <c r="AI260" s="8">
        <v>20</v>
      </c>
      <c r="AJ260" s="8">
        <v>7</v>
      </c>
      <c r="AK260" s="8">
        <v>6</v>
      </c>
      <c r="AL260" s="8">
        <v>3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</row>
    <row r="261" spans="2:45">
      <c r="B261" s="56"/>
      <c r="C261" s="11" t="s">
        <v>43</v>
      </c>
      <c r="D261" s="8">
        <v>0</v>
      </c>
      <c r="E261" s="8">
        <v>0</v>
      </c>
      <c r="F261" s="8">
        <v>0</v>
      </c>
      <c r="G261" s="8">
        <v>0</v>
      </c>
      <c r="H261" s="8">
        <v>13</v>
      </c>
      <c r="I261" s="8">
        <v>7</v>
      </c>
      <c r="J261" s="8">
        <v>7</v>
      </c>
      <c r="K261" s="8">
        <v>23</v>
      </c>
      <c r="L261" s="8">
        <v>6</v>
      </c>
      <c r="M261" s="8">
        <v>10</v>
      </c>
      <c r="N261" s="8">
        <v>12</v>
      </c>
      <c r="O261" s="8">
        <v>17</v>
      </c>
      <c r="P261" s="8">
        <v>12</v>
      </c>
      <c r="Q261" s="8">
        <v>6</v>
      </c>
      <c r="R261" s="8">
        <v>0</v>
      </c>
      <c r="S261" s="8">
        <v>3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16</v>
      </c>
      <c r="AD261" s="8">
        <v>4</v>
      </c>
      <c r="AE261" s="8">
        <v>13</v>
      </c>
      <c r="AF261" s="8">
        <v>3</v>
      </c>
      <c r="AG261" s="8">
        <v>8</v>
      </c>
      <c r="AH261" s="8">
        <v>0</v>
      </c>
      <c r="AI261" s="8">
        <v>3</v>
      </c>
      <c r="AJ261" s="8">
        <v>6</v>
      </c>
      <c r="AK261" s="8">
        <v>0</v>
      </c>
      <c r="AL261" s="8">
        <v>0</v>
      </c>
      <c r="AM261" s="8">
        <v>3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</row>
    <row r="262" spans="2:45" ht="39">
      <c r="B262" s="56"/>
      <c r="C262" s="11" t="s">
        <v>44</v>
      </c>
      <c r="D262" s="8">
        <v>0</v>
      </c>
      <c r="E262" s="8">
        <v>0</v>
      </c>
      <c r="F262" s="8">
        <v>0</v>
      </c>
      <c r="G262" s="8">
        <v>0</v>
      </c>
      <c r="H262" s="8">
        <v>5</v>
      </c>
      <c r="I262" s="8">
        <v>0</v>
      </c>
      <c r="J262" s="8">
        <v>4</v>
      </c>
      <c r="K262" s="8">
        <v>14</v>
      </c>
      <c r="L262" s="8">
        <v>10</v>
      </c>
      <c r="M262" s="8">
        <v>19</v>
      </c>
      <c r="N262" s="8">
        <v>7</v>
      </c>
      <c r="O262" s="8">
        <v>17</v>
      </c>
      <c r="P262" s="8">
        <v>7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3</v>
      </c>
      <c r="AE262" s="8">
        <v>5</v>
      </c>
      <c r="AF262" s="8">
        <v>0</v>
      </c>
      <c r="AG262" s="8">
        <v>3</v>
      </c>
      <c r="AH262" s="8">
        <v>4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</row>
    <row r="263" spans="2:45">
      <c r="B263" s="56"/>
      <c r="C263" s="11" t="s">
        <v>45</v>
      </c>
      <c r="D263" s="8">
        <v>0</v>
      </c>
      <c r="E263" s="8">
        <v>0</v>
      </c>
      <c r="F263" s="8">
        <v>0</v>
      </c>
      <c r="G263" s="8">
        <v>0</v>
      </c>
      <c r="H263" s="8">
        <v>11</v>
      </c>
      <c r="I263" s="8">
        <v>3</v>
      </c>
      <c r="J263" s="8">
        <v>6</v>
      </c>
      <c r="K263" s="8">
        <v>7</v>
      </c>
      <c r="L263" s="8">
        <v>7</v>
      </c>
      <c r="M263" s="8">
        <v>7</v>
      </c>
      <c r="N263" s="8">
        <v>14</v>
      </c>
      <c r="O263" s="8">
        <v>16</v>
      </c>
      <c r="P263" s="8">
        <v>10</v>
      </c>
      <c r="Q263" s="8">
        <v>6</v>
      </c>
      <c r="R263" s="8">
        <v>3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5</v>
      </c>
      <c r="AD263" s="8">
        <v>0</v>
      </c>
      <c r="AE263" s="8">
        <v>4</v>
      </c>
      <c r="AF263" s="8">
        <v>4</v>
      </c>
      <c r="AG263" s="8">
        <v>0</v>
      </c>
      <c r="AH263" s="8">
        <v>3</v>
      </c>
      <c r="AI263" s="8">
        <v>3</v>
      </c>
      <c r="AJ263" s="8">
        <v>0</v>
      </c>
      <c r="AK263" s="8">
        <v>4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</row>
    <row r="264" spans="2:45" ht="26">
      <c r="B264" s="56"/>
      <c r="C264" s="11" t="s">
        <v>46</v>
      </c>
      <c r="D264" s="8">
        <v>0</v>
      </c>
      <c r="E264" s="8">
        <v>0</v>
      </c>
      <c r="F264" s="8">
        <v>0</v>
      </c>
      <c r="G264" s="8">
        <v>0</v>
      </c>
      <c r="H264" s="8">
        <v>4</v>
      </c>
      <c r="I264" s="8">
        <v>0</v>
      </c>
      <c r="J264" s="8">
        <v>0</v>
      </c>
      <c r="K264" s="8">
        <v>3</v>
      </c>
      <c r="L264" s="8">
        <v>3</v>
      </c>
      <c r="M264" s="8">
        <v>4</v>
      </c>
      <c r="N264" s="8">
        <v>6</v>
      </c>
      <c r="O264" s="8">
        <v>11</v>
      </c>
      <c r="P264" s="8">
        <v>7</v>
      </c>
      <c r="Q264" s="8">
        <v>4</v>
      </c>
      <c r="R264" s="8">
        <v>3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3</v>
      </c>
      <c r="AE264" s="8">
        <v>3</v>
      </c>
      <c r="AF264" s="8">
        <v>3</v>
      </c>
      <c r="AG264" s="8">
        <v>3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</row>
    <row r="265" spans="2:45">
      <c r="B265" s="56"/>
      <c r="C265" s="11" t="s">
        <v>47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4</v>
      </c>
      <c r="K265" s="8">
        <v>0</v>
      </c>
      <c r="L265" s="8">
        <v>0</v>
      </c>
      <c r="M265" s="8">
        <v>3</v>
      </c>
      <c r="N265" s="8">
        <v>3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3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</row>
    <row r="266" spans="2:45">
      <c r="B266" s="56"/>
      <c r="C266" s="11" t="s">
        <v>11</v>
      </c>
      <c r="D266" s="8">
        <v>0</v>
      </c>
      <c r="E266" s="8">
        <v>0</v>
      </c>
      <c r="F266" s="8">
        <v>0</v>
      </c>
      <c r="G266" s="8">
        <v>0</v>
      </c>
      <c r="H266" s="8">
        <v>56</v>
      </c>
      <c r="I266" s="8">
        <v>45</v>
      </c>
      <c r="J266" s="8">
        <v>26</v>
      </c>
      <c r="K266" s="8">
        <v>19</v>
      </c>
      <c r="L266" s="8">
        <v>26</v>
      </c>
      <c r="M266" s="8">
        <v>59</v>
      </c>
      <c r="N266" s="8">
        <v>44</v>
      </c>
      <c r="O266" s="8">
        <v>118</v>
      </c>
      <c r="P266" s="8">
        <v>231</v>
      </c>
      <c r="Q266" s="8">
        <v>214</v>
      </c>
      <c r="R266" s="8">
        <v>192</v>
      </c>
      <c r="S266" s="8">
        <v>114</v>
      </c>
      <c r="T266" s="8">
        <v>70</v>
      </c>
      <c r="U266" s="8">
        <v>46</v>
      </c>
      <c r="V266" s="8">
        <v>3</v>
      </c>
      <c r="W266" s="8">
        <v>3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34</v>
      </c>
      <c r="AD266" s="8">
        <v>47</v>
      </c>
      <c r="AE266" s="8">
        <v>56</v>
      </c>
      <c r="AF266" s="8">
        <v>81</v>
      </c>
      <c r="AG266" s="8">
        <v>49</v>
      </c>
      <c r="AH266" s="8">
        <v>42</v>
      </c>
      <c r="AI266" s="8">
        <v>38</v>
      </c>
      <c r="AJ266" s="8">
        <v>33</v>
      </c>
      <c r="AK266" s="8">
        <v>40</v>
      </c>
      <c r="AL266" s="8">
        <v>45</v>
      </c>
      <c r="AM266" s="8">
        <v>29</v>
      </c>
      <c r="AN266" s="8">
        <v>30</v>
      </c>
      <c r="AO266" s="8">
        <v>7</v>
      </c>
      <c r="AP266" s="8">
        <v>12</v>
      </c>
      <c r="AQ266" s="8">
        <v>4</v>
      </c>
      <c r="AR266" s="8">
        <v>3</v>
      </c>
      <c r="AS266" s="8">
        <v>0</v>
      </c>
    </row>
    <row r="267" spans="2:45">
      <c r="B267" s="65" t="s">
        <v>131</v>
      </c>
      <c r="C267" s="11" t="s">
        <v>38</v>
      </c>
      <c r="D267" s="8">
        <v>0</v>
      </c>
      <c r="E267" s="8">
        <v>0</v>
      </c>
      <c r="F267" s="8">
        <v>0</v>
      </c>
      <c r="G267" s="8">
        <v>0</v>
      </c>
      <c r="H267" s="8">
        <v>25</v>
      </c>
      <c r="I267" s="8">
        <v>71</v>
      </c>
      <c r="J267" s="8">
        <v>118</v>
      </c>
      <c r="K267" s="8">
        <v>195</v>
      </c>
      <c r="L267" s="8">
        <v>182</v>
      </c>
      <c r="M267" s="8">
        <v>173</v>
      </c>
      <c r="N267" s="8">
        <v>216</v>
      </c>
      <c r="O267" s="8">
        <v>144</v>
      </c>
      <c r="P267" s="8">
        <v>77</v>
      </c>
      <c r="Q267" s="8">
        <v>10</v>
      </c>
      <c r="R267" s="8">
        <v>6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31</v>
      </c>
      <c r="AD267" s="8">
        <v>93</v>
      </c>
      <c r="AE267" s="8">
        <v>137</v>
      </c>
      <c r="AF267" s="8">
        <v>193</v>
      </c>
      <c r="AG267" s="8">
        <v>144</v>
      </c>
      <c r="AH267" s="8">
        <v>142</v>
      </c>
      <c r="AI267" s="8">
        <v>109</v>
      </c>
      <c r="AJ267" s="8">
        <v>81</v>
      </c>
      <c r="AK267" s="8">
        <v>24</v>
      </c>
      <c r="AL267" s="8">
        <v>15</v>
      </c>
      <c r="AM267" s="8">
        <v>3</v>
      </c>
      <c r="AN267" s="8">
        <v>3</v>
      </c>
      <c r="AO267" s="8">
        <v>4</v>
      </c>
      <c r="AP267" s="8">
        <v>0</v>
      </c>
      <c r="AQ267" s="8">
        <v>0</v>
      </c>
      <c r="AR267" s="8">
        <v>0</v>
      </c>
      <c r="AS267" s="8">
        <v>0</v>
      </c>
    </row>
    <row r="268" spans="2:45">
      <c r="B268" s="56"/>
      <c r="C268" s="11" t="s">
        <v>39</v>
      </c>
      <c r="D268" s="8">
        <v>0</v>
      </c>
      <c r="E268" s="8">
        <v>0</v>
      </c>
      <c r="F268" s="8">
        <v>0</v>
      </c>
      <c r="G268" s="8">
        <v>0</v>
      </c>
      <c r="H268" s="8">
        <v>176</v>
      </c>
      <c r="I268" s="8">
        <v>427</v>
      </c>
      <c r="J268" s="8">
        <v>399</v>
      </c>
      <c r="K268" s="8">
        <v>427</v>
      </c>
      <c r="L268" s="8">
        <v>339</v>
      </c>
      <c r="M268" s="8">
        <v>305</v>
      </c>
      <c r="N268" s="8">
        <v>357</v>
      </c>
      <c r="O268" s="8">
        <v>283</v>
      </c>
      <c r="P268" s="8">
        <v>155</v>
      </c>
      <c r="Q268" s="8">
        <v>36</v>
      </c>
      <c r="R268" s="8">
        <v>9</v>
      </c>
      <c r="S268" s="8">
        <v>3</v>
      </c>
      <c r="T268" s="8">
        <v>3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323</v>
      </c>
      <c r="AD268" s="8">
        <v>782</v>
      </c>
      <c r="AE268" s="8">
        <v>674</v>
      </c>
      <c r="AF268" s="8">
        <v>528</v>
      </c>
      <c r="AG268" s="8">
        <v>382</v>
      </c>
      <c r="AH268" s="8">
        <v>385</v>
      </c>
      <c r="AI268" s="8">
        <v>300</v>
      </c>
      <c r="AJ268" s="8">
        <v>246</v>
      </c>
      <c r="AK268" s="8">
        <v>117</v>
      </c>
      <c r="AL268" s="8">
        <v>40</v>
      </c>
      <c r="AM268" s="8">
        <v>5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</row>
    <row r="269" spans="2:45" ht="26">
      <c r="B269" s="56"/>
      <c r="C269" s="11" t="s">
        <v>40</v>
      </c>
      <c r="D269" s="8">
        <v>0</v>
      </c>
      <c r="E269" s="8">
        <v>0</v>
      </c>
      <c r="F269" s="8">
        <v>0</v>
      </c>
      <c r="G269" s="8">
        <v>0</v>
      </c>
      <c r="H269" s="8">
        <v>100</v>
      </c>
      <c r="I269" s="8">
        <v>130</v>
      </c>
      <c r="J269" s="8">
        <v>80</v>
      </c>
      <c r="K269" s="8">
        <v>130</v>
      </c>
      <c r="L269" s="8">
        <v>87</v>
      </c>
      <c r="M269" s="8">
        <v>66</v>
      </c>
      <c r="N269" s="8">
        <v>72</v>
      </c>
      <c r="O269" s="8">
        <v>57</v>
      </c>
      <c r="P269" s="8">
        <v>31</v>
      </c>
      <c r="Q269" s="8">
        <v>3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135</v>
      </c>
      <c r="AD269" s="8">
        <v>265</v>
      </c>
      <c r="AE269" s="8">
        <v>184</v>
      </c>
      <c r="AF269" s="8">
        <v>123</v>
      </c>
      <c r="AG269" s="8">
        <v>89</v>
      </c>
      <c r="AH269" s="8">
        <v>82</v>
      </c>
      <c r="AI269" s="8">
        <v>76</v>
      </c>
      <c r="AJ269" s="8">
        <v>43</v>
      </c>
      <c r="AK269" s="8">
        <v>10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</row>
    <row r="270" spans="2:45" ht="39">
      <c r="B270" s="56"/>
      <c r="C270" s="11" t="s">
        <v>41</v>
      </c>
      <c r="D270" s="8">
        <v>0</v>
      </c>
      <c r="E270" s="8">
        <v>0</v>
      </c>
      <c r="F270" s="8">
        <v>0</v>
      </c>
      <c r="G270" s="8">
        <v>0</v>
      </c>
      <c r="H270" s="8">
        <v>65</v>
      </c>
      <c r="I270" s="8">
        <v>64</v>
      </c>
      <c r="J270" s="8">
        <v>44</v>
      </c>
      <c r="K270" s="8">
        <v>61</v>
      </c>
      <c r="L270" s="8">
        <v>39</v>
      </c>
      <c r="M270" s="8">
        <v>22</v>
      </c>
      <c r="N270" s="8">
        <v>30</v>
      </c>
      <c r="O270" s="8">
        <v>26</v>
      </c>
      <c r="P270" s="8">
        <v>9</v>
      </c>
      <c r="Q270" s="8">
        <v>4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126</v>
      </c>
      <c r="AD270" s="8">
        <v>112</v>
      </c>
      <c r="AE270" s="8">
        <v>78</v>
      </c>
      <c r="AF270" s="8">
        <v>72</v>
      </c>
      <c r="AG270" s="8">
        <v>49</v>
      </c>
      <c r="AH270" s="8">
        <v>68</v>
      </c>
      <c r="AI270" s="8">
        <v>57</v>
      </c>
      <c r="AJ270" s="8">
        <v>31</v>
      </c>
      <c r="AK270" s="8">
        <v>18</v>
      </c>
      <c r="AL270" s="8">
        <v>10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</row>
    <row r="271" spans="2:45" ht="39">
      <c r="B271" s="56"/>
      <c r="C271" s="11" t="s">
        <v>42</v>
      </c>
      <c r="D271" s="8">
        <v>0</v>
      </c>
      <c r="E271" s="8">
        <v>0</v>
      </c>
      <c r="F271" s="8">
        <v>0</v>
      </c>
      <c r="G271" s="8">
        <v>0</v>
      </c>
      <c r="H271" s="8">
        <v>33</v>
      </c>
      <c r="I271" s="8">
        <v>63</v>
      </c>
      <c r="J271" s="8">
        <v>81</v>
      </c>
      <c r="K271" s="8">
        <v>64</v>
      </c>
      <c r="L271" s="8">
        <v>63</v>
      </c>
      <c r="M271" s="8">
        <v>40</v>
      </c>
      <c r="N271" s="8">
        <v>50</v>
      </c>
      <c r="O271" s="8">
        <v>45</v>
      </c>
      <c r="P271" s="8">
        <v>27</v>
      </c>
      <c r="Q271" s="8">
        <v>7</v>
      </c>
      <c r="R271" s="8">
        <v>3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122</v>
      </c>
      <c r="AD271" s="8">
        <v>231</v>
      </c>
      <c r="AE271" s="8">
        <v>236</v>
      </c>
      <c r="AF271" s="8">
        <v>252</v>
      </c>
      <c r="AG271" s="8">
        <v>197</v>
      </c>
      <c r="AH271" s="8">
        <v>183</v>
      </c>
      <c r="AI271" s="8">
        <v>147</v>
      </c>
      <c r="AJ271" s="8">
        <v>93</v>
      </c>
      <c r="AK271" s="8">
        <v>53</v>
      </c>
      <c r="AL271" s="8">
        <v>7</v>
      </c>
      <c r="AM271" s="8">
        <v>3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</row>
    <row r="272" spans="2:45">
      <c r="B272" s="56"/>
      <c r="C272" s="11" t="s">
        <v>43</v>
      </c>
      <c r="D272" s="8">
        <v>0</v>
      </c>
      <c r="E272" s="8">
        <v>0</v>
      </c>
      <c r="F272" s="8">
        <v>0</v>
      </c>
      <c r="G272" s="8">
        <v>0</v>
      </c>
      <c r="H272" s="8">
        <v>79</v>
      </c>
      <c r="I272" s="8">
        <v>45</v>
      </c>
      <c r="J272" s="8">
        <v>29</v>
      </c>
      <c r="K272" s="8">
        <v>36</v>
      </c>
      <c r="L272" s="8">
        <v>25</v>
      </c>
      <c r="M272" s="8">
        <v>17</v>
      </c>
      <c r="N272" s="8">
        <v>25</v>
      </c>
      <c r="O272" s="8">
        <v>16</v>
      </c>
      <c r="P272" s="8">
        <v>16</v>
      </c>
      <c r="Q272" s="8">
        <v>3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177</v>
      </c>
      <c r="AD272" s="8">
        <v>91</v>
      </c>
      <c r="AE272" s="8">
        <v>44</v>
      </c>
      <c r="AF272" s="8">
        <v>49</v>
      </c>
      <c r="AG272" s="8">
        <v>40</v>
      </c>
      <c r="AH272" s="8">
        <v>24</v>
      </c>
      <c r="AI272" s="8">
        <v>30</v>
      </c>
      <c r="AJ272" s="8">
        <v>19</v>
      </c>
      <c r="AK272" s="8">
        <v>6</v>
      </c>
      <c r="AL272" s="8">
        <v>3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</row>
    <row r="273" spans="2:45" ht="39">
      <c r="B273" s="56"/>
      <c r="C273" s="11" t="s">
        <v>44</v>
      </c>
      <c r="D273" s="8">
        <v>0</v>
      </c>
      <c r="E273" s="8">
        <v>0</v>
      </c>
      <c r="F273" s="8">
        <v>0</v>
      </c>
      <c r="G273" s="8">
        <v>0</v>
      </c>
      <c r="H273" s="8">
        <v>12</v>
      </c>
      <c r="I273" s="8">
        <v>19</v>
      </c>
      <c r="J273" s="8">
        <v>19</v>
      </c>
      <c r="K273" s="8">
        <v>22</v>
      </c>
      <c r="L273" s="8">
        <v>22</v>
      </c>
      <c r="M273" s="8">
        <v>17</v>
      </c>
      <c r="N273" s="8">
        <v>22</v>
      </c>
      <c r="O273" s="8">
        <v>27</v>
      </c>
      <c r="P273" s="8">
        <v>10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6</v>
      </c>
      <c r="AD273" s="8">
        <v>7</v>
      </c>
      <c r="AE273" s="8">
        <v>7</v>
      </c>
      <c r="AF273" s="8">
        <v>7</v>
      </c>
      <c r="AG273" s="8">
        <v>3</v>
      </c>
      <c r="AH273" s="8">
        <v>4</v>
      </c>
      <c r="AI273" s="8">
        <v>7</v>
      </c>
      <c r="AJ273" s="8">
        <v>3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</row>
    <row r="274" spans="2:45">
      <c r="B274" s="56"/>
      <c r="C274" s="11" t="s">
        <v>45</v>
      </c>
      <c r="D274" s="8">
        <v>0</v>
      </c>
      <c r="E274" s="8">
        <v>0</v>
      </c>
      <c r="F274" s="8">
        <v>0</v>
      </c>
      <c r="G274" s="8">
        <v>0</v>
      </c>
      <c r="H274" s="8">
        <v>52</v>
      </c>
      <c r="I274" s="8">
        <v>41</v>
      </c>
      <c r="J274" s="8">
        <v>28</v>
      </c>
      <c r="K274" s="8">
        <v>37</v>
      </c>
      <c r="L274" s="8">
        <v>35</v>
      </c>
      <c r="M274" s="8">
        <v>25</v>
      </c>
      <c r="N274" s="8">
        <v>32</v>
      </c>
      <c r="O274" s="8">
        <v>22</v>
      </c>
      <c r="P274" s="8">
        <v>15</v>
      </c>
      <c r="Q274" s="8">
        <v>4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33</v>
      </c>
      <c r="AD274" s="8">
        <v>40</v>
      </c>
      <c r="AE274" s="8">
        <v>18</v>
      </c>
      <c r="AF274" s="8">
        <v>26</v>
      </c>
      <c r="AG274" s="8">
        <v>12</v>
      </c>
      <c r="AH274" s="8">
        <v>12</v>
      </c>
      <c r="AI274" s="8">
        <v>16</v>
      </c>
      <c r="AJ274" s="8">
        <v>14</v>
      </c>
      <c r="AK274" s="8">
        <v>7</v>
      </c>
      <c r="AL274" s="8">
        <v>3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</row>
    <row r="275" spans="2:45" ht="26">
      <c r="B275" s="56"/>
      <c r="C275" s="11" t="s">
        <v>46</v>
      </c>
      <c r="D275" s="8">
        <v>0</v>
      </c>
      <c r="E275" s="8">
        <v>0</v>
      </c>
      <c r="F275" s="8">
        <v>0</v>
      </c>
      <c r="G275" s="8">
        <v>0</v>
      </c>
      <c r="H275" s="8">
        <v>4</v>
      </c>
      <c r="I275" s="8">
        <v>8</v>
      </c>
      <c r="J275" s="8">
        <v>5</v>
      </c>
      <c r="K275" s="8">
        <v>9</v>
      </c>
      <c r="L275" s="8">
        <v>3</v>
      </c>
      <c r="M275" s="8">
        <v>14</v>
      </c>
      <c r="N275" s="8">
        <v>6</v>
      </c>
      <c r="O275" s="8">
        <v>13</v>
      </c>
      <c r="P275" s="8">
        <v>11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3</v>
      </c>
      <c r="AD275" s="8">
        <v>7</v>
      </c>
      <c r="AE275" s="8">
        <v>19</v>
      </c>
      <c r="AF275" s="8">
        <v>20</v>
      </c>
      <c r="AG275" s="8">
        <v>8</v>
      </c>
      <c r="AH275" s="8">
        <v>4</v>
      </c>
      <c r="AI275" s="8">
        <v>10</v>
      </c>
      <c r="AJ275" s="8">
        <v>7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</row>
    <row r="276" spans="2:45">
      <c r="B276" s="56"/>
      <c r="C276" s="11" t="s">
        <v>47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3</v>
      </c>
      <c r="L276" s="8">
        <v>0</v>
      </c>
      <c r="M276" s="8">
        <v>3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3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</row>
    <row r="277" spans="2:45">
      <c r="B277" s="56"/>
      <c r="C277" s="11" t="s">
        <v>11</v>
      </c>
      <c r="D277" s="8">
        <v>0</v>
      </c>
      <c r="E277" s="8">
        <v>0</v>
      </c>
      <c r="F277" s="8">
        <v>0</v>
      </c>
      <c r="G277" s="8">
        <v>0</v>
      </c>
      <c r="H277" s="8">
        <v>248</v>
      </c>
      <c r="I277" s="8">
        <v>234</v>
      </c>
      <c r="J277" s="8">
        <v>106</v>
      </c>
      <c r="K277" s="8">
        <v>88</v>
      </c>
      <c r="L277" s="8">
        <v>72</v>
      </c>
      <c r="M277" s="8">
        <v>64</v>
      </c>
      <c r="N277" s="8">
        <v>95</v>
      </c>
      <c r="O277" s="8">
        <v>147</v>
      </c>
      <c r="P277" s="8">
        <v>185</v>
      </c>
      <c r="Q277" s="8">
        <v>158</v>
      </c>
      <c r="R277" s="8">
        <v>106</v>
      </c>
      <c r="S277" s="8">
        <v>68</v>
      </c>
      <c r="T277" s="8">
        <v>49</v>
      </c>
      <c r="U277" s="8">
        <v>21</v>
      </c>
      <c r="V277" s="8">
        <v>3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3</v>
      </c>
      <c r="AC277" s="8">
        <v>346</v>
      </c>
      <c r="AD277" s="8">
        <v>391</v>
      </c>
      <c r="AE277" s="8">
        <v>356</v>
      </c>
      <c r="AF277" s="8">
        <v>385</v>
      </c>
      <c r="AG277" s="8">
        <v>283</v>
      </c>
      <c r="AH277" s="8">
        <v>179</v>
      </c>
      <c r="AI277" s="8">
        <v>190</v>
      </c>
      <c r="AJ277" s="8">
        <v>233</v>
      </c>
      <c r="AK277" s="8">
        <v>245</v>
      </c>
      <c r="AL277" s="8">
        <v>242</v>
      </c>
      <c r="AM277" s="8">
        <v>173</v>
      </c>
      <c r="AN277" s="8">
        <v>104</v>
      </c>
      <c r="AO277" s="8">
        <v>101</v>
      </c>
      <c r="AP277" s="8">
        <v>50</v>
      </c>
      <c r="AQ277" s="8">
        <v>14</v>
      </c>
      <c r="AR277" s="8">
        <v>0</v>
      </c>
      <c r="AS277" s="8">
        <v>0</v>
      </c>
    </row>
    <row r="278" spans="2:45">
      <c r="B278" s="65" t="s">
        <v>132</v>
      </c>
      <c r="C278" s="11" t="s">
        <v>38</v>
      </c>
      <c r="D278" s="8">
        <v>0</v>
      </c>
      <c r="E278" s="8">
        <v>0</v>
      </c>
      <c r="F278" s="8">
        <v>0</v>
      </c>
      <c r="G278" s="8">
        <v>0</v>
      </c>
      <c r="H278" s="8">
        <v>31</v>
      </c>
      <c r="I278" s="8">
        <v>90</v>
      </c>
      <c r="J278" s="8">
        <v>106</v>
      </c>
      <c r="K278" s="8">
        <v>103</v>
      </c>
      <c r="L278" s="8">
        <v>94</v>
      </c>
      <c r="M278" s="8">
        <v>100</v>
      </c>
      <c r="N278" s="8">
        <v>72</v>
      </c>
      <c r="O278" s="8">
        <v>58</v>
      </c>
      <c r="P278" s="8">
        <v>27</v>
      </c>
      <c r="Q278" s="8">
        <v>5</v>
      </c>
      <c r="R278" s="8">
        <v>3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41</v>
      </c>
      <c r="AD278" s="8">
        <v>113</v>
      </c>
      <c r="AE278" s="8">
        <v>140</v>
      </c>
      <c r="AF278" s="8">
        <v>136</v>
      </c>
      <c r="AG278" s="8">
        <v>80</v>
      </c>
      <c r="AH278" s="8">
        <v>84</v>
      </c>
      <c r="AI278" s="8">
        <v>58</v>
      </c>
      <c r="AJ278" s="8">
        <v>44</v>
      </c>
      <c r="AK278" s="8">
        <v>12</v>
      </c>
      <c r="AL278" s="8">
        <v>4</v>
      </c>
      <c r="AM278" s="8">
        <v>3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</row>
    <row r="279" spans="2:45">
      <c r="B279" s="56"/>
      <c r="C279" s="11" t="s">
        <v>39</v>
      </c>
      <c r="D279" s="8">
        <v>0</v>
      </c>
      <c r="E279" s="8">
        <v>0</v>
      </c>
      <c r="F279" s="8">
        <v>0</v>
      </c>
      <c r="G279" s="8">
        <v>0</v>
      </c>
      <c r="H279" s="8">
        <v>317</v>
      </c>
      <c r="I279" s="8">
        <v>527</v>
      </c>
      <c r="J279" s="8">
        <v>403</v>
      </c>
      <c r="K279" s="8">
        <v>275</v>
      </c>
      <c r="L279" s="8">
        <v>249</v>
      </c>
      <c r="M279" s="8">
        <v>198</v>
      </c>
      <c r="N279" s="8">
        <v>195</v>
      </c>
      <c r="O279" s="8">
        <v>171</v>
      </c>
      <c r="P279" s="8">
        <v>105</v>
      </c>
      <c r="Q279" s="8">
        <v>35</v>
      </c>
      <c r="R279" s="8">
        <v>10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4</v>
      </c>
      <c r="AC279" s="8">
        <v>637</v>
      </c>
      <c r="AD279" s="8">
        <v>1175</v>
      </c>
      <c r="AE279" s="8">
        <v>779</v>
      </c>
      <c r="AF279" s="8">
        <v>529</v>
      </c>
      <c r="AG279" s="8">
        <v>391</v>
      </c>
      <c r="AH279" s="8">
        <v>381</v>
      </c>
      <c r="AI279" s="8">
        <v>326</v>
      </c>
      <c r="AJ279" s="8">
        <v>210</v>
      </c>
      <c r="AK279" s="8">
        <v>86</v>
      </c>
      <c r="AL279" s="8">
        <v>30</v>
      </c>
      <c r="AM279" s="8">
        <v>3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</row>
    <row r="280" spans="2:45" ht="26">
      <c r="B280" s="56"/>
      <c r="C280" s="11" t="s">
        <v>40</v>
      </c>
      <c r="D280" s="8">
        <v>0</v>
      </c>
      <c r="E280" s="8">
        <v>0</v>
      </c>
      <c r="F280" s="8">
        <v>0</v>
      </c>
      <c r="G280" s="8">
        <v>0</v>
      </c>
      <c r="H280" s="8">
        <v>131</v>
      </c>
      <c r="I280" s="8">
        <v>127</v>
      </c>
      <c r="J280" s="8">
        <v>68</v>
      </c>
      <c r="K280" s="8">
        <v>52</v>
      </c>
      <c r="L280" s="8">
        <v>37</v>
      </c>
      <c r="M280" s="8">
        <v>27</v>
      </c>
      <c r="N280" s="8">
        <v>13</v>
      </c>
      <c r="O280" s="8">
        <v>12</v>
      </c>
      <c r="P280" s="8">
        <v>7</v>
      </c>
      <c r="Q280" s="8">
        <v>3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198</v>
      </c>
      <c r="AD280" s="8">
        <v>225</v>
      </c>
      <c r="AE280" s="8">
        <v>122</v>
      </c>
      <c r="AF280" s="8">
        <v>85</v>
      </c>
      <c r="AG280" s="8">
        <v>70</v>
      </c>
      <c r="AH280" s="8">
        <v>79</v>
      </c>
      <c r="AI280" s="8">
        <v>49</v>
      </c>
      <c r="AJ280" s="8">
        <v>38</v>
      </c>
      <c r="AK280" s="8">
        <v>23</v>
      </c>
      <c r="AL280" s="8">
        <v>3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</row>
    <row r="281" spans="2:45" ht="39">
      <c r="B281" s="56"/>
      <c r="C281" s="11" t="s">
        <v>41</v>
      </c>
      <c r="D281" s="8">
        <v>0</v>
      </c>
      <c r="E281" s="8">
        <v>0</v>
      </c>
      <c r="F281" s="8">
        <v>0</v>
      </c>
      <c r="G281" s="8">
        <v>0</v>
      </c>
      <c r="H281" s="8">
        <v>135</v>
      </c>
      <c r="I281" s="8">
        <v>68</v>
      </c>
      <c r="J281" s="8">
        <v>44</v>
      </c>
      <c r="K281" s="8">
        <v>30</v>
      </c>
      <c r="L281" s="8">
        <v>8</v>
      </c>
      <c r="M281" s="8">
        <v>18</v>
      </c>
      <c r="N281" s="8">
        <v>9</v>
      </c>
      <c r="O281" s="8">
        <v>4</v>
      </c>
      <c r="P281" s="8">
        <v>7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190</v>
      </c>
      <c r="AD281" s="8">
        <v>163</v>
      </c>
      <c r="AE281" s="8">
        <v>79</v>
      </c>
      <c r="AF281" s="8">
        <v>37</v>
      </c>
      <c r="AG281" s="8">
        <v>29</v>
      </c>
      <c r="AH281" s="8">
        <v>34</v>
      </c>
      <c r="AI281" s="8">
        <v>30</v>
      </c>
      <c r="AJ281" s="8">
        <v>21</v>
      </c>
      <c r="AK281" s="8">
        <v>10</v>
      </c>
      <c r="AL281" s="8">
        <v>3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</row>
    <row r="282" spans="2:45" ht="39">
      <c r="B282" s="56"/>
      <c r="C282" s="11" t="s">
        <v>42</v>
      </c>
      <c r="D282" s="8">
        <v>0</v>
      </c>
      <c r="E282" s="8">
        <v>0</v>
      </c>
      <c r="F282" s="8">
        <v>0</v>
      </c>
      <c r="G282" s="8">
        <v>0</v>
      </c>
      <c r="H282" s="8">
        <v>80</v>
      </c>
      <c r="I282" s="8">
        <v>62</v>
      </c>
      <c r="J282" s="8">
        <v>22</v>
      </c>
      <c r="K282" s="8">
        <v>30</v>
      </c>
      <c r="L282" s="8">
        <v>17</v>
      </c>
      <c r="M282" s="8">
        <v>18</v>
      </c>
      <c r="N282" s="8">
        <v>18</v>
      </c>
      <c r="O282" s="8">
        <v>9</v>
      </c>
      <c r="P282" s="8">
        <v>9</v>
      </c>
      <c r="Q282" s="8">
        <v>7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221</v>
      </c>
      <c r="AD282" s="8">
        <v>203</v>
      </c>
      <c r="AE282" s="8">
        <v>138</v>
      </c>
      <c r="AF282" s="8">
        <v>127</v>
      </c>
      <c r="AG282" s="8">
        <v>74</v>
      </c>
      <c r="AH282" s="8">
        <v>86</v>
      </c>
      <c r="AI282" s="8">
        <v>57</v>
      </c>
      <c r="AJ282" s="8">
        <v>42</v>
      </c>
      <c r="AK282" s="8">
        <v>21</v>
      </c>
      <c r="AL282" s="8">
        <v>3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</row>
    <row r="283" spans="2:45">
      <c r="B283" s="56"/>
      <c r="C283" s="11" t="s">
        <v>43</v>
      </c>
      <c r="D283" s="8">
        <v>0</v>
      </c>
      <c r="E283" s="8">
        <v>0</v>
      </c>
      <c r="F283" s="8">
        <v>0</v>
      </c>
      <c r="G283" s="8">
        <v>0</v>
      </c>
      <c r="H283" s="8">
        <v>158</v>
      </c>
      <c r="I283" s="8">
        <v>63</v>
      </c>
      <c r="J283" s="8">
        <v>26</v>
      </c>
      <c r="K283" s="8">
        <v>19</v>
      </c>
      <c r="L283" s="8">
        <v>11</v>
      </c>
      <c r="M283" s="8">
        <v>6</v>
      </c>
      <c r="N283" s="8">
        <v>7</v>
      </c>
      <c r="O283" s="8">
        <v>3</v>
      </c>
      <c r="P283" s="8">
        <v>6</v>
      </c>
      <c r="Q283" s="8">
        <v>3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4</v>
      </c>
      <c r="AC283" s="8">
        <v>332</v>
      </c>
      <c r="AD283" s="8">
        <v>115</v>
      </c>
      <c r="AE283" s="8">
        <v>42</v>
      </c>
      <c r="AF283" s="8">
        <v>23</v>
      </c>
      <c r="AG283" s="8">
        <v>29</v>
      </c>
      <c r="AH283" s="8">
        <v>25</v>
      </c>
      <c r="AI283" s="8">
        <v>13</v>
      </c>
      <c r="AJ283" s="8">
        <v>11</v>
      </c>
      <c r="AK283" s="8">
        <v>3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</row>
    <row r="284" spans="2:45" ht="39">
      <c r="B284" s="56"/>
      <c r="C284" s="11" t="s">
        <v>44</v>
      </c>
      <c r="D284" s="8">
        <v>0</v>
      </c>
      <c r="E284" s="8">
        <v>0</v>
      </c>
      <c r="F284" s="8">
        <v>0</v>
      </c>
      <c r="G284" s="8">
        <v>0</v>
      </c>
      <c r="H284" s="8">
        <v>22</v>
      </c>
      <c r="I284" s="8">
        <v>16</v>
      </c>
      <c r="J284" s="8">
        <v>8</v>
      </c>
      <c r="K284" s="8">
        <v>4</v>
      </c>
      <c r="L284" s="8">
        <v>14</v>
      </c>
      <c r="M284" s="8">
        <v>13</v>
      </c>
      <c r="N284" s="8">
        <v>8</v>
      </c>
      <c r="O284" s="8">
        <v>3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6</v>
      </c>
      <c r="AD284" s="8">
        <v>9</v>
      </c>
      <c r="AE284" s="8">
        <v>3</v>
      </c>
      <c r="AF284" s="8">
        <v>0</v>
      </c>
      <c r="AG284" s="8">
        <v>3</v>
      </c>
      <c r="AH284" s="8">
        <v>4</v>
      </c>
      <c r="AI284" s="8">
        <v>5</v>
      </c>
      <c r="AJ284" s="8">
        <v>3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</row>
    <row r="285" spans="2:45">
      <c r="B285" s="56"/>
      <c r="C285" s="11" t="s">
        <v>45</v>
      </c>
      <c r="D285" s="8">
        <v>0</v>
      </c>
      <c r="E285" s="8">
        <v>0</v>
      </c>
      <c r="F285" s="8">
        <v>0</v>
      </c>
      <c r="G285" s="8">
        <v>0</v>
      </c>
      <c r="H285" s="8">
        <v>72</v>
      </c>
      <c r="I285" s="8">
        <v>42</v>
      </c>
      <c r="J285" s="8">
        <v>27</v>
      </c>
      <c r="K285" s="8">
        <v>28</v>
      </c>
      <c r="L285" s="8">
        <v>19</v>
      </c>
      <c r="M285" s="8">
        <v>7</v>
      </c>
      <c r="N285" s="8">
        <v>10</v>
      </c>
      <c r="O285" s="8">
        <v>11</v>
      </c>
      <c r="P285" s="8">
        <v>7</v>
      </c>
      <c r="Q285" s="8">
        <v>3</v>
      </c>
      <c r="R285" s="8">
        <v>3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45</v>
      </c>
      <c r="AD285" s="8">
        <v>27</v>
      </c>
      <c r="AE285" s="8">
        <v>21</v>
      </c>
      <c r="AF285" s="8">
        <v>19</v>
      </c>
      <c r="AG285" s="8">
        <v>12</v>
      </c>
      <c r="AH285" s="8">
        <v>12</v>
      </c>
      <c r="AI285" s="8">
        <v>8</v>
      </c>
      <c r="AJ285" s="8">
        <v>16</v>
      </c>
      <c r="AK285" s="8">
        <v>6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</row>
    <row r="286" spans="2:45" ht="26">
      <c r="B286" s="56"/>
      <c r="C286" s="11" t="s">
        <v>46</v>
      </c>
      <c r="D286" s="8">
        <v>0</v>
      </c>
      <c r="E286" s="8">
        <v>0</v>
      </c>
      <c r="F286" s="8">
        <v>0</v>
      </c>
      <c r="G286" s="8">
        <v>0</v>
      </c>
      <c r="H286" s="8">
        <v>9</v>
      </c>
      <c r="I286" s="8">
        <v>3</v>
      </c>
      <c r="J286" s="8">
        <v>8</v>
      </c>
      <c r="K286" s="8">
        <v>4</v>
      </c>
      <c r="L286" s="8">
        <v>0</v>
      </c>
      <c r="M286" s="8">
        <v>0</v>
      </c>
      <c r="N286" s="8">
        <v>6</v>
      </c>
      <c r="O286" s="8">
        <v>3</v>
      </c>
      <c r="P286" s="8">
        <v>5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13</v>
      </c>
      <c r="AD286" s="8">
        <v>4</v>
      </c>
      <c r="AE286" s="8">
        <v>10</v>
      </c>
      <c r="AF286" s="8">
        <v>4</v>
      </c>
      <c r="AG286" s="8">
        <v>4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</row>
    <row r="287" spans="2:45">
      <c r="B287" s="56"/>
      <c r="C287" s="11" t="s">
        <v>47</v>
      </c>
      <c r="D287" s="8">
        <v>0</v>
      </c>
      <c r="E287" s="8">
        <v>0</v>
      </c>
      <c r="F287" s="8">
        <v>0</v>
      </c>
      <c r="G287" s="8">
        <v>0</v>
      </c>
      <c r="H287" s="8">
        <v>4</v>
      </c>
      <c r="I287" s="8">
        <v>0</v>
      </c>
      <c r="J287" s="8">
        <v>4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9</v>
      </c>
      <c r="AD287" s="8">
        <v>8</v>
      </c>
      <c r="AE287" s="8">
        <v>3</v>
      </c>
      <c r="AF287" s="8">
        <v>0</v>
      </c>
      <c r="AG287" s="8">
        <v>0</v>
      </c>
      <c r="AH287" s="8">
        <v>0</v>
      </c>
      <c r="AI287" s="8">
        <v>0</v>
      </c>
      <c r="AJ287" s="8">
        <v>3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</row>
    <row r="288" spans="2:45">
      <c r="B288" s="56"/>
      <c r="C288" s="11" t="s">
        <v>11</v>
      </c>
      <c r="D288" s="8">
        <v>0</v>
      </c>
      <c r="E288" s="8">
        <v>0</v>
      </c>
      <c r="F288" s="8">
        <v>0</v>
      </c>
      <c r="G288" s="8">
        <v>9</v>
      </c>
      <c r="H288" s="8">
        <v>583</v>
      </c>
      <c r="I288" s="8">
        <v>324</v>
      </c>
      <c r="J288" s="8">
        <v>68</v>
      </c>
      <c r="K288" s="8">
        <v>41</v>
      </c>
      <c r="L288" s="8">
        <v>29</v>
      </c>
      <c r="M288" s="8">
        <v>30</v>
      </c>
      <c r="N288" s="8">
        <v>37</v>
      </c>
      <c r="O288" s="8">
        <v>46</v>
      </c>
      <c r="P288" s="8">
        <v>76</v>
      </c>
      <c r="Q288" s="8">
        <v>85</v>
      </c>
      <c r="R288" s="8">
        <v>62</v>
      </c>
      <c r="S288" s="8">
        <v>37</v>
      </c>
      <c r="T288" s="8">
        <v>21</v>
      </c>
      <c r="U288" s="8">
        <v>16</v>
      </c>
      <c r="V288" s="8">
        <v>7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9</v>
      </c>
      <c r="AC288" s="8">
        <v>770</v>
      </c>
      <c r="AD288" s="8">
        <v>517</v>
      </c>
      <c r="AE288" s="8">
        <v>266</v>
      </c>
      <c r="AF288" s="8">
        <v>230</v>
      </c>
      <c r="AG288" s="8">
        <v>136</v>
      </c>
      <c r="AH288" s="8">
        <v>95</v>
      </c>
      <c r="AI288" s="8">
        <v>81</v>
      </c>
      <c r="AJ288" s="8">
        <v>118</v>
      </c>
      <c r="AK288" s="8">
        <v>126</v>
      </c>
      <c r="AL288" s="8">
        <v>87</v>
      </c>
      <c r="AM288" s="8">
        <v>48</v>
      </c>
      <c r="AN288" s="8">
        <v>31</v>
      </c>
      <c r="AO288" s="8">
        <v>18</v>
      </c>
      <c r="AP288" s="8">
        <v>8</v>
      </c>
      <c r="AQ288" s="8">
        <v>7</v>
      </c>
      <c r="AR288" s="8">
        <v>0</v>
      </c>
      <c r="AS288" s="8">
        <v>0</v>
      </c>
    </row>
    <row r="289" spans="2:45">
      <c r="B289" s="65" t="s">
        <v>195</v>
      </c>
      <c r="C289" s="11" t="s">
        <v>38</v>
      </c>
      <c r="D289" s="8">
        <v>0</v>
      </c>
      <c r="E289" s="8">
        <v>0</v>
      </c>
      <c r="F289" s="8">
        <v>0</v>
      </c>
      <c r="G289" s="8">
        <v>0</v>
      </c>
      <c r="H289" s="8">
        <v>67</v>
      </c>
      <c r="I289" s="8">
        <v>775</v>
      </c>
      <c r="J289" s="8">
        <v>1351</v>
      </c>
      <c r="K289" s="8">
        <v>1329</v>
      </c>
      <c r="L289" s="8">
        <v>1071</v>
      </c>
      <c r="M289" s="8">
        <v>815</v>
      </c>
      <c r="N289" s="8">
        <v>592</v>
      </c>
      <c r="O289" s="8">
        <v>243</v>
      </c>
      <c r="P289" s="8">
        <v>102</v>
      </c>
      <c r="Q289" s="8">
        <v>18</v>
      </c>
      <c r="R289" s="8">
        <v>5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26</v>
      </c>
      <c r="AD289" s="8">
        <v>180</v>
      </c>
      <c r="AE289" s="8">
        <v>296</v>
      </c>
      <c r="AF289" s="8">
        <v>322</v>
      </c>
      <c r="AG289" s="8">
        <v>261</v>
      </c>
      <c r="AH289" s="8">
        <v>215</v>
      </c>
      <c r="AI289" s="8">
        <v>137</v>
      </c>
      <c r="AJ289" s="8">
        <v>57</v>
      </c>
      <c r="AK289" s="8">
        <v>19</v>
      </c>
      <c r="AL289" s="8">
        <v>6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</row>
    <row r="290" spans="2:45">
      <c r="B290" s="56"/>
      <c r="C290" s="11" t="s">
        <v>39</v>
      </c>
      <c r="D290" s="8">
        <v>0</v>
      </c>
      <c r="E290" s="8">
        <v>0</v>
      </c>
      <c r="F290" s="8">
        <v>0</v>
      </c>
      <c r="G290" s="8">
        <v>3</v>
      </c>
      <c r="H290" s="8">
        <v>1037</v>
      </c>
      <c r="I290" s="8">
        <v>4322</v>
      </c>
      <c r="J290" s="8">
        <v>4677</v>
      </c>
      <c r="K290" s="8">
        <v>3807</v>
      </c>
      <c r="L290" s="8">
        <v>2727</v>
      </c>
      <c r="M290" s="8">
        <v>1927</v>
      </c>
      <c r="N290" s="8">
        <v>1236</v>
      </c>
      <c r="O290" s="8">
        <v>622</v>
      </c>
      <c r="P290" s="8">
        <v>235</v>
      </c>
      <c r="Q290" s="8">
        <v>41</v>
      </c>
      <c r="R290" s="8">
        <v>5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186</v>
      </c>
      <c r="AD290" s="8">
        <v>912</v>
      </c>
      <c r="AE290" s="8">
        <v>1000</v>
      </c>
      <c r="AF290" s="8">
        <v>1000</v>
      </c>
      <c r="AG290" s="8">
        <v>742</v>
      </c>
      <c r="AH290" s="8">
        <v>553</v>
      </c>
      <c r="AI290" s="8">
        <v>406</v>
      </c>
      <c r="AJ290" s="8">
        <v>172</v>
      </c>
      <c r="AK290" s="8">
        <v>46</v>
      </c>
      <c r="AL290" s="8">
        <v>12</v>
      </c>
      <c r="AM290" s="8">
        <v>3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</row>
    <row r="291" spans="2:45" ht="26">
      <c r="B291" s="56"/>
      <c r="C291" s="11" t="s">
        <v>40</v>
      </c>
      <c r="D291" s="8">
        <v>0</v>
      </c>
      <c r="E291" s="8">
        <v>0</v>
      </c>
      <c r="F291" s="8">
        <v>0</v>
      </c>
      <c r="G291" s="8">
        <v>0</v>
      </c>
      <c r="H291" s="8">
        <v>373</v>
      </c>
      <c r="I291" s="8">
        <v>1021</v>
      </c>
      <c r="J291" s="8">
        <v>991</v>
      </c>
      <c r="K291" s="8">
        <v>693</v>
      </c>
      <c r="L291" s="8">
        <v>450</v>
      </c>
      <c r="M291" s="8">
        <v>339</v>
      </c>
      <c r="N291" s="8">
        <v>232</v>
      </c>
      <c r="O291" s="8">
        <v>117</v>
      </c>
      <c r="P291" s="8">
        <v>43</v>
      </c>
      <c r="Q291" s="8">
        <v>8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44</v>
      </c>
      <c r="AD291" s="8">
        <v>123</v>
      </c>
      <c r="AE291" s="8">
        <v>150</v>
      </c>
      <c r="AF291" s="8">
        <v>142</v>
      </c>
      <c r="AG291" s="8">
        <v>97</v>
      </c>
      <c r="AH291" s="8">
        <v>62</v>
      </c>
      <c r="AI291" s="8">
        <v>29</v>
      </c>
      <c r="AJ291" s="8">
        <v>21</v>
      </c>
      <c r="AK291" s="8">
        <v>6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</row>
    <row r="292" spans="2:45" ht="39">
      <c r="B292" s="56"/>
      <c r="C292" s="11" t="s">
        <v>41</v>
      </c>
      <c r="D292" s="8">
        <v>0</v>
      </c>
      <c r="E292" s="8">
        <v>0</v>
      </c>
      <c r="F292" s="8">
        <v>0</v>
      </c>
      <c r="G292" s="8">
        <v>0</v>
      </c>
      <c r="H292" s="8">
        <v>34</v>
      </c>
      <c r="I292" s="8">
        <v>140</v>
      </c>
      <c r="J292" s="8">
        <v>154</v>
      </c>
      <c r="K292" s="8">
        <v>108</v>
      </c>
      <c r="L292" s="8">
        <v>70</v>
      </c>
      <c r="M292" s="8">
        <v>41</v>
      </c>
      <c r="N292" s="8">
        <v>27</v>
      </c>
      <c r="O292" s="8">
        <v>26</v>
      </c>
      <c r="P292" s="8">
        <v>10</v>
      </c>
      <c r="Q292" s="8">
        <v>7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6</v>
      </c>
      <c r="AD292" s="8">
        <v>24</v>
      </c>
      <c r="AE292" s="8">
        <v>41</v>
      </c>
      <c r="AF292" s="8">
        <v>48</v>
      </c>
      <c r="AG292" s="8">
        <v>42</v>
      </c>
      <c r="AH292" s="8">
        <v>44</v>
      </c>
      <c r="AI292" s="8">
        <v>20</v>
      </c>
      <c r="AJ292" s="8">
        <v>12</v>
      </c>
      <c r="AK292" s="8">
        <v>5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</row>
    <row r="293" spans="2:45" ht="39">
      <c r="B293" s="56"/>
      <c r="C293" s="11" t="s">
        <v>42</v>
      </c>
      <c r="D293" s="8">
        <v>0</v>
      </c>
      <c r="E293" s="8">
        <v>0</v>
      </c>
      <c r="F293" s="8">
        <v>0</v>
      </c>
      <c r="G293" s="8">
        <v>0</v>
      </c>
      <c r="H293" s="8">
        <v>105</v>
      </c>
      <c r="I293" s="8">
        <v>419</v>
      </c>
      <c r="J293" s="8">
        <v>538</v>
      </c>
      <c r="K293" s="8">
        <v>333</v>
      </c>
      <c r="L293" s="8">
        <v>229</v>
      </c>
      <c r="M293" s="8">
        <v>187</v>
      </c>
      <c r="N293" s="8">
        <v>141</v>
      </c>
      <c r="O293" s="8">
        <v>54</v>
      </c>
      <c r="P293" s="8">
        <v>40</v>
      </c>
      <c r="Q293" s="8">
        <v>14</v>
      </c>
      <c r="R293" s="8">
        <v>3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49</v>
      </c>
      <c r="AD293" s="8">
        <v>223</v>
      </c>
      <c r="AE293" s="8">
        <v>355</v>
      </c>
      <c r="AF293" s="8">
        <v>277</v>
      </c>
      <c r="AG293" s="8">
        <v>271</v>
      </c>
      <c r="AH293" s="8">
        <v>195</v>
      </c>
      <c r="AI293" s="8">
        <v>140</v>
      </c>
      <c r="AJ293" s="8">
        <v>72</v>
      </c>
      <c r="AK293" s="8">
        <v>21</v>
      </c>
      <c r="AL293" s="8">
        <v>3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</row>
    <row r="294" spans="2:45">
      <c r="B294" s="56"/>
      <c r="C294" s="11" t="s">
        <v>43</v>
      </c>
      <c r="D294" s="8">
        <v>0</v>
      </c>
      <c r="E294" s="8">
        <v>0</v>
      </c>
      <c r="F294" s="8">
        <v>0</v>
      </c>
      <c r="G294" s="8">
        <v>0</v>
      </c>
      <c r="H294" s="8">
        <v>126</v>
      </c>
      <c r="I294" s="8">
        <v>199</v>
      </c>
      <c r="J294" s="8">
        <v>244</v>
      </c>
      <c r="K294" s="8">
        <v>128</v>
      </c>
      <c r="L294" s="8">
        <v>96</v>
      </c>
      <c r="M294" s="8">
        <v>64</v>
      </c>
      <c r="N294" s="8">
        <v>43</v>
      </c>
      <c r="O294" s="8">
        <v>21</v>
      </c>
      <c r="P294" s="8">
        <v>12</v>
      </c>
      <c r="Q294" s="8">
        <v>5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21</v>
      </c>
      <c r="AD294" s="8">
        <v>52</v>
      </c>
      <c r="AE294" s="8">
        <v>75</v>
      </c>
      <c r="AF294" s="8">
        <v>60</v>
      </c>
      <c r="AG294" s="8">
        <v>29</v>
      </c>
      <c r="AH294" s="8">
        <v>19</v>
      </c>
      <c r="AI294" s="8">
        <v>11</v>
      </c>
      <c r="AJ294" s="8">
        <v>6</v>
      </c>
      <c r="AK294" s="8">
        <v>3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</row>
    <row r="295" spans="2:45" ht="39">
      <c r="B295" s="56"/>
      <c r="C295" s="11" t="s">
        <v>44</v>
      </c>
      <c r="D295" s="8">
        <v>0</v>
      </c>
      <c r="E295" s="8">
        <v>0</v>
      </c>
      <c r="F295" s="8">
        <v>0</v>
      </c>
      <c r="G295" s="8">
        <v>0</v>
      </c>
      <c r="H295" s="8">
        <v>22</v>
      </c>
      <c r="I295" s="8">
        <v>120</v>
      </c>
      <c r="J295" s="8">
        <v>185</v>
      </c>
      <c r="K295" s="8">
        <v>122</v>
      </c>
      <c r="L295" s="8">
        <v>88</v>
      </c>
      <c r="M295" s="8">
        <v>61</v>
      </c>
      <c r="N295" s="8">
        <v>35</v>
      </c>
      <c r="O295" s="8">
        <v>31</v>
      </c>
      <c r="P295" s="8">
        <v>18</v>
      </c>
      <c r="Q295" s="8">
        <v>3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4</v>
      </c>
      <c r="AE295" s="8">
        <v>4</v>
      </c>
      <c r="AF295" s="8">
        <v>6</v>
      </c>
      <c r="AG295" s="8">
        <v>4</v>
      </c>
      <c r="AH295" s="8">
        <v>6</v>
      </c>
      <c r="AI295" s="8">
        <v>3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</row>
    <row r="296" spans="2:45">
      <c r="B296" s="56"/>
      <c r="C296" s="11" t="s">
        <v>45</v>
      </c>
      <c r="D296" s="8">
        <v>0</v>
      </c>
      <c r="E296" s="8">
        <v>0</v>
      </c>
      <c r="F296" s="8">
        <v>0</v>
      </c>
      <c r="G296" s="8">
        <v>0</v>
      </c>
      <c r="H296" s="8">
        <v>52</v>
      </c>
      <c r="I296" s="8">
        <v>73</v>
      </c>
      <c r="J296" s="8">
        <v>92</v>
      </c>
      <c r="K296" s="8">
        <v>69</v>
      </c>
      <c r="L296" s="8">
        <v>70</v>
      </c>
      <c r="M296" s="8">
        <v>31</v>
      </c>
      <c r="N296" s="8">
        <v>31</v>
      </c>
      <c r="O296" s="8">
        <v>22</v>
      </c>
      <c r="P296" s="8">
        <v>9</v>
      </c>
      <c r="Q296" s="8">
        <v>7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9</v>
      </c>
      <c r="AD296" s="8">
        <v>17</v>
      </c>
      <c r="AE296" s="8">
        <v>21</v>
      </c>
      <c r="AF296" s="8">
        <v>16</v>
      </c>
      <c r="AG296" s="8">
        <v>19</v>
      </c>
      <c r="AH296" s="8">
        <v>14</v>
      </c>
      <c r="AI296" s="8">
        <v>8</v>
      </c>
      <c r="AJ296" s="8">
        <v>3</v>
      </c>
      <c r="AK296" s="8">
        <v>5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</row>
    <row r="297" spans="2:45" ht="26">
      <c r="B297" s="56"/>
      <c r="C297" s="11" t="s">
        <v>46</v>
      </c>
      <c r="D297" s="8">
        <v>0</v>
      </c>
      <c r="E297" s="8">
        <v>0</v>
      </c>
      <c r="F297" s="8">
        <v>0</v>
      </c>
      <c r="G297" s="8">
        <v>0</v>
      </c>
      <c r="H297" s="8">
        <v>42</v>
      </c>
      <c r="I297" s="8">
        <v>178</v>
      </c>
      <c r="J297" s="8">
        <v>215</v>
      </c>
      <c r="K297" s="8">
        <v>169</v>
      </c>
      <c r="L297" s="8">
        <v>131</v>
      </c>
      <c r="M297" s="8">
        <v>80</v>
      </c>
      <c r="N297" s="8">
        <v>59</v>
      </c>
      <c r="O297" s="8">
        <v>24</v>
      </c>
      <c r="P297" s="8">
        <v>10</v>
      </c>
      <c r="Q297" s="8">
        <v>4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11</v>
      </c>
      <c r="AD297" s="8">
        <v>34</v>
      </c>
      <c r="AE297" s="8">
        <v>43</v>
      </c>
      <c r="AF297" s="8">
        <v>30</v>
      </c>
      <c r="AG297" s="8">
        <v>28</v>
      </c>
      <c r="AH297" s="8">
        <v>32</v>
      </c>
      <c r="AI297" s="8">
        <v>6</v>
      </c>
      <c r="AJ297" s="8">
        <v>9</v>
      </c>
      <c r="AK297" s="8">
        <v>6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</row>
    <row r="298" spans="2:45">
      <c r="B298" s="56"/>
      <c r="C298" s="11" t="s">
        <v>47</v>
      </c>
      <c r="D298" s="8">
        <v>0</v>
      </c>
      <c r="E298" s="8">
        <v>0</v>
      </c>
      <c r="F298" s="8">
        <v>0</v>
      </c>
      <c r="G298" s="8">
        <v>0</v>
      </c>
      <c r="H298" s="8">
        <v>4</v>
      </c>
      <c r="I298" s="8">
        <v>19</v>
      </c>
      <c r="J298" s="8">
        <v>31</v>
      </c>
      <c r="K298" s="8">
        <v>26</v>
      </c>
      <c r="L298" s="8">
        <v>14</v>
      </c>
      <c r="M298" s="8">
        <v>9</v>
      </c>
      <c r="N298" s="8">
        <v>5</v>
      </c>
      <c r="O298" s="8">
        <v>3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3</v>
      </c>
      <c r="AE298" s="8">
        <v>3</v>
      </c>
      <c r="AF298" s="8">
        <v>3</v>
      </c>
      <c r="AG298" s="8">
        <v>0</v>
      </c>
      <c r="AH298" s="8">
        <v>0</v>
      </c>
      <c r="AI298" s="8">
        <v>5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</row>
    <row r="299" spans="2:45">
      <c r="B299" s="56"/>
      <c r="C299" s="11" t="s">
        <v>11</v>
      </c>
      <c r="D299" s="8">
        <v>0</v>
      </c>
      <c r="E299" s="8">
        <v>0</v>
      </c>
      <c r="F299" s="8">
        <v>0</v>
      </c>
      <c r="G299" s="8">
        <v>4</v>
      </c>
      <c r="H299" s="8">
        <v>274</v>
      </c>
      <c r="I299" s="8">
        <v>402</v>
      </c>
      <c r="J299" s="8">
        <v>486</v>
      </c>
      <c r="K299" s="8">
        <v>367</v>
      </c>
      <c r="L299" s="8">
        <v>336</v>
      </c>
      <c r="M299" s="8">
        <v>312</v>
      </c>
      <c r="N299" s="8">
        <v>299</v>
      </c>
      <c r="O299" s="8">
        <v>286</v>
      </c>
      <c r="P299" s="8">
        <v>302</v>
      </c>
      <c r="Q299" s="8">
        <v>172</v>
      </c>
      <c r="R299" s="8">
        <v>48</v>
      </c>
      <c r="S299" s="8">
        <v>18</v>
      </c>
      <c r="T299" s="8">
        <v>6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27</v>
      </c>
      <c r="AD299" s="8">
        <v>187</v>
      </c>
      <c r="AE299" s="8">
        <v>400</v>
      </c>
      <c r="AF299" s="8">
        <v>506</v>
      </c>
      <c r="AG299" s="8">
        <v>356</v>
      </c>
      <c r="AH299" s="8">
        <v>216</v>
      </c>
      <c r="AI299" s="8">
        <v>158</v>
      </c>
      <c r="AJ299" s="8">
        <v>101</v>
      </c>
      <c r="AK299" s="8">
        <v>89</v>
      </c>
      <c r="AL299" s="8">
        <v>41</v>
      </c>
      <c r="AM299" s="8">
        <v>18</v>
      </c>
      <c r="AN299" s="8">
        <v>10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</row>
    <row r="300" spans="2:45">
      <c r="B300" s="65" t="s">
        <v>196</v>
      </c>
      <c r="C300" s="11" t="s">
        <v>38</v>
      </c>
      <c r="D300" s="8">
        <v>0</v>
      </c>
      <c r="E300" s="8">
        <v>0</v>
      </c>
      <c r="F300" s="8">
        <v>0</v>
      </c>
      <c r="G300" s="8">
        <v>0</v>
      </c>
      <c r="H300" s="8">
        <v>38</v>
      </c>
      <c r="I300" s="8">
        <v>286</v>
      </c>
      <c r="J300" s="8">
        <v>561</v>
      </c>
      <c r="K300" s="8">
        <v>497</v>
      </c>
      <c r="L300" s="8">
        <v>501</v>
      </c>
      <c r="M300" s="8">
        <v>450</v>
      </c>
      <c r="N300" s="8">
        <v>281</v>
      </c>
      <c r="O300" s="8">
        <v>155</v>
      </c>
      <c r="P300" s="8">
        <v>50</v>
      </c>
      <c r="Q300" s="8">
        <v>6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3</v>
      </c>
      <c r="AD300" s="8">
        <v>64</v>
      </c>
      <c r="AE300" s="8">
        <v>81</v>
      </c>
      <c r="AF300" s="8">
        <v>95</v>
      </c>
      <c r="AG300" s="8">
        <v>114</v>
      </c>
      <c r="AH300" s="8">
        <v>94</v>
      </c>
      <c r="AI300" s="8">
        <v>81</v>
      </c>
      <c r="AJ300" s="8">
        <v>30</v>
      </c>
      <c r="AK300" s="8">
        <v>6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</row>
    <row r="301" spans="2:45">
      <c r="B301" s="56"/>
      <c r="C301" s="11" t="s">
        <v>39</v>
      </c>
      <c r="D301" s="8">
        <v>0</v>
      </c>
      <c r="E301" s="8">
        <v>0</v>
      </c>
      <c r="F301" s="8">
        <v>0</v>
      </c>
      <c r="G301" s="8">
        <v>0</v>
      </c>
      <c r="H301" s="8">
        <v>676</v>
      </c>
      <c r="I301" s="8">
        <v>2666</v>
      </c>
      <c r="J301" s="8">
        <v>2810</v>
      </c>
      <c r="K301" s="8">
        <v>2080</v>
      </c>
      <c r="L301" s="8">
        <v>1693</v>
      </c>
      <c r="M301" s="8">
        <v>1192</v>
      </c>
      <c r="N301" s="8">
        <v>754</v>
      </c>
      <c r="O301" s="8">
        <v>302</v>
      </c>
      <c r="P301" s="8">
        <v>127</v>
      </c>
      <c r="Q301" s="8">
        <v>13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63</v>
      </c>
      <c r="AD301" s="8">
        <v>362</v>
      </c>
      <c r="AE301" s="8">
        <v>469</v>
      </c>
      <c r="AF301" s="8">
        <v>427</v>
      </c>
      <c r="AG301" s="8">
        <v>418</v>
      </c>
      <c r="AH301" s="8">
        <v>324</v>
      </c>
      <c r="AI301" s="8">
        <v>204</v>
      </c>
      <c r="AJ301" s="8">
        <v>61</v>
      </c>
      <c r="AK301" s="8">
        <v>23</v>
      </c>
      <c r="AL301" s="8">
        <v>5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</row>
    <row r="302" spans="2:45" ht="26">
      <c r="B302" s="56"/>
      <c r="C302" s="11" t="s">
        <v>40</v>
      </c>
      <c r="D302" s="8">
        <v>0</v>
      </c>
      <c r="E302" s="8">
        <v>0</v>
      </c>
      <c r="F302" s="8">
        <v>0</v>
      </c>
      <c r="G302" s="8">
        <v>0</v>
      </c>
      <c r="H302" s="8">
        <v>87</v>
      </c>
      <c r="I302" s="8">
        <v>273</v>
      </c>
      <c r="J302" s="8">
        <v>296</v>
      </c>
      <c r="K302" s="8">
        <v>246</v>
      </c>
      <c r="L302" s="8">
        <v>168</v>
      </c>
      <c r="M302" s="8">
        <v>142</v>
      </c>
      <c r="N302" s="8">
        <v>83</v>
      </c>
      <c r="O302" s="8">
        <v>50</v>
      </c>
      <c r="P302" s="8">
        <v>15</v>
      </c>
      <c r="Q302" s="8">
        <v>7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10</v>
      </c>
      <c r="AD302" s="8">
        <v>37</v>
      </c>
      <c r="AE302" s="8">
        <v>42</v>
      </c>
      <c r="AF302" s="8">
        <v>45</v>
      </c>
      <c r="AG302" s="8">
        <v>35</v>
      </c>
      <c r="AH302" s="8">
        <v>15</v>
      </c>
      <c r="AI302" s="8">
        <v>18</v>
      </c>
      <c r="AJ302" s="8">
        <v>7</v>
      </c>
      <c r="AK302" s="8">
        <v>4</v>
      </c>
      <c r="AL302" s="8">
        <v>3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</row>
    <row r="303" spans="2:45" ht="39">
      <c r="B303" s="56"/>
      <c r="C303" s="11" t="s">
        <v>41</v>
      </c>
      <c r="D303" s="8">
        <v>0</v>
      </c>
      <c r="E303" s="8">
        <v>0</v>
      </c>
      <c r="F303" s="8">
        <v>0</v>
      </c>
      <c r="G303" s="8">
        <v>0</v>
      </c>
      <c r="H303" s="8">
        <v>14</v>
      </c>
      <c r="I303" s="8">
        <v>44</v>
      </c>
      <c r="J303" s="8">
        <v>44</v>
      </c>
      <c r="K303" s="8">
        <v>39</v>
      </c>
      <c r="L303" s="8">
        <v>33</v>
      </c>
      <c r="M303" s="8">
        <v>22</v>
      </c>
      <c r="N303" s="8">
        <v>8</v>
      </c>
      <c r="O303" s="8">
        <v>4</v>
      </c>
      <c r="P303" s="8">
        <v>3</v>
      </c>
      <c r="Q303" s="8">
        <v>3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4</v>
      </c>
      <c r="AD303" s="8">
        <v>7</v>
      </c>
      <c r="AE303" s="8">
        <v>19</v>
      </c>
      <c r="AF303" s="8">
        <v>17</v>
      </c>
      <c r="AG303" s="8">
        <v>19</v>
      </c>
      <c r="AH303" s="8">
        <v>12</v>
      </c>
      <c r="AI303" s="8">
        <v>29</v>
      </c>
      <c r="AJ303" s="8">
        <v>10</v>
      </c>
      <c r="AK303" s="8">
        <v>3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</row>
    <row r="304" spans="2:45" ht="39">
      <c r="B304" s="56"/>
      <c r="C304" s="11" t="s">
        <v>42</v>
      </c>
      <c r="D304" s="8">
        <v>0</v>
      </c>
      <c r="E304" s="8">
        <v>0</v>
      </c>
      <c r="F304" s="8">
        <v>0</v>
      </c>
      <c r="G304" s="8">
        <v>0</v>
      </c>
      <c r="H304" s="8">
        <v>25</v>
      </c>
      <c r="I304" s="8">
        <v>107</v>
      </c>
      <c r="J304" s="8">
        <v>168</v>
      </c>
      <c r="K304" s="8">
        <v>121</v>
      </c>
      <c r="L304" s="8">
        <v>99</v>
      </c>
      <c r="M304" s="8">
        <v>79</v>
      </c>
      <c r="N304" s="8">
        <v>69</v>
      </c>
      <c r="O304" s="8">
        <v>40</v>
      </c>
      <c r="P304" s="8">
        <v>11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5</v>
      </c>
      <c r="AD304" s="8">
        <v>95</v>
      </c>
      <c r="AE304" s="8">
        <v>105</v>
      </c>
      <c r="AF304" s="8">
        <v>122</v>
      </c>
      <c r="AG304" s="8">
        <v>150</v>
      </c>
      <c r="AH304" s="8">
        <v>102</v>
      </c>
      <c r="AI304" s="8">
        <v>79</v>
      </c>
      <c r="AJ304" s="8">
        <v>31</v>
      </c>
      <c r="AK304" s="8">
        <v>15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</row>
    <row r="305" spans="2:45">
      <c r="B305" s="56"/>
      <c r="C305" s="11" t="s">
        <v>43</v>
      </c>
      <c r="D305" s="8">
        <v>0</v>
      </c>
      <c r="E305" s="8">
        <v>0</v>
      </c>
      <c r="F305" s="8">
        <v>0</v>
      </c>
      <c r="G305" s="8">
        <v>0</v>
      </c>
      <c r="H305" s="8">
        <v>28</v>
      </c>
      <c r="I305" s="8">
        <v>59</v>
      </c>
      <c r="J305" s="8">
        <v>76</v>
      </c>
      <c r="K305" s="8">
        <v>60</v>
      </c>
      <c r="L305" s="8">
        <v>33</v>
      </c>
      <c r="M305" s="8">
        <v>39</v>
      </c>
      <c r="N305" s="8">
        <v>35</v>
      </c>
      <c r="O305" s="8">
        <v>10</v>
      </c>
      <c r="P305" s="8">
        <v>5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7</v>
      </c>
      <c r="AD305" s="8">
        <v>16</v>
      </c>
      <c r="AE305" s="8">
        <v>25</v>
      </c>
      <c r="AF305" s="8">
        <v>18</v>
      </c>
      <c r="AG305" s="8">
        <v>15</v>
      </c>
      <c r="AH305" s="8">
        <v>17</v>
      </c>
      <c r="AI305" s="8">
        <v>16</v>
      </c>
      <c r="AJ305" s="8">
        <v>3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</row>
    <row r="306" spans="2:45" ht="39">
      <c r="B306" s="56"/>
      <c r="C306" s="11" t="s">
        <v>44</v>
      </c>
      <c r="D306" s="8">
        <v>0</v>
      </c>
      <c r="E306" s="8">
        <v>0</v>
      </c>
      <c r="F306" s="8">
        <v>0</v>
      </c>
      <c r="G306" s="8">
        <v>0</v>
      </c>
      <c r="H306" s="8">
        <v>3</v>
      </c>
      <c r="I306" s="8">
        <v>16</v>
      </c>
      <c r="J306" s="8">
        <v>40</v>
      </c>
      <c r="K306" s="8">
        <v>30</v>
      </c>
      <c r="L306" s="8">
        <v>34</v>
      </c>
      <c r="M306" s="8">
        <v>28</v>
      </c>
      <c r="N306" s="8">
        <v>19</v>
      </c>
      <c r="O306" s="8">
        <v>17</v>
      </c>
      <c r="P306" s="8">
        <v>3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4</v>
      </c>
      <c r="AE306" s="8">
        <v>3</v>
      </c>
      <c r="AF306" s="8">
        <v>6</v>
      </c>
      <c r="AG306" s="8">
        <v>3</v>
      </c>
      <c r="AH306" s="8">
        <v>6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</row>
    <row r="307" spans="2:45">
      <c r="B307" s="56"/>
      <c r="C307" s="11" t="s">
        <v>45</v>
      </c>
      <c r="D307" s="8">
        <v>0</v>
      </c>
      <c r="E307" s="8">
        <v>0</v>
      </c>
      <c r="F307" s="8">
        <v>0</v>
      </c>
      <c r="G307" s="8">
        <v>0</v>
      </c>
      <c r="H307" s="8">
        <v>19</v>
      </c>
      <c r="I307" s="8">
        <v>28</v>
      </c>
      <c r="J307" s="8">
        <v>30</v>
      </c>
      <c r="K307" s="8">
        <v>29</v>
      </c>
      <c r="L307" s="8">
        <v>15</v>
      </c>
      <c r="M307" s="8">
        <v>13</v>
      </c>
      <c r="N307" s="8">
        <v>20</v>
      </c>
      <c r="O307" s="8">
        <v>11</v>
      </c>
      <c r="P307" s="8">
        <v>9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3</v>
      </c>
      <c r="AD307" s="8">
        <v>3</v>
      </c>
      <c r="AE307" s="8">
        <v>8</v>
      </c>
      <c r="AF307" s="8">
        <v>10</v>
      </c>
      <c r="AG307" s="8">
        <v>14</v>
      </c>
      <c r="AH307" s="8">
        <v>3</v>
      </c>
      <c r="AI307" s="8">
        <v>3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</row>
    <row r="308" spans="2:45" ht="26">
      <c r="B308" s="56"/>
      <c r="C308" s="11" t="s">
        <v>46</v>
      </c>
      <c r="D308" s="8">
        <v>0</v>
      </c>
      <c r="E308" s="8">
        <v>0</v>
      </c>
      <c r="F308" s="8">
        <v>0</v>
      </c>
      <c r="G308" s="8">
        <v>0</v>
      </c>
      <c r="H308" s="8">
        <v>8</v>
      </c>
      <c r="I308" s="8">
        <v>30</v>
      </c>
      <c r="J308" s="8">
        <v>39</v>
      </c>
      <c r="K308" s="8">
        <v>35</v>
      </c>
      <c r="L308" s="8">
        <v>33</v>
      </c>
      <c r="M308" s="8">
        <v>22</v>
      </c>
      <c r="N308" s="8">
        <v>19</v>
      </c>
      <c r="O308" s="8">
        <v>4</v>
      </c>
      <c r="P308" s="8">
        <v>7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5</v>
      </c>
      <c r="AE308" s="8">
        <v>14</v>
      </c>
      <c r="AF308" s="8">
        <v>13</v>
      </c>
      <c r="AG308" s="8">
        <v>4</v>
      </c>
      <c r="AH308" s="8">
        <v>4</v>
      </c>
      <c r="AI308" s="8">
        <v>4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</row>
    <row r="309" spans="2:45">
      <c r="B309" s="56"/>
      <c r="C309" s="11" t="s">
        <v>47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6</v>
      </c>
      <c r="J309" s="8">
        <v>3</v>
      </c>
      <c r="K309" s="8">
        <v>8</v>
      </c>
      <c r="L309" s="8">
        <v>6</v>
      </c>
      <c r="M309" s="8">
        <v>3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3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</row>
    <row r="310" spans="2:45">
      <c r="B310" s="56"/>
      <c r="C310" s="11" t="s">
        <v>11</v>
      </c>
      <c r="D310" s="8">
        <v>0</v>
      </c>
      <c r="E310" s="8">
        <v>0</v>
      </c>
      <c r="F310" s="8">
        <v>0</v>
      </c>
      <c r="G310" s="8">
        <v>0</v>
      </c>
      <c r="H310" s="8">
        <v>129</v>
      </c>
      <c r="I310" s="8">
        <v>258</v>
      </c>
      <c r="J310" s="8">
        <v>248</v>
      </c>
      <c r="K310" s="8">
        <v>196</v>
      </c>
      <c r="L310" s="8">
        <v>186</v>
      </c>
      <c r="M310" s="8">
        <v>188</v>
      </c>
      <c r="N310" s="8">
        <v>158</v>
      </c>
      <c r="O310" s="8">
        <v>142</v>
      </c>
      <c r="P310" s="8">
        <v>117</v>
      </c>
      <c r="Q310" s="8">
        <v>57</v>
      </c>
      <c r="R310" s="8">
        <v>22</v>
      </c>
      <c r="S310" s="8">
        <v>4</v>
      </c>
      <c r="T310" s="8">
        <v>4</v>
      </c>
      <c r="U310" s="8">
        <v>3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21</v>
      </c>
      <c r="AD310" s="8">
        <v>86</v>
      </c>
      <c r="AE310" s="8">
        <v>196</v>
      </c>
      <c r="AF310" s="8">
        <v>239</v>
      </c>
      <c r="AG310" s="8">
        <v>176</v>
      </c>
      <c r="AH310" s="8">
        <v>111</v>
      </c>
      <c r="AI310" s="8">
        <v>113</v>
      </c>
      <c r="AJ310" s="8">
        <v>63</v>
      </c>
      <c r="AK310" s="8">
        <v>47</v>
      </c>
      <c r="AL310" s="8">
        <v>18</v>
      </c>
      <c r="AM310" s="8">
        <v>8</v>
      </c>
      <c r="AN310" s="8">
        <v>0</v>
      </c>
      <c r="AO310" s="8">
        <v>0</v>
      </c>
      <c r="AP310" s="8">
        <v>3</v>
      </c>
      <c r="AQ310" s="8">
        <v>0</v>
      </c>
      <c r="AR310" s="8">
        <v>0</v>
      </c>
      <c r="AS310" s="8">
        <v>0</v>
      </c>
    </row>
    <row r="311" spans="2:45">
      <c r="B311" s="65" t="s">
        <v>197</v>
      </c>
      <c r="C311" s="11" t="s">
        <v>38</v>
      </c>
      <c r="D311" s="8">
        <v>0</v>
      </c>
      <c r="E311" s="8">
        <v>0</v>
      </c>
      <c r="F311" s="8">
        <v>0</v>
      </c>
      <c r="G311" s="8">
        <v>0</v>
      </c>
      <c r="H311" s="8">
        <v>16</v>
      </c>
      <c r="I311" s="8">
        <v>91</v>
      </c>
      <c r="J311" s="8">
        <v>134</v>
      </c>
      <c r="K311" s="8">
        <v>84</v>
      </c>
      <c r="L311" s="8">
        <v>58</v>
      </c>
      <c r="M311" s="8">
        <v>32</v>
      </c>
      <c r="N311" s="8">
        <v>16</v>
      </c>
      <c r="O311" s="8">
        <v>9</v>
      </c>
      <c r="P311" s="8">
        <v>6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44</v>
      </c>
      <c r="AE311" s="8">
        <v>62</v>
      </c>
      <c r="AF311" s="8">
        <v>24</v>
      </c>
      <c r="AG311" s="8">
        <v>20</v>
      </c>
      <c r="AH311" s="8">
        <v>12</v>
      </c>
      <c r="AI311" s="8">
        <v>3</v>
      </c>
      <c r="AJ311" s="8">
        <v>3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</row>
    <row r="312" spans="2:45">
      <c r="B312" s="56"/>
      <c r="C312" s="11" t="s">
        <v>39</v>
      </c>
      <c r="D312" s="8">
        <v>0</v>
      </c>
      <c r="E312" s="8">
        <v>0</v>
      </c>
      <c r="F312" s="8">
        <v>0</v>
      </c>
      <c r="G312" s="8">
        <v>0</v>
      </c>
      <c r="H312" s="8">
        <v>96</v>
      </c>
      <c r="I312" s="8">
        <v>375</v>
      </c>
      <c r="J312" s="8">
        <v>358</v>
      </c>
      <c r="K312" s="8">
        <v>201</v>
      </c>
      <c r="L312" s="8">
        <v>130</v>
      </c>
      <c r="M312" s="8">
        <v>70</v>
      </c>
      <c r="N312" s="8">
        <v>31</v>
      </c>
      <c r="O312" s="8">
        <v>35</v>
      </c>
      <c r="P312" s="8">
        <v>4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38</v>
      </c>
      <c r="AD312" s="8">
        <v>181</v>
      </c>
      <c r="AE312" s="8">
        <v>174</v>
      </c>
      <c r="AF312" s="8">
        <v>103</v>
      </c>
      <c r="AG312" s="8">
        <v>65</v>
      </c>
      <c r="AH312" s="8">
        <v>34</v>
      </c>
      <c r="AI312" s="8">
        <v>21</v>
      </c>
      <c r="AJ312" s="8">
        <v>5</v>
      </c>
      <c r="AK312" s="8">
        <v>3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</row>
    <row r="313" spans="2:45" ht="26">
      <c r="B313" s="56"/>
      <c r="C313" s="11" t="s">
        <v>40</v>
      </c>
      <c r="D313" s="8">
        <v>0</v>
      </c>
      <c r="E313" s="8">
        <v>0</v>
      </c>
      <c r="F313" s="8">
        <v>0</v>
      </c>
      <c r="G313" s="8">
        <v>0</v>
      </c>
      <c r="H313" s="8">
        <v>31</v>
      </c>
      <c r="I313" s="8">
        <v>72</v>
      </c>
      <c r="J313" s="8">
        <v>76</v>
      </c>
      <c r="K313" s="8">
        <v>31</v>
      </c>
      <c r="L313" s="8">
        <v>24</v>
      </c>
      <c r="M313" s="8">
        <v>14</v>
      </c>
      <c r="N313" s="8">
        <v>7</v>
      </c>
      <c r="O313" s="8">
        <v>3</v>
      </c>
      <c r="P313" s="8">
        <v>3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5</v>
      </c>
      <c r="AD313" s="8">
        <v>17</v>
      </c>
      <c r="AE313" s="8">
        <v>19</v>
      </c>
      <c r="AF313" s="8">
        <v>3</v>
      </c>
      <c r="AG313" s="8">
        <v>12</v>
      </c>
      <c r="AH313" s="8">
        <v>3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</row>
    <row r="314" spans="2:45" ht="39">
      <c r="B314" s="56"/>
      <c r="C314" s="11" t="s">
        <v>41</v>
      </c>
      <c r="D314" s="8">
        <v>0</v>
      </c>
      <c r="E314" s="8">
        <v>0</v>
      </c>
      <c r="F314" s="8">
        <v>0</v>
      </c>
      <c r="G314" s="8">
        <v>0</v>
      </c>
      <c r="H314" s="8">
        <v>7</v>
      </c>
      <c r="I314" s="8">
        <v>11</v>
      </c>
      <c r="J314" s="8">
        <v>17</v>
      </c>
      <c r="K314" s="8">
        <v>14</v>
      </c>
      <c r="L314" s="8">
        <v>3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6</v>
      </c>
      <c r="AE314" s="8">
        <v>7</v>
      </c>
      <c r="AF314" s="8">
        <v>4</v>
      </c>
      <c r="AG314" s="8">
        <v>0</v>
      </c>
      <c r="AH314" s="8">
        <v>4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</row>
    <row r="315" spans="2:45" ht="39">
      <c r="B315" s="56"/>
      <c r="C315" s="11" t="s">
        <v>42</v>
      </c>
      <c r="D315" s="8">
        <v>0</v>
      </c>
      <c r="E315" s="8">
        <v>0</v>
      </c>
      <c r="F315" s="8">
        <v>0</v>
      </c>
      <c r="G315" s="8">
        <v>0</v>
      </c>
      <c r="H315" s="8">
        <v>25</v>
      </c>
      <c r="I315" s="8">
        <v>66</v>
      </c>
      <c r="J315" s="8">
        <v>71</v>
      </c>
      <c r="K315" s="8">
        <v>20</v>
      </c>
      <c r="L315" s="8">
        <v>15</v>
      </c>
      <c r="M315" s="8">
        <v>5</v>
      </c>
      <c r="N315" s="8">
        <v>8</v>
      </c>
      <c r="O315" s="8">
        <v>4</v>
      </c>
      <c r="P315" s="8">
        <v>4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17</v>
      </c>
      <c r="AD315" s="8">
        <v>62</v>
      </c>
      <c r="AE315" s="8">
        <v>79</v>
      </c>
      <c r="AF315" s="8">
        <v>32</v>
      </c>
      <c r="AG315" s="8">
        <v>19</v>
      </c>
      <c r="AH315" s="8">
        <v>11</v>
      </c>
      <c r="AI315" s="8">
        <v>10</v>
      </c>
      <c r="AJ315" s="8">
        <v>3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</row>
    <row r="316" spans="2:45">
      <c r="B316" s="56"/>
      <c r="C316" s="11" t="s">
        <v>43</v>
      </c>
      <c r="D316" s="8">
        <v>0</v>
      </c>
      <c r="E316" s="8">
        <v>0</v>
      </c>
      <c r="F316" s="8">
        <v>0</v>
      </c>
      <c r="G316" s="8">
        <v>0</v>
      </c>
      <c r="H316" s="8">
        <v>15</v>
      </c>
      <c r="I316" s="8">
        <v>31</v>
      </c>
      <c r="J316" s="8">
        <v>32</v>
      </c>
      <c r="K316" s="8">
        <v>14</v>
      </c>
      <c r="L316" s="8">
        <v>3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7</v>
      </c>
      <c r="AD316" s="8">
        <v>7</v>
      </c>
      <c r="AE316" s="8">
        <v>12</v>
      </c>
      <c r="AF316" s="8">
        <v>8</v>
      </c>
      <c r="AG316" s="8">
        <v>8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</row>
    <row r="317" spans="2:45" ht="39">
      <c r="B317" s="56"/>
      <c r="C317" s="11" t="s">
        <v>44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7</v>
      </c>
      <c r="J317" s="8">
        <v>13</v>
      </c>
      <c r="K317" s="8">
        <v>9</v>
      </c>
      <c r="L317" s="8">
        <v>3</v>
      </c>
      <c r="M317" s="8">
        <v>3</v>
      </c>
      <c r="N317" s="8">
        <v>0</v>
      </c>
      <c r="O317" s="8">
        <v>5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</row>
    <row r="318" spans="2:45">
      <c r="B318" s="56"/>
      <c r="C318" s="11" t="s">
        <v>45</v>
      </c>
      <c r="D318" s="8">
        <v>0</v>
      </c>
      <c r="E318" s="8">
        <v>0</v>
      </c>
      <c r="F318" s="8">
        <v>0</v>
      </c>
      <c r="G318" s="8">
        <v>0</v>
      </c>
      <c r="H318" s="8">
        <v>10</v>
      </c>
      <c r="I318" s="8">
        <v>9</v>
      </c>
      <c r="J318" s="8">
        <v>10</v>
      </c>
      <c r="K318" s="8">
        <v>3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4</v>
      </c>
      <c r="AF318" s="8">
        <v>4</v>
      </c>
      <c r="AG318" s="8">
        <v>0</v>
      </c>
      <c r="AH318" s="8">
        <v>0</v>
      </c>
      <c r="AI318" s="8">
        <v>3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</row>
    <row r="319" spans="2:45" ht="26">
      <c r="B319" s="56"/>
      <c r="C319" s="11" t="s">
        <v>46</v>
      </c>
      <c r="D319" s="8">
        <v>0</v>
      </c>
      <c r="E319" s="8">
        <v>0</v>
      </c>
      <c r="F319" s="8">
        <v>0</v>
      </c>
      <c r="G319" s="8">
        <v>0</v>
      </c>
      <c r="H319" s="8">
        <v>4</v>
      </c>
      <c r="I319" s="8">
        <v>7</v>
      </c>
      <c r="J319" s="8">
        <v>11</v>
      </c>
      <c r="K319" s="8">
        <v>9</v>
      </c>
      <c r="L319" s="8">
        <v>3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4</v>
      </c>
      <c r="AF319" s="8">
        <v>3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</row>
    <row r="320" spans="2:45">
      <c r="B320" s="56"/>
      <c r="C320" s="11" t="s">
        <v>47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</row>
    <row r="321" spans="2:45">
      <c r="B321" s="56"/>
      <c r="C321" s="11" t="s">
        <v>11</v>
      </c>
      <c r="D321" s="8">
        <v>0</v>
      </c>
      <c r="E321" s="8">
        <v>0</v>
      </c>
      <c r="F321" s="8">
        <v>0</v>
      </c>
      <c r="G321" s="8">
        <v>0</v>
      </c>
      <c r="H321" s="8">
        <v>22</v>
      </c>
      <c r="I321" s="8">
        <v>29</v>
      </c>
      <c r="J321" s="8">
        <v>28</v>
      </c>
      <c r="K321" s="8">
        <v>16</v>
      </c>
      <c r="L321" s="8">
        <v>17</v>
      </c>
      <c r="M321" s="8">
        <v>5</v>
      </c>
      <c r="N321" s="8">
        <v>9</v>
      </c>
      <c r="O321" s="8">
        <v>5</v>
      </c>
      <c r="P321" s="8">
        <v>10</v>
      </c>
      <c r="Q321" s="8">
        <v>10</v>
      </c>
      <c r="R321" s="8">
        <v>3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6</v>
      </c>
      <c r="AD321" s="8">
        <v>27</v>
      </c>
      <c r="AE321" s="8">
        <v>57</v>
      </c>
      <c r="AF321" s="8">
        <v>54</v>
      </c>
      <c r="AG321" s="8">
        <v>22</v>
      </c>
      <c r="AH321" s="8">
        <v>13</v>
      </c>
      <c r="AI321" s="8">
        <v>10</v>
      </c>
      <c r="AJ321" s="8">
        <v>3</v>
      </c>
      <c r="AK321" s="8">
        <v>7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</row>
    <row r="322" spans="2:45">
      <c r="B322" s="65" t="s">
        <v>198</v>
      </c>
      <c r="C322" s="11" t="s">
        <v>38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</row>
    <row r="323" spans="2:45">
      <c r="B323" s="56"/>
      <c r="C323" s="11" t="s">
        <v>39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</row>
    <row r="324" spans="2:45" ht="26">
      <c r="B324" s="56"/>
      <c r="C324" s="11" t="s">
        <v>40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</row>
    <row r="325" spans="2:45" ht="39">
      <c r="B325" s="56"/>
      <c r="C325" s="11" t="s">
        <v>41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</row>
    <row r="326" spans="2:45" ht="39">
      <c r="B326" s="56"/>
      <c r="C326" s="11" t="s">
        <v>42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</row>
    <row r="327" spans="2:45">
      <c r="B327" s="56"/>
      <c r="C327" s="11" t="s">
        <v>43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</row>
    <row r="328" spans="2:45" ht="39">
      <c r="B328" s="56"/>
      <c r="C328" s="11" t="s">
        <v>44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</row>
    <row r="329" spans="2:45">
      <c r="B329" s="56"/>
      <c r="C329" s="11" t="s">
        <v>45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</row>
    <row r="330" spans="2:45" ht="26">
      <c r="B330" s="56"/>
      <c r="C330" s="11" t="s">
        <v>46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</row>
    <row r="331" spans="2:45">
      <c r="B331" s="56"/>
      <c r="C331" s="11" t="s">
        <v>47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</row>
    <row r="332" spans="2:45">
      <c r="B332" s="56"/>
      <c r="C332" s="11" t="s">
        <v>11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</row>
    <row r="333" spans="2:45">
      <c r="B333" s="65" t="s">
        <v>199</v>
      </c>
      <c r="C333" s="11" t="s">
        <v>38</v>
      </c>
      <c r="D333" s="8">
        <v>0</v>
      </c>
      <c r="E333" s="8">
        <v>0</v>
      </c>
      <c r="F333" s="8">
        <v>0</v>
      </c>
      <c r="G333" s="8">
        <v>0</v>
      </c>
      <c r="H333" s="8">
        <v>130</v>
      </c>
      <c r="I333" s="8">
        <v>808</v>
      </c>
      <c r="J333" s="8">
        <v>1617</v>
      </c>
      <c r="K333" s="8">
        <v>2326</v>
      </c>
      <c r="L333" s="8">
        <v>2281</v>
      </c>
      <c r="M333" s="8">
        <v>2105</v>
      </c>
      <c r="N333" s="8">
        <v>1889</v>
      </c>
      <c r="O333" s="8">
        <v>1570</v>
      </c>
      <c r="P333" s="8">
        <v>811</v>
      </c>
      <c r="Q333" s="8">
        <v>305</v>
      </c>
      <c r="R333" s="8">
        <v>112</v>
      </c>
      <c r="S333" s="8">
        <v>36</v>
      </c>
      <c r="T333" s="8">
        <v>12</v>
      </c>
      <c r="U333" s="8">
        <v>9</v>
      </c>
      <c r="V333" s="8">
        <v>3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22</v>
      </c>
      <c r="AD333" s="8">
        <v>127</v>
      </c>
      <c r="AE333" s="8">
        <v>258</v>
      </c>
      <c r="AF333" s="8">
        <v>279</v>
      </c>
      <c r="AG333" s="8">
        <v>142</v>
      </c>
      <c r="AH333" s="8">
        <v>133</v>
      </c>
      <c r="AI333" s="8">
        <v>87</v>
      </c>
      <c r="AJ333" s="8">
        <v>33</v>
      </c>
      <c r="AK333" s="8">
        <v>6</v>
      </c>
      <c r="AL333" s="8">
        <v>3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</row>
    <row r="334" spans="2:45">
      <c r="B334" s="56"/>
      <c r="C334" s="11" t="s">
        <v>39</v>
      </c>
      <c r="D334" s="8">
        <v>0</v>
      </c>
      <c r="E334" s="8">
        <v>0</v>
      </c>
      <c r="F334" s="8">
        <v>0</v>
      </c>
      <c r="G334" s="8">
        <v>3</v>
      </c>
      <c r="H334" s="8">
        <v>2435</v>
      </c>
      <c r="I334" s="8">
        <v>6367</v>
      </c>
      <c r="J334" s="8">
        <v>5163</v>
      </c>
      <c r="K334" s="8">
        <v>4769</v>
      </c>
      <c r="L334" s="8">
        <v>3700</v>
      </c>
      <c r="M334" s="8">
        <v>3181</v>
      </c>
      <c r="N334" s="8">
        <v>2595</v>
      </c>
      <c r="O334" s="8">
        <v>2107</v>
      </c>
      <c r="P334" s="8">
        <v>1413</v>
      </c>
      <c r="Q334" s="8">
        <v>535</v>
      </c>
      <c r="R334" s="8">
        <v>181</v>
      </c>
      <c r="S334" s="8">
        <v>54</v>
      </c>
      <c r="T334" s="8">
        <v>22</v>
      </c>
      <c r="U334" s="8">
        <v>4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435</v>
      </c>
      <c r="AD334" s="8">
        <v>1164</v>
      </c>
      <c r="AE334" s="8">
        <v>809</v>
      </c>
      <c r="AF334" s="8">
        <v>654</v>
      </c>
      <c r="AG334" s="8">
        <v>380</v>
      </c>
      <c r="AH334" s="8">
        <v>289</v>
      </c>
      <c r="AI334" s="8">
        <v>157</v>
      </c>
      <c r="AJ334" s="8">
        <v>82</v>
      </c>
      <c r="AK334" s="8">
        <v>28</v>
      </c>
      <c r="AL334" s="8">
        <v>3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</row>
    <row r="335" spans="2:45" ht="26">
      <c r="B335" s="56"/>
      <c r="C335" s="11" t="s">
        <v>40</v>
      </c>
      <c r="D335" s="8">
        <v>0</v>
      </c>
      <c r="E335" s="8">
        <v>0</v>
      </c>
      <c r="F335" s="8">
        <v>0</v>
      </c>
      <c r="G335" s="8">
        <v>0</v>
      </c>
      <c r="H335" s="8">
        <v>136</v>
      </c>
      <c r="I335" s="8">
        <v>468</v>
      </c>
      <c r="J335" s="8">
        <v>462</v>
      </c>
      <c r="K335" s="8">
        <v>554</v>
      </c>
      <c r="L335" s="8">
        <v>528</v>
      </c>
      <c r="M335" s="8">
        <v>541</v>
      </c>
      <c r="N335" s="8">
        <v>517</v>
      </c>
      <c r="O335" s="8">
        <v>394</v>
      </c>
      <c r="P335" s="8">
        <v>212</v>
      </c>
      <c r="Q335" s="8">
        <v>54</v>
      </c>
      <c r="R335" s="8">
        <v>18</v>
      </c>
      <c r="S335" s="8">
        <v>3</v>
      </c>
      <c r="T335" s="8">
        <v>4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17</v>
      </c>
      <c r="AD335" s="8">
        <v>65</v>
      </c>
      <c r="AE335" s="8">
        <v>62</v>
      </c>
      <c r="AF335" s="8">
        <v>66</v>
      </c>
      <c r="AG335" s="8">
        <v>62</v>
      </c>
      <c r="AH335" s="8">
        <v>44</v>
      </c>
      <c r="AI335" s="8">
        <v>39</v>
      </c>
      <c r="AJ335" s="8">
        <v>20</v>
      </c>
      <c r="AK335" s="8">
        <v>3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</row>
    <row r="336" spans="2:45" ht="39">
      <c r="B336" s="56"/>
      <c r="C336" s="11" t="s">
        <v>41</v>
      </c>
      <c r="D336" s="8">
        <v>0</v>
      </c>
      <c r="E336" s="8">
        <v>0</v>
      </c>
      <c r="F336" s="8">
        <v>0</v>
      </c>
      <c r="G336" s="8">
        <v>0</v>
      </c>
      <c r="H336" s="8">
        <v>38</v>
      </c>
      <c r="I336" s="8">
        <v>57</v>
      </c>
      <c r="J336" s="8">
        <v>68</v>
      </c>
      <c r="K336" s="8">
        <v>92</v>
      </c>
      <c r="L336" s="8">
        <v>77</v>
      </c>
      <c r="M336" s="8">
        <v>91</v>
      </c>
      <c r="N336" s="8">
        <v>78</v>
      </c>
      <c r="O336" s="8">
        <v>57</v>
      </c>
      <c r="P336" s="8">
        <v>49</v>
      </c>
      <c r="Q336" s="8">
        <v>16</v>
      </c>
      <c r="R336" s="8">
        <v>4</v>
      </c>
      <c r="S336" s="8">
        <v>3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8</v>
      </c>
      <c r="AD336" s="8">
        <v>13</v>
      </c>
      <c r="AE336" s="8">
        <v>20</v>
      </c>
      <c r="AF336" s="8">
        <v>23</v>
      </c>
      <c r="AG336" s="8">
        <v>35</v>
      </c>
      <c r="AH336" s="8">
        <v>44</v>
      </c>
      <c r="AI336" s="8">
        <v>36</v>
      </c>
      <c r="AJ336" s="8">
        <v>18</v>
      </c>
      <c r="AK336" s="8">
        <v>11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</row>
    <row r="337" spans="2:45" ht="39">
      <c r="B337" s="56"/>
      <c r="C337" s="11" t="s">
        <v>42</v>
      </c>
      <c r="D337" s="8">
        <v>0</v>
      </c>
      <c r="E337" s="8">
        <v>0</v>
      </c>
      <c r="F337" s="8">
        <v>0</v>
      </c>
      <c r="G337" s="8">
        <v>0</v>
      </c>
      <c r="H337" s="8">
        <v>62</v>
      </c>
      <c r="I337" s="8">
        <v>237</v>
      </c>
      <c r="J337" s="8">
        <v>336</v>
      </c>
      <c r="K337" s="8">
        <v>416</v>
      </c>
      <c r="L337" s="8">
        <v>375</v>
      </c>
      <c r="M337" s="8">
        <v>375</v>
      </c>
      <c r="N337" s="8">
        <v>381</v>
      </c>
      <c r="O337" s="8">
        <v>291</v>
      </c>
      <c r="P337" s="8">
        <v>183</v>
      </c>
      <c r="Q337" s="8">
        <v>79</v>
      </c>
      <c r="R337" s="8">
        <v>36</v>
      </c>
      <c r="S337" s="8">
        <v>11</v>
      </c>
      <c r="T337" s="8">
        <v>6</v>
      </c>
      <c r="U337" s="8">
        <v>3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26</v>
      </c>
      <c r="AD337" s="8">
        <v>94</v>
      </c>
      <c r="AE337" s="8">
        <v>130</v>
      </c>
      <c r="AF337" s="8">
        <v>143</v>
      </c>
      <c r="AG337" s="8">
        <v>124</v>
      </c>
      <c r="AH337" s="8">
        <v>142</v>
      </c>
      <c r="AI337" s="8">
        <v>95</v>
      </c>
      <c r="AJ337" s="8">
        <v>39</v>
      </c>
      <c r="AK337" s="8">
        <v>15</v>
      </c>
      <c r="AL337" s="8">
        <v>3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</row>
    <row r="338" spans="2:45">
      <c r="B338" s="56"/>
      <c r="C338" s="11" t="s">
        <v>43</v>
      </c>
      <c r="D338" s="8">
        <v>0</v>
      </c>
      <c r="E338" s="8">
        <v>0</v>
      </c>
      <c r="F338" s="8">
        <v>0</v>
      </c>
      <c r="G338" s="8">
        <v>0</v>
      </c>
      <c r="H338" s="8">
        <v>68</v>
      </c>
      <c r="I338" s="8">
        <v>97</v>
      </c>
      <c r="J338" s="8">
        <v>87</v>
      </c>
      <c r="K338" s="8">
        <v>127</v>
      </c>
      <c r="L338" s="8">
        <v>123</v>
      </c>
      <c r="M338" s="8">
        <v>140</v>
      </c>
      <c r="N338" s="8">
        <v>107</v>
      </c>
      <c r="O338" s="8">
        <v>87</v>
      </c>
      <c r="P338" s="8">
        <v>62</v>
      </c>
      <c r="Q338" s="8">
        <v>31</v>
      </c>
      <c r="R338" s="8">
        <v>15</v>
      </c>
      <c r="S338" s="8">
        <v>5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19</v>
      </c>
      <c r="AD338" s="8">
        <v>17</v>
      </c>
      <c r="AE338" s="8">
        <v>20</v>
      </c>
      <c r="AF338" s="8">
        <v>31</v>
      </c>
      <c r="AG338" s="8">
        <v>25</v>
      </c>
      <c r="AH338" s="8">
        <v>43</v>
      </c>
      <c r="AI338" s="8">
        <v>35</v>
      </c>
      <c r="AJ338" s="8">
        <v>6</v>
      </c>
      <c r="AK338" s="8">
        <v>3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</row>
    <row r="339" spans="2:45" ht="39">
      <c r="B339" s="56"/>
      <c r="C339" s="11" t="s">
        <v>44</v>
      </c>
      <c r="D339" s="8">
        <v>0</v>
      </c>
      <c r="E339" s="8">
        <v>0</v>
      </c>
      <c r="F339" s="8">
        <v>0</v>
      </c>
      <c r="G339" s="8">
        <v>0</v>
      </c>
      <c r="H339" s="8">
        <v>17</v>
      </c>
      <c r="I339" s="8">
        <v>49</v>
      </c>
      <c r="J339" s="8">
        <v>75</v>
      </c>
      <c r="K339" s="8">
        <v>87</v>
      </c>
      <c r="L339" s="8">
        <v>115</v>
      </c>
      <c r="M339" s="8">
        <v>214</v>
      </c>
      <c r="N339" s="8">
        <v>190</v>
      </c>
      <c r="O339" s="8">
        <v>142</v>
      </c>
      <c r="P339" s="8">
        <v>78</v>
      </c>
      <c r="Q339" s="8">
        <v>32</v>
      </c>
      <c r="R339" s="8">
        <v>3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4</v>
      </c>
      <c r="AE339" s="8">
        <v>14</v>
      </c>
      <c r="AF339" s="8">
        <v>6</v>
      </c>
      <c r="AG339" s="8">
        <v>6</v>
      </c>
      <c r="AH339" s="8">
        <v>13</v>
      </c>
      <c r="AI339" s="8">
        <v>11</v>
      </c>
      <c r="AJ339" s="8">
        <v>6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</row>
    <row r="340" spans="2:45">
      <c r="B340" s="56"/>
      <c r="C340" s="11" t="s">
        <v>45</v>
      </c>
      <c r="D340" s="8">
        <v>0</v>
      </c>
      <c r="E340" s="8">
        <v>0</v>
      </c>
      <c r="F340" s="8">
        <v>0</v>
      </c>
      <c r="G340" s="8">
        <v>0</v>
      </c>
      <c r="H340" s="8">
        <v>57</v>
      </c>
      <c r="I340" s="8">
        <v>69</v>
      </c>
      <c r="J340" s="8">
        <v>65</v>
      </c>
      <c r="K340" s="8">
        <v>95</v>
      </c>
      <c r="L340" s="8">
        <v>109</v>
      </c>
      <c r="M340" s="8">
        <v>143</v>
      </c>
      <c r="N340" s="8">
        <v>143</v>
      </c>
      <c r="O340" s="8">
        <v>114</v>
      </c>
      <c r="P340" s="8">
        <v>81</v>
      </c>
      <c r="Q340" s="8">
        <v>31</v>
      </c>
      <c r="R340" s="8">
        <v>7</v>
      </c>
      <c r="S340" s="8">
        <v>5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3</v>
      </c>
      <c r="AD340" s="8">
        <v>8</v>
      </c>
      <c r="AE340" s="8">
        <v>9</v>
      </c>
      <c r="AF340" s="8">
        <v>5</v>
      </c>
      <c r="AG340" s="8">
        <v>24</v>
      </c>
      <c r="AH340" s="8">
        <v>32</v>
      </c>
      <c r="AI340" s="8">
        <v>25</v>
      </c>
      <c r="AJ340" s="8">
        <v>12</v>
      </c>
      <c r="AK340" s="8">
        <v>8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</row>
    <row r="341" spans="2:45" ht="26">
      <c r="B341" s="56"/>
      <c r="C341" s="11" t="s">
        <v>46</v>
      </c>
      <c r="D341" s="8">
        <v>0</v>
      </c>
      <c r="E341" s="8">
        <v>0</v>
      </c>
      <c r="F341" s="8">
        <v>0</v>
      </c>
      <c r="G341" s="8">
        <v>3</v>
      </c>
      <c r="H341" s="8">
        <v>22</v>
      </c>
      <c r="I341" s="8">
        <v>62</v>
      </c>
      <c r="J341" s="8">
        <v>69</v>
      </c>
      <c r="K341" s="8">
        <v>98</v>
      </c>
      <c r="L341" s="8">
        <v>96</v>
      </c>
      <c r="M341" s="8">
        <v>84</v>
      </c>
      <c r="N341" s="8">
        <v>65</v>
      </c>
      <c r="O341" s="8">
        <v>73</v>
      </c>
      <c r="P341" s="8">
        <v>36</v>
      </c>
      <c r="Q341" s="8">
        <v>17</v>
      </c>
      <c r="R341" s="8">
        <v>10</v>
      </c>
      <c r="S341" s="8">
        <v>5</v>
      </c>
      <c r="T341" s="8">
        <v>3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6</v>
      </c>
      <c r="AD341" s="8">
        <v>13</v>
      </c>
      <c r="AE341" s="8">
        <v>8</v>
      </c>
      <c r="AF341" s="8">
        <v>16</v>
      </c>
      <c r="AG341" s="8">
        <v>7</v>
      </c>
      <c r="AH341" s="8">
        <v>16</v>
      </c>
      <c r="AI341" s="8">
        <v>5</v>
      </c>
      <c r="AJ341" s="8">
        <v>3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</row>
    <row r="342" spans="2:45">
      <c r="B342" s="56"/>
      <c r="C342" s="11" t="s">
        <v>47</v>
      </c>
      <c r="D342" s="8">
        <v>0</v>
      </c>
      <c r="E342" s="8">
        <v>0</v>
      </c>
      <c r="F342" s="8">
        <v>0</v>
      </c>
      <c r="G342" s="8">
        <v>0</v>
      </c>
      <c r="H342" s="8">
        <v>6</v>
      </c>
      <c r="I342" s="8">
        <v>24</v>
      </c>
      <c r="J342" s="8">
        <v>18</v>
      </c>
      <c r="K342" s="8">
        <v>23</v>
      </c>
      <c r="L342" s="8">
        <v>17</v>
      </c>
      <c r="M342" s="8">
        <v>10</v>
      </c>
      <c r="N342" s="8">
        <v>15</v>
      </c>
      <c r="O342" s="8">
        <v>11</v>
      </c>
      <c r="P342" s="8">
        <v>7</v>
      </c>
      <c r="Q342" s="8">
        <v>4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3</v>
      </c>
      <c r="AE342" s="8">
        <v>0</v>
      </c>
      <c r="AF342" s="8">
        <v>9</v>
      </c>
      <c r="AG342" s="8">
        <v>3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</row>
    <row r="343" spans="2:45">
      <c r="B343" s="56"/>
      <c r="C343" s="11" t="s">
        <v>11</v>
      </c>
      <c r="D343" s="8">
        <v>0</v>
      </c>
      <c r="E343" s="8">
        <v>0</v>
      </c>
      <c r="F343" s="8">
        <v>0</v>
      </c>
      <c r="G343" s="8">
        <v>6</v>
      </c>
      <c r="H343" s="8">
        <v>347</v>
      </c>
      <c r="I343" s="8">
        <v>461</v>
      </c>
      <c r="J343" s="8">
        <v>269</v>
      </c>
      <c r="K343" s="8">
        <v>321</v>
      </c>
      <c r="L343" s="8">
        <v>333</v>
      </c>
      <c r="M343" s="8">
        <v>423</v>
      </c>
      <c r="N343" s="8">
        <v>464</v>
      </c>
      <c r="O343" s="8">
        <v>754</v>
      </c>
      <c r="P343" s="8">
        <v>1356</v>
      </c>
      <c r="Q343" s="8">
        <v>1535</v>
      </c>
      <c r="R343" s="8">
        <v>1297</v>
      </c>
      <c r="S343" s="8">
        <v>962</v>
      </c>
      <c r="T343" s="8">
        <v>790</v>
      </c>
      <c r="U343" s="8">
        <v>493</v>
      </c>
      <c r="V343" s="8">
        <v>124</v>
      </c>
      <c r="W343" s="8">
        <v>22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50</v>
      </c>
      <c r="AD343" s="8">
        <v>121</v>
      </c>
      <c r="AE343" s="8">
        <v>282</v>
      </c>
      <c r="AF343" s="8">
        <v>304</v>
      </c>
      <c r="AG343" s="8">
        <v>200</v>
      </c>
      <c r="AH343" s="8">
        <v>176</v>
      </c>
      <c r="AI343" s="8">
        <v>123</v>
      </c>
      <c r="AJ343" s="8">
        <v>88</v>
      </c>
      <c r="AK343" s="8">
        <v>85</v>
      </c>
      <c r="AL343" s="8">
        <v>53</v>
      </c>
      <c r="AM343" s="8">
        <v>97</v>
      </c>
      <c r="AN343" s="8">
        <v>67</v>
      </c>
      <c r="AO343" s="8">
        <v>24</v>
      </c>
      <c r="AP343" s="8">
        <v>8</v>
      </c>
      <c r="AQ343" s="8">
        <v>4</v>
      </c>
      <c r="AR343" s="8">
        <v>0</v>
      </c>
      <c r="AS343" s="8">
        <v>0</v>
      </c>
    </row>
    <row r="344" spans="2:45">
      <c r="B344" s="65" t="s">
        <v>200</v>
      </c>
      <c r="C344" s="11" t="s">
        <v>38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25</v>
      </c>
      <c r="J344" s="8">
        <v>34</v>
      </c>
      <c r="K344" s="8">
        <v>58</v>
      </c>
      <c r="L344" s="8">
        <v>40</v>
      </c>
      <c r="M344" s="8">
        <v>44</v>
      </c>
      <c r="N344" s="8">
        <v>25</v>
      </c>
      <c r="O344" s="8">
        <v>22</v>
      </c>
      <c r="P344" s="8">
        <v>12</v>
      </c>
      <c r="Q344" s="8">
        <v>8</v>
      </c>
      <c r="R344" s="8">
        <v>3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4</v>
      </c>
      <c r="AD344" s="8">
        <v>7</v>
      </c>
      <c r="AE344" s="8">
        <v>13</v>
      </c>
      <c r="AF344" s="8">
        <v>19</v>
      </c>
      <c r="AG344" s="8">
        <v>16</v>
      </c>
      <c r="AH344" s="8">
        <v>12</v>
      </c>
      <c r="AI344" s="8">
        <v>7</v>
      </c>
      <c r="AJ344" s="8">
        <v>3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</row>
    <row r="345" spans="2:45">
      <c r="B345" s="56"/>
      <c r="C345" s="11" t="s">
        <v>39</v>
      </c>
      <c r="D345" s="8">
        <v>0</v>
      </c>
      <c r="E345" s="8">
        <v>0</v>
      </c>
      <c r="F345" s="8">
        <v>0</v>
      </c>
      <c r="G345" s="8">
        <v>0</v>
      </c>
      <c r="H345" s="8">
        <v>87</v>
      </c>
      <c r="I345" s="8">
        <v>166</v>
      </c>
      <c r="J345" s="8">
        <v>93</v>
      </c>
      <c r="K345" s="8">
        <v>60</v>
      </c>
      <c r="L345" s="8">
        <v>38</v>
      </c>
      <c r="M345" s="8">
        <v>28</v>
      </c>
      <c r="N345" s="8">
        <v>19</v>
      </c>
      <c r="O345" s="8">
        <v>6</v>
      </c>
      <c r="P345" s="8">
        <v>9</v>
      </c>
      <c r="Q345" s="8">
        <v>3</v>
      </c>
      <c r="R345" s="8">
        <v>3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10</v>
      </c>
      <c r="AD345" s="8">
        <v>20</v>
      </c>
      <c r="AE345" s="8">
        <v>16</v>
      </c>
      <c r="AF345" s="8">
        <v>18</v>
      </c>
      <c r="AG345" s="8">
        <v>9</v>
      </c>
      <c r="AH345" s="8">
        <v>11</v>
      </c>
      <c r="AI345" s="8">
        <v>3</v>
      </c>
      <c r="AJ345" s="8">
        <v>0</v>
      </c>
      <c r="AK345" s="8">
        <v>5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</row>
    <row r="346" spans="2:45" ht="26">
      <c r="B346" s="56"/>
      <c r="C346" s="11" t="s">
        <v>40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13</v>
      </c>
      <c r="J346" s="8">
        <v>16</v>
      </c>
      <c r="K346" s="8">
        <v>24</v>
      </c>
      <c r="L346" s="8">
        <v>14</v>
      </c>
      <c r="M346" s="8">
        <v>10</v>
      </c>
      <c r="N346" s="8">
        <v>18</v>
      </c>
      <c r="O346" s="8">
        <v>7</v>
      </c>
      <c r="P346" s="8">
        <v>3</v>
      </c>
      <c r="Q346" s="8">
        <v>4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3</v>
      </c>
      <c r="AD346" s="8">
        <v>7</v>
      </c>
      <c r="AE346" s="8">
        <v>3</v>
      </c>
      <c r="AF346" s="8">
        <v>3</v>
      </c>
      <c r="AG346" s="8">
        <v>7</v>
      </c>
      <c r="AH346" s="8">
        <v>3</v>
      </c>
      <c r="AI346" s="8">
        <v>3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</row>
    <row r="347" spans="2:45" ht="39">
      <c r="B347" s="56"/>
      <c r="C347" s="11" t="s">
        <v>41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3</v>
      </c>
      <c r="J347" s="8">
        <v>0</v>
      </c>
      <c r="K347" s="8">
        <v>0</v>
      </c>
      <c r="L347" s="8">
        <v>0</v>
      </c>
      <c r="M347" s="8">
        <v>3</v>
      </c>
      <c r="N347" s="8">
        <v>6</v>
      </c>
      <c r="O347" s="8">
        <v>0</v>
      </c>
      <c r="P347" s="8">
        <v>0</v>
      </c>
      <c r="Q347" s="8">
        <v>4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3</v>
      </c>
      <c r="AD347" s="8">
        <v>0</v>
      </c>
      <c r="AE347" s="8">
        <v>0</v>
      </c>
      <c r="AF347" s="8">
        <v>5</v>
      </c>
      <c r="AG347" s="8">
        <v>0</v>
      </c>
      <c r="AH347" s="8">
        <v>3</v>
      </c>
      <c r="AI347" s="8">
        <v>3</v>
      </c>
      <c r="AJ347" s="8">
        <v>0</v>
      </c>
      <c r="AK347" s="8">
        <v>3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</row>
    <row r="348" spans="2:45" ht="39">
      <c r="B348" s="56"/>
      <c r="C348" s="11" t="s">
        <v>42</v>
      </c>
      <c r="D348" s="8">
        <v>0</v>
      </c>
      <c r="E348" s="8">
        <v>0</v>
      </c>
      <c r="F348" s="8">
        <v>0</v>
      </c>
      <c r="G348" s="8">
        <v>0</v>
      </c>
      <c r="H348" s="8">
        <v>3</v>
      </c>
      <c r="I348" s="8">
        <v>7</v>
      </c>
      <c r="J348" s="8">
        <v>23</v>
      </c>
      <c r="K348" s="8">
        <v>9</v>
      </c>
      <c r="L348" s="8">
        <v>8</v>
      </c>
      <c r="M348" s="8">
        <v>7</v>
      </c>
      <c r="N348" s="8">
        <v>6</v>
      </c>
      <c r="O348" s="8">
        <v>4</v>
      </c>
      <c r="P348" s="8">
        <v>4</v>
      </c>
      <c r="Q348" s="8">
        <v>3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3</v>
      </c>
      <c r="AD348" s="8">
        <v>6</v>
      </c>
      <c r="AE348" s="8">
        <v>7</v>
      </c>
      <c r="AF348" s="8">
        <v>18</v>
      </c>
      <c r="AG348" s="8">
        <v>11</v>
      </c>
      <c r="AH348" s="8">
        <v>12</v>
      </c>
      <c r="AI348" s="8">
        <v>9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</row>
    <row r="349" spans="2:45">
      <c r="B349" s="56"/>
      <c r="C349" s="11" t="s">
        <v>43</v>
      </c>
      <c r="D349" s="8">
        <v>0</v>
      </c>
      <c r="E349" s="8">
        <v>0</v>
      </c>
      <c r="F349" s="8">
        <v>0</v>
      </c>
      <c r="G349" s="8">
        <v>0</v>
      </c>
      <c r="H349" s="8">
        <v>3</v>
      </c>
      <c r="I349" s="8">
        <v>6</v>
      </c>
      <c r="J349" s="8">
        <v>10</v>
      </c>
      <c r="K349" s="8">
        <v>3</v>
      </c>
      <c r="L349" s="8">
        <v>4</v>
      </c>
      <c r="M349" s="8">
        <v>3</v>
      </c>
      <c r="N349" s="8">
        <v>3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7</v>
      </c>
      <c r="AD349" s="8">
        <v>3</v>
      </c>
      <c r="AE349" s="8">
        <v>3</v>
      </c>
      <c r="AF349" s="8">
        <v>14</v>
      </c>
      <c r="AG349" s="8">
        <v>4</v>
      </c>
      <c r="AH349" s="8">
        <v>6</v>
      </c>
      <c r="AI349" s="8">
        <v>3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</row>
    <row r="350" spans="2:45" ht="39">
      <c r="B350" s="56"/>
      <c r="C350" s="11" t="s">
        <v>44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3</v>
      </c>
      <c r="J350" s="8">
        <v>6</v>
      </c>
      <c r="K350" s="8">
        <v>3</v>
      </c>
      <c r="L350" s="8">
        <v>3</v>
      </c>
      <c r="M350" s="8">
        <v>10</v>
      </c>
      <c r="N350" s="8">
        <v>15</v>
      </c>
      <c r="O350" s="8">
        <v>3</v>
      </c>
      <c r="P350" s="8">
        <v>5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</row>
    <row r="351" spans="2:45">
      <c r="B351" s="56"/>
      <c r="C351" s="11" t="s">
        <v>45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3</v>
      </c>
      <c r="J351" s="8">
        <v>3</v>
      </c>
      <c r="K351" s="8">
        <v>5</v>
      </c>
      <c r="L351" s="8">
        <v>0</v>
      </c>
      <c r="M351" s="8">
        <v>3</v>
      </c>
      <c r="N351" s="8">
        <v>4</v>
      </c>
      <c r="O351" s="8">
        <v>0</v>
      </c>
      <c r="P351" s="8">
        <v>5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3</v>
      </c>
      <c r="AG351" s="8">
        <v>0</v>
      </c>
      <c r="AH351" s="8">
        <v>9</v>
      </c>
      <c r="AI351" s="8">
        <v>0</v>
      </c>
      <c r="AJ351" s="8">
        <v>3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</row>
    <row r="352" spans="2:45" ht="26">
      <c r="B352" s="56"/>
      <c r="C352" s="11" t="s">
        <v>46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3</v>
      </c>
      <c r="K352" s="8">
        <v>3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</row>
    <row r="353" spans="2:45">
      <c r="B353" s="56"/>
      <c r="C353" s="11" t="s">
        <v>47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</row>
    <row r="354" spans="2:45">
      <c r="B354" s="56"/>
      <c r="C354" s="11" t="s">
        <v>11</v>
      </c>
      <c r="D354" s="8">
        <v>0</v>
      </c>
      <c r="E354" s="8">
        <v>0</v>
      </c>
      <c r="F354" s="8">
        <v>0</v>
      </c>
      <c r="G354" s="8">
        <v>0</v>
      </c>
      <c r="H354" s="8">
        <v>13</v>
      </c>
      <c r="I354" s="8">
        <v>19</v>
      </c>
      <c r="J354" s="8">
        <v>7</v>
      </c>
      <c r="K354" s="8">
        <v>10</v>
      </c>
      <c r="L354" s="8">
        <v>8</v>
      </c>
      <c r="M354" s="8">
        <v>9</v>
      </c>
      <c r="N354" s="8">
        <v>11</v>
      </c>
      <c r="O354" s="8">
        <v>10</v>
      </c>
      <c r="P354" s="8">
        <v>13</v>
      </c>
      <c r="Q354" s="8">
        <v>25</v>
      </c>
      <c r="R354" s="8">
        <v>14</v>
      </c>
      <c r="S354" s="8">
        <v>13</v>
      </c>
      <c r="T354" s="8">
        <v>10</v>
      </c>
      <c r="U354" s="8">
        <v>6</v>
      </c>
      <c r="V354" s="8">
        <v>0</v>
      </c>
      <c r="W354" s="8">
        <v>4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3</v>
      </c>
      <c r="AD354" s="8">
        <v>9</v>
      </c>
      <c r="AE354" s="8">
        <v>20</v>
      </c>
      <c r="AF354" s="8">
        <v>30</v>
      </c>
      <c r="AG354" s="8">
        <v>16</v>
      </c>
      <c r="AH354" s="8">
        <v>15</v>
      </c>
      <c r="AI354" s="8">
        <v>9</v>
      </c>
      <c r="AJ354" s="8">
        <v>15</v>
      </c>
      <c r="AK354" s="8">
        <v>3</v>
      </c>
      <c r="AL354" s="8">
        <v>11</v>
      </c>
      <c r="AM354" s="8">
        <v>10</v>
      </c>
      <c r="AN354" s="8">
        <v>3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</row>
    <row r="355" spans="2:45">
      <c r="B355" s="65" t="s">
        <v>201</v>
      </c>
      <c r="C355" s="11" t="s">
        <v>38</v>
      </c>
      <c r="D355" s="8">
        <v>0</v>
      </c>
      <c r="E355" s="8">
        <v>0</v>
      </c>
      <c r="F355" s="8">
        <v>0</v>
      </c>
      <c r="G355" s="8">
        <v>0</v>
      </c>
      <c r="H355" s="8">
        <v>9</v>
      </c>
      <c r="I355" s="8">
        <v>67</v>
      </c>
      <c r="J355" s="8">
        <v>219</v>
      </c>
      <c r="K355" s="8">
        <v>316</v>
      </c>
      <c r="L355" s="8">
        <v>300</v>
      </c>
      <c r="M355" s="8">
        <v>397</v>
      </c>
      <c r="N355" s="8">
        <v>310</v>
      </c>
      <c r="O355" s="8">
        <v>242</v>
      </c>
      <c r="P355" s="8">
        <v>166</v>
      </c>
      <c r="Q355" s="8">
        <v>69</v>
      </c>
      <c r="R355" s="8">
        <v>34</v>
      </c>
      <c r="S355" s="8">
        <v>3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8</v>
      </c>
      <c r="AD355" s="8">
        <v>38</v>
      </c>
      <c r="AE355" s="8">
        <v>65</v>
      </c>
      <c r="AF355" s="8">
        <v>100</v>
      </c>
      <c r="AG355" s="8">
        <v>90</v>
      </c>
      <c r="AH355" s="8">
        <v>58</v>
      </c>
      <c r="AI355" s="8">
        <v>33</v>
      </c>
      <c r="AJ355" s="8">
        <v>19</v>
      </c>
      <c r="AK355" s="8">
        <v>4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</row>
    <row r="356" spans="2:45">
      <c r="B356" s="56"/>
      <c r="C356" s="11" t="s">
        <v>39</v>
      </c>
      <c r="D356" s="8">
        <v>0</v>
      </c>
      <c r="E356" s="8">
        <v>0</v>
      </c>
      <c r="F356" s="8">
        <v>0</v>
      </c>
      <c r="G356" s="8">
        <v>0</v>
      </c>
      <c r="H356" s="8">
        <v>423</v>
      </c>
      <c r="I356" s="8">
        <v>586</v>
      </c>
      <c r="J356" s="8">
        <v>463</v>
      </c>
      <c r="K356" s="8">
        <v>455</v>
      </c>
      <c r="L356" s="8">
        <v>328</v>
      </c>
      <c r="M356" s="8">
        <v>411</v>
      </c>
      <c r="N356" s="8">
        <v>311</v>
      </c>
      <c r="O356" s="8">
        <v>279</v>
      </c>
      <c r="P356" s="8">
        <v>208</v>
      </c>
      <c r="Q356" s="8">
        <v>84</v>
      </c>
      <c r="R356" s="8">
        <v>31</v>
      </c>
      <c r="S356" s="8">
        <v>5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131</v>
      </c>
      <c r="AD356" s="8">
        <v>258</v>
      </c>
      <c r="AE356" s="8">
        <v>200</v>
      </c>
      <c r="AF356" s="8">
        <v>170</v>
      </c>
      <c r="AG356" s="8">
        <v>111</v>
      </c>
      <c r="AH356" s="8">
        <v>113</v>
      </c>
      <c r="AI356" s="8">
        <v>52</v>
      </c>
      <c r="AJ356" s="8">
        <v>25</v>
      </c>
      <c r="AK356" s="8">
        <v>13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</row>
    <row r="357" spans="2:45" ht="26">
      <c r="B357" s="56"/>
      <c r="C357" s="11" t="s">
        <v>40</v>
      </c>
      <c r="D357" s="8">
        <v>0</v>
      </c>
      <c r="E357" s="8">
        <v>0</v>
      </c>
      <c r="F357" s="8">
        <v>0</v>
      </c>
      <c r="G357" s="8">
        <v>0</v>
      </c>
      <c r="H357" s="8">
        <v>28</v>
      </c>
      <c r="I357" s="8">
        <v>27</v>
      </c>
      <c r="J357" s="8">
        <v>33</v>
      </c>
      <c r="K357" s="8">
        <v>37</v>
      </c>
      <c r="L357" s="8">
        <v>40</v>
      </c>
      <c r="M357" s="8">
        <v>59</v>
      </c>
      <c r="N357" s="8">
        <v>48</v>
      </c>
      <c r="O357" s="8">
        <v>57</v>
      </c>
      <c r="P357" s="8">
        <v>24</v>
      </c>
      <c r="Q357" s="8">
        <v>16</v>
      </c>
      <c r="R357" s="8">
        <v>3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6</v>
      </c>
      <c r="AD357" s="8">
        <v>14</v>
      </c>
      <c r="AE357" s="8">
        <v>11</v>
      </c>
      <c r="AF357" s="8">
        <v>36</v>
      </c>
      <c r="AG357" s="8">
        <v>13</v>
      </c>
      <c r="AH357" s="8">
        <v>17</v>
      </c>
      <c r="AI357" s="8">
        <v>15</v>
      </c>
      <c r="AJ357" s="8">
        <v>12</v>
      </c>
      <c r="AK357" s="8">
        <v>5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</row>
    <row r="358" spans="2:45" ht="39">
      <c r="B358" s="56"/>
      <c r="C358" s="11" t="s">
        <v>41</v>
      </c>
      <c r="D358" s="8">
        <v>0</v>
      </c>
      <c r="E358" s="8">
        <v>0</v>
      </c>
      <c r="F358" s="8">
        <v>0</v>
      </c>
      <c r="G358" s="8">
        <v>0</v>
      </c>
      <c r="H358" s="8">
        <v>8</v>
      </c>
      <c r="I358" s="8">
        <v>7</v>
      </c>
      <c r="J358" s="8">
        <v>3</v>
      </c>
      <c r="K358" s="8">
        <v>9</v>
      </c>
      <c r="L358" s="8">
        <v>8</v>
      </c>
      <c r="M358" s="8">
        <v>17</v>
      </c>
      <c r="N358" s="8">
        <v>8</v>
      </c>
      <c r="O358" s="8">
        <v>10</v>
      </c>
      <c r="P358" s="8">
        <v>8</v>
      </c>
      <c r="Q358" s="8">
        <v>0</v>
      </c>
      <c r="R358" s="8">
        <v>3</v>
      </c>
      <c r="S358" s="8">
        <v>3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10</v>
      </c>
      <c r="AE358" s="8">
        <v>3</v>
      </c>
      <c r="AF358" s="8">
        <v>11</v>
      </c>
      <c r="AG358" s="8">
        <v>7</v>
      </c>
      <c r="AH358" s="8">
        <v>21</v>
      </c>
      <c r="AI358" s="8">
        <v>14</v>
      </c>
      <c r="AJ358" s="8">
        <v>12</v>
      </c>
      <c r="AK358" s="8">
        <v>3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</row>
    <row r="359" spans="2:45" ht="39">
      <c r="B359" s="56"/>
      <c r="C359" s="11" t="s">
        <v>42</v>
      </c>
      <c r="D359" s="8">
        <v>0</v>
      </c>
      <c r="E359" s="8">
        <v>0</v>
      </c>
      <c r="F359" s="8">
        <v>0</v>
      </c>
      <c r="G359" s="8">
        <v>0</v>
      </c>
      <c r="H359" s="8">
        <v>7</v>
      </c>
      <c r="I359" s="8">
        <v>18</v>
      </c>
      <c r="J359" s="8">
        <v>28</v>
      </c>
      <c r="K359" s="8">
        <v>38</v>
      </c>
      <c r="L359" s="8">
        <v>39</v>
      </c>
      <c r="M359" s="8">
        <v>37</v>
      </c>
      <c r="N359" s="8">
        <v>33</v>
      </c>
      <c r="O359" s="8">
        <v>30</v>
      </c>
      <c r="P359" s="8">
        <v>40</v>
      </c>
      <c r="Q359" s="8">
        <v>14</v>
      </c>
      <c r="R359" s="8">
        <v>4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11</v>
      </c>
      <c r="AD359" s="8">
        <v>16</v>
      </c>
      <c r="AE359" s="8">
        <v>27</v>
      </c>
      <c r="AF359" s="8">
        <v>36</v>
      </c>
      <c r="AG359" s="8">
        <v>37</v>
      </c>
      <c r="AH359" s="8">
        <v>39</v>
      </c>
      <c r="AI359" s="8">
        <v>34</v>
      </c>
      <c r="AJ359" s="8">
        <v>23</v>
      </c>
      <c r="AK359" s="8">
        <v>14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</row>
    <row r="360" spans="2:45">
      <c r="B360" s="56"/>
      <c r="C360" s="11" t="s">
        <v>43</v>
      </c>
      <c r="D360" s="8">
        <v>0</v>
      </c>
      <c r="E360" s="8">
        <v>0</v>
      </c>
      <c r="F360" s="8">
        <v>0</v>
      </c>
      <c r="G360" s="8">
        <v>0</v>
      </c>
      <c r="H360" s="8">
        <v>11</v>
      </c>
      <c r="I360" s="8">
        <v>10</v>
      </c>
      <c r="J360" s="8">
        <v>8</v>
      </c>
      <c r="K360" s="8">
        <v>11</v>
      </c>
      <c r="L360" s="8">
        <v>14</v>
      </c>
      <c r="M360" s="8">
        <v>22</v>
      </c>
      <c r="N360" s="8">
        <v>23</v>
      </c>
      <c r="O360" s="8">
        <v>16</v>
      </c>
      <c r="P360" s="8">
        <v>17</v>
      </c>
      <c r="Q360" s="8">
        <v>5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5</v>
      </c>
      <c r="AD360" s="8">
        <v>7</v>
      </c>
      <c r="AE360" s="8">
        <v>3</v>
      </c>
      <c r="AF360" s="8">
        <v>15</v>
      </c>
      <c r="AG360" s="8">
        <v>14</v>
      </c>
      <c r="AH360" s="8">
        <v>12</v>
      </c>
      <c r="AI360" s="8">
        <v>10</v>
      </c>
      <c r="AJ360" s="8">
        <v>6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</row>
    <row r="361" spans="2:45" ht="39">
      <c r="B361" s="56"/>
      <c r="C361" s="11" t="s">
        <v>44</v>
      </c>
      <c r="D361" s="8">
        <v>0</v>
      </c>
      <c r="E361" s="8">
        <v>0</v>
      </c>
      <c r="F361" s="8">
        <v>0</v>
      </c>
      <c r="G361" s="8">
        <v>0</v>
      </c>
      <c r="H361" s="8">
        <v>14</v>
      </c>
      <c r="I361" s="8">
        <v>12</v>
      </c>
      <c r="J361" s="8">
        <v>24</v>
      </c>
      <c r="K361" s="8">
        <v>27</v>
      </c>
      <c r="L361" s="8">
        <v>19</v>
      </c>
      <c r="M361" s="8">
        <v>43</v>
      </c>
      <c r="N361" s="8">
        <v>42</v>
      </c>
      <c r="O361" s="8">
        <v>28</v>
      </c>
      <c r="P361" s="8">
        <v>19</v>
      </c>
      <c r="Q361" s="8">
        <v>11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3</v>
      </c>
      <c r="AF361" s="8">
        <v>3</v>
      </c>
      <c r="AG361" s="8">
        <v>0</v>
      </c>
      <c r="AH361" s="8">
        <v>4</v>
      </c>
      <c r="AI361" s="8">
        <v>3</v>
      </c>
      <c r="AJ361" s="8">
        <v>6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</row>
    <row r="362" spans="2:45">
      <c r="B362" s="56"/>
      <c r="C362" s="11" t="s">
        <v>45</v>
      </c>
      <c r="D362" s="8">
        <v>0</v>
      </c>
      <c r="E362" s="8">
        <v>0</v>
      </c>
      <c r="F362" s="8">
        <v>0</v>
      </c>
      <c r="G362" s="8">
        <v>0</v>
      </c>
      <c r="H362" s="8">
        <v>12</v>
      </c>
      <c r="I362" s="8">
        <v>3</v>
      </c>
      <c r="J362" s="8">
        <v>12</v>
      </c>
      <c r="K362" s="8">
        <v>16</v>
      </c>
      <c r="L362" s="8">
        <v>17</v>
      </c>
      <c r="M362" s="8">
        <v>23</v>
      </c>
      <c r="N362" s="8">
        <v>16</v>
      </c>
      <c r="O362" s="8">
        <v>18</v>
      </c>
      <c r="P362" s="8">
        <v>24</v>
      </c>
      <c r="Q362" s="8">
        <v>5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3</v>
      </c>
      <c r="AD362" s="8">
        <v>6</v>
      </c>
      <c r="AE362" s="8">
        <v>7</v>
      </c>
      <c r="AF362" s="8">
        <v>10</v>
      </c>
      <c r="AG362" s="8">
        <v>7</v>
      </c>
      <c r="AH362" s="8">
        <v>11</v>
      </c>
      <c r="AI362" s="8">
        <v>19</v>
      </c>
      <c r="AJ362" s="8">
        <v>7</v>
      </c>
      <c r="AK362" s="8">
        <v>3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</row>
    <row r="363" spans="2:45" ht="26">
      <c r="B363" s="56"/>
      <c r="C363" s="11" t="s">
        <v>46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4</v>
      </c>
      <c r="J363" s="8">
        <v>6</v>
      </c>
      <c r="K363" s="8">
        <v>7</v>
      </c>
      <c r="L363" s="8">
        <v>10</v>
      </c>
      <c r="M363" s="8">
        <v>12</v>
      </c>
      <c r="N363" s="8">
        <v>9</v>
      </c>
      <c r="O363" s="8">
        <v>18</v>
      </c>
      <c r="P363" s="8">
        <v>12</v>
      </c>
      <c r="Q363" s="8">
        <v>4</v>
      </c>
      <c r="R363" s="8">
        <v>4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7</v>
      </c>
      <c r="AF363" s="8">
        <v>3</v>
      </c>
      <c r="AG363" s="8">
        <v>0</v>
      </c>
      <c r="AH363" s="8">
        <v>0</v>
      </c>
      <c r="AI363" s="8">
        <v>3</v>
      </c>
      <c r="AJ363" s="8">
        <v>3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</row>
    <row r="364" spans="2:45">
      <c r="B364" s="56"/>
      <c r="C364" s="11" t="s">
        <v>47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3</v>
      </c>
      <c r="K364" s="8">
        <v>0</v>
      </c>
      <c r="L364" s="8">
        <v>8</v>
      </c>
      <c r="M364" s="8">
        <v>6</v>
      </c>
      <c r="N364" s="8">
        <v>3</v>
      </c>
      <c r="O364" s="8">
        <v>4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4</v>
      </c>
      <c r="AG364" s="8">
        <v>0</v>
      </c>
      <c r="AH364" s="8">
        <v>3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</row>
    <row r="365" spans="2:45">
      <c r="B365" s="56"/>
      <c r="C365" s="11" t="s">
        <v>11</v>
      </c>
      <c r="D365" s="8">
        <v>0</v>
      </c>
      <c r="E365" s="8">
        <v>0</v>
      </c>
      <c r="F365" s="8">
        <v>0</v>
      </c>
      <c r="G365" s="8">
        <v>0</v>
      </c>
      <c r="H365" s="8">
        <v>69</v>
      </c>
      <c r="I365" s="8">
        <v>38</v>
      </c>
      <c r="J365" s="8">
        <v>42</v>
      </c>
      <c r="K365" s="8">
        <v>20</v>
      </c>
      <c r="L365" s="8">
        <v>41</v>
      </c>
      <c r="M365" s="8">
        <v>55</v>
      </c>
      <c r="N365" s="8">
        <v>55</v>
      </c>
      <c r="O365" s="8">
        <v>140</v>
      </c>
      <c r="P365" s="8">
        <v>302</v>
      </c>
      <c r="Q365" s="8">
        <v>339</v>
      </c>
      <c r="R365" s="8">
        <v>337</v>
      </c>
      <c r="S365" s="8">
        <v>215</v>
      </c>
      <c r="T365" s="8">
        <v>157</v>
      </c>
      <c r="U365" s="8">
        <v>92</v>
      </c>
      <c r="V365" s="8">
        <v>16</v>
      </c>
      <c r="W365" s="8">
        <v>4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21</v>
      </c>
      <c r="AD365" s="8">
        <v>44</v>
      </c>
      <c r="AE365" s="8">
        <v>82</v>
      </c>
      <c r="AF365" s="8">
        <v>108</v>
      </c>
      <c r="AG365" s="8">
        <v>91</v>
      </c>
      <c r="AH365" s="8">
        <v>52</v>
      </c>
      <c r="AI365" s="8">
        <v>58</v>
      </c>
      <c r="AJ365" s="8">
        <v>45</v>
      </c>
      <c r="AK365" s="8">
        <v>28</v>
      </c>
      <c r="AL365" s="8">
        <v>24</v>
      </c>
      <c r="AM365" s="8">
        <v>28</v>
      </c>
      <c r="AN365" s="8">
        <v>19</v>
      </c>
      <c r="AO365" s="8">
        <v>9</v>
      </c>
      <c r="AP365" s="8">
        <v>3</v>
      </c>
      <c r="AQ365" s="8">
        <v>0</v>
      </c>
      <c r="AR365" s="8">
        <v>0</v>
      </c>
      <c r="AS365" s="8">
        <v>0</v>
      </c>
    </row>
    <row r="366" spans="2:45">
      <c r="B366" s="65" t="s">
        <v>202</v>
      </c>
      <c r="C366" s="11" t="s">
        <v>38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3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</row>
    <row r="367" spans="2:45">
      <c r="B367" s="56"/>
      <c r="C367" s="11" t="s">
        <v>39</v>
      </c>
      <c r="D367" s="8">
        <v>0</v>
      </c>
      <c r="E367" s="8">
        <v>0</v>
      </c>
      <c r="F367" s="8">
        <v>0</v>
      </c>
      <c r="G367" s="8">
        <v>0</v>
      </c>
      <c r="H367" s="8">
        <v>4</v>
      </c>
      <c r="I367" s="8">
        <v>8</v>
      </c>
      <c r="J367" s="8">
        <v>0</v>
      </c>
      <c r="K367" s="8">
        <v>3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</row>
    <row r="368" spans="2:45" ht="26">
      <c r="B368" s="56"/>
      <c r="C368" s="11" t="s">
        <v>40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4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</row>
    <row r="369" spans="2:45" ht="39">
      <c r="B369" s="56"/>
      <c r="C369" s="11" t="s">
        <v>41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</row>
    <row r="370" spans="2:45" ht="39">
      <c r="B370" s="56"/>
      <c r="C370" s="11" t="s">
        <v>42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</row>
    <row r="371" spans="2:45">
      <c r="B371" s="56"/>
      <c r="C371" s="11" t="s">
        <v>43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</row>
    <row r="372" spans="2:45" ht="39">
      <c r="B372" s="56"/>
      <c r="C372" s="11" t="s">
        <v>44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</row>
    <row r="373" spans="2:45">
      <c r="B373" s="56"/>
      <c r="C373" s="11" t="s">
        <v>45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</row>
    <row r="374" spans="2:45" ht="26">
      <c r="B374" s="56"/>
      <c r="C374" s="11" t="s">
        <v>46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</row>
    <row r="375" spans="2:45">
      <c r="B375" s="56"/>
      <c r="C375" s="11" t="s">
        <v>47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</row>
    <row r="376" spans="2:45">
      <c r="B376" s="56"/>
      <c r="C376" s="11" t="s">
        <v>11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7</v>
      </c>
      <c r="Q376" s="8">
        <v>7</v>
      </c>
      <c r="R376" s="8">
        <v>4</v>
      </c>
      <c r="S376" s="8">
        <v>4</v>
      </c>
      <c r="T376" s="8">
        <v>3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</row>
    <row r="377" spans="2:45">
      <c r="B377" s="65" t="s">
        <v>203</v>
      </c>
      <c r="C377" s="11" t="s">
        <v>38</v>
      </c>
      <c r="D377" s="8">
        <v>0</v>
      </c>
      <c r="E377" s="8">
        <v>0</v>
      </c>
      <c r="F377" s="8">
        <v>0</v>
      </c>
      <c r="G377" s="8">
        <v>0</v>
      </c>
      <c r="H377" s="8">
        <v>36</v>
      </c>
      <c r="I377" s="8">
        <v>125</v>
      </c>
      <c r="J377" s="8">
        <v>191</v>
      </c>
      <c r="K377" s="8">
        <v>325</v>
      </c>
      <c r="L377" s="8">
        <v>354</v>
      </c>
      <c r="M377" s="8">
        <v>322</v>
      </c>
      <c r="N377" s="8">
        <v>307</v>
      </c>
      <c r="O377" s="8">
        <v>260</v>
      </c>
      <c r="P377" s="8">
        <v>150</v>
      </c>
      <c r="Q377" s="8">
        <v>49</v>
      </c>
      <c r="R377" s="8">
        <v>14</v>
      </c>
      <c r="S377" s="8">
        <v>7</v>
      </c>
      <c r="T377" s="8">
        <v>6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4</v>
      </c>
      <c r="AD377" s="8">
        <v>17</v>
      </c>
      <c r="AE377" s="8">
        <v>10</v>
      </c>
      <c r="AF377" s="8">
        <v>21</v>
      </c>
      <c r="AG377" s="8">
        <v>14</v>
      </c>
      <c r="AH377" s="8">
        <v>17</v>
      </c>
      <c r="AI377" s="8">
        <v>14</v>
      </c>
      <c r="AJ377" s="8">
        <v>3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</row>
    <row r="378" spans="2:45">
      <c r="B378" s="56"/>
      <c r="C378" s="11" t="s">
        <v>39</v>
      </c>
      <c r="D378" s="8">
        <v>0</v>
      </c>
      <c r="E378" s="8">
        <v>0</v>
      </c>
      <c r="F378" s="8">
        <v>0</v>
      </c>
      <c r="G378" s="8">
        <v>3</v>
      </c>
      <c r="H378" s="8">
        <v>391</v>
      </c>
      <c r="I378" s="8">
        <v>794</v>
      </c>
      <c r="J378" s="8">
        <v>571</v>
      </c>
      <c r="K378" s="8">
        <v>594</v>
      </c>
      <c r="L378" s="8">
        <v>464</v>
      </c>
      <c r="M378" s="8">
        <v>363</v>
      </c>
      <c r="N378" s="8">
        <v>345</v>
      </c>
      <c r="O378" s="8">
        <v>300</v>
      </c>
      <c r="P378" s="8">
        <v>192</v>
      </c>
      <c r="Q378" s="8">
        <v>64</v>
      </c>
      <c r="R378" s="8">
        <v>27</v>
      </c>
      <c r="S378" s="8">
        <v>5</v>
      </c>
      <c r="T378" s="8">
        <v>4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37</v>
      </c>
      <c r="AD378" s="8">
        <v>60</v>
      </c>
      <c r="AE378" s="8">
        <v>60</v>
      </c>
      <c r="AF378" s="8">
        <v>46</v>
      </c>
      <c r="AG378" s="8">
        <v>53</v>
      </c>
      <c r="AH378" s="8">
        <v>19</v>
      </c>
      <c r="AI378" s="8">
        <v>25</v>
      </c>
      <c r="AJ378" s="8">
        <v>19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</row>
    <row r="379" spans="2:45" ht="26">
      <c r="B379" s="56"/>
      <c r="C379" s="11" t="s">
        <v>40</v>
      </c>
      <c r="D379" s="8">
        <v>0</v>
      </c>
      <c r="E379" s="8">
        <v>0</v>
      </c>
      <c r="F379" s="8">
        <v>0</v>
      </c>
      <c r="G379" s="8">
        <v>0</v>
      </c>
      <c r="H379" s="8">
        <v>35</v>
      </c>
      <c r="I379" s="8">
        <v>78</v>
      </c>
      <c r="J379" s="8">
        <v>107</v>
      </c>
      <c r="K379" s="8">
        <v>117</v>
      </c>
      <c r="L379" s="8">
        <v>122</v>
      </c>
      <c r="M379" s="8">
        <v>138</v>
      </c>
      <c r="N379" s="8">
        <v>118</v>
      </c>
      <c r="O379" s="8">
        <v>91</v>
      </c>
      <c r="P379" s="8">
        <v>52</v>
      </c>
      <c r="Q379" s="8">
        <v>19</v>
      </c>
      <c r="R379" s="8">
        <v>5</v>
      </c>
      <c r="S379" s="8">
        <v>3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4</v>
      </c>
      <c r="AD379" s="8">
        <v>7</v>
      </c>
      <c r="AE379" s="8">
        <v>3</v>
      </c>
      <c r="AF379" s="8">
        <v>7</v>
      </c>
      <c r="AG379" s="8">
        <v>11</v>
      </c>
      <c r="AH379" s="8">
        <v>11</v>
      </c>
      <c r="AI379" s="8">
        <v>8</v>
      </c>
      <c r="AJ379" s="8">
        <v>8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</row>
    <row r="380" spans="2:45" ht="39">
      <c r="B380" s="56"/>
      <c r="C380" s="11" t="s">
        <v>41</v>
      </c>
      <c r="D380" s="8">
        <v>0</v>
      </c>
      <c r="E380" s="8">
        <v>0</v>
      </c>
      <c r="F380" s="8">
        <v>0</v>
      </c>
      <c r="G380" s="8">
        <v>0</v>
      </c>
      <c r="H380" s="8">
        <v>6</v>
      </c>
      <c r="I380" s="8">
        <v>20</v>
      </c>
      <c r="J380" s="8">
        <v>10</v>
      </c>
      <c r="K380" s="8">
        <v>10</v>
      </c>
      <c r="L380" s="8">
        <v>10</v>
      </c>
      <c r="M380" s="8">
        <v>16</v>
      </c>
      <c r="N380" s="8">
        <v>14</v>
      </c>
      <c r="O380" s="8">
        <v>7</v>
      </c>
      <c r="P380" s="8">
        <v>12</v>
      </c>
      <c r="Q380" s="8">
        <v>4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5</v>
      </c>
      <c r="AG380" s="8">
        <v>7</v>
      </c>
      <c r="AH380" s="8">
        <v>3</v>
      </c>
      <c r="AI380" s="8">
        <v>6</v>
      </c>
      <c r="AJ380" s="8">
        <v>0</v>
      </c>
      <c r="AK380" s="8">
        <v>3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</row>
    <row r="381" spans="2:45" ht="39">
      <c r="B381" s="56"/>
      <c r="C381" s="11" t="s">
        <v>42</v>
      </c>
      <c r="D381" s="8">
        <v>0</v>
      </c>
      <c r="E381" s="8">
        <v>0</v>
      </c>
      <c r="F381" s="8">
        <v>0</v>
      </c>
      <c r="G381" s="8">
        <v>0</v>
      </c>
      <c r="H381" s="8">
        <v>13</v>
      </c>
      <c r="I381" s="8">
        <v>35</v>
      </c>
      <c r="J381" s="8">
        <v>42</v>
      </c>
      <c r="K381" s="8">
        <v>71</v>
      </c>
      <c r="L381" s="8">
        <v>63</v>
      </c>
      <c r="M381" s="8">
        <v>65</v>
      </c>
      <c r="N381" s="8">
        <v>58</v>
      </c>
      <c r="O381" s="8">
        <v>55</v>
      </c>
      <c r="P381" s="8">
        <v>37</v>
      </c>
      <c r="Q381" s="8">
        <v>28</v>
      </c>
      <c r="R381" s="8">
        <v>9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3</v>
      </c>
      <c r="AE381" s="8">
        <v>16</v>
      </c>
      <c r="AF381" s="8">
        <v>15</v>
      </c>
      <c r="AG381" s="8">
        <v>20</v>
      </c>
      <c r="AH381" s="8">
        <v>25</v>
      </c>
      <c r="AI381" s="8">
        <v>12</v>
      </c>
      <c r="AJ381" s="8">
        <v>9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</row>
    <row r="382" spans="2:45">
      <c r="B382" s="56"/>
      <c r="C382" s="11" t="s">
        <v>43</v>
      </c>
      <c r="D382" s="8">
        <v>0</v>
      </c>
      <c r="E382" s="8">
        <v>0</v>
      </c>
      <c r="F382" s="8">
        <v>0</v>
      </c>
      <c r="G382" s="8">
        <v>0</v>
      </c>
      <c r="H382" s="8">
        <v>6</v>
      </c>
      <c r="I382" s="8">
        <v>22</v>
      </c>
      <c r="J382" s="8">
        <v>14</v>
      </c>
      <c r="K382" s="8">
        <v>23</v>
      </c>
      <c r="L382" s="8">
        <v>21</v>
      </c>
      <c r="M382" s="8">
        <v>25</v>
      </c>
      <c r="N382" s="8">
        <v>32</v>
      </c>
      <c r="O382" s="8">
        <v>13</v>
      </c>
      <c r="P382" s="8">
        <v>14</v>
      </c>
      <c r="Q382" s="8">
        <v>11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3</v>
      </c>
      <c r="AF382" s="8">
        <v>6</v>
      </c>
      <c r="AG382" s="8">
        <v>3</v>
      </c>
      <c r="AH382" s="8">
        <v>15</v>
      </c>
      <c r="AI382" s="8">
        <v>0</v>
      </c>
      <c r="AJ382" s="8">
        <v>0</v>
      </c>
      <c r="AK382" s="8">
        <v>3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</row>
    <row r="383" spans="2:45" ht="39">
      <c r="B383" s="56"/>
      <c r="C383" s="11" t="s">
        <v>44</v>
      </c>
      <c r="D383" s="8">
        <v>0</v>
      </c>
      <c r="E383" s="8">
        <v>0</v>
      </c>
      <c r="F383" s="8">
        <v>0</v>
      </c>
      <c r="G383" s="8">
        <v>0</v>
      </c>
      <c r="H383" s="8">
        <v>6</v>
      </c>
      <c r="I383" s="8">
        <v>8</v>
      </c>
      <c r="J383" s="8">
        <v>17</v>
      </c>
      <c r="K383" s="8">
        <v>27</v>
      </c>
      <c r="L383" s="8">
        <v>46</v>
      </c>
      <c r="M383" s="8">
        <v>62</v>
      </c>
      <c r="N383" s="8">
        <v>65</v>
      </c>
      <c r="O383" s="8">
        <v>52</v>
      </c>
      <c r="P383" s="8">
        <v>33</v>
      </c>
      <c r="Q383" s="8">
        <v>6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3</v>
      </c>
      <c r="AH383" s="8">
        <v>7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</row>
    <row r="384" spans="2:45">
      <c r="B384" s="56"/>
      <c r="C384" s="11" t="s">
        <v>45</v>
      </c>
      <c r="D384" s="8">
        <v>0</v>
      </c>
      <c r="E384" s="8">
        <v>0</v>
      </c>
      <c r="F384" s="8">
        <v>0</v>
      </c>
      <c r="G384" s="8">
        <v>0</v>
      </c>
      <c r="H384" s="8">
        <v>16</v>
      </c>
      <c r="I384" s="8">
        <v>13</v>
      </c>
      <c r="J384" s="8">
        <v>26</v>
      </c>
      <c r="K384" s="8">
        <v>33</v>
      </c>
      <c r="L384" s="8">
        <v>27</v>
      </c>
      <c r="M384" s="8">
        <v>33</v>
      </c>
      <c r="N384" s="8">
        <v>39</v>
      </c>
      <c r="O384" s="8">
        <v>46</v>
      </c>
      <c r="P384" s="8">
        <v>38</v>
      </c>
      <c r="Q384" s="8">
        <v>8</v>
      </c>
      <c r="R384" s="8">
        <v>3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7</v>
      </c>
      <c r="AH384" s="8">
        <v>10</v>
      </c>
      <c r="AI384" s="8">
        <v>12</v>
      </c>
      <c r="AJ384" s="8">
        <v>4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</row>
    <row r="385" spans="2:45" ht="26">
      <c r="B385" s="56"/>
      <c r="C385" s="11" t="s">
        <v>46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6</v>
      </c>
      <c r="J385" s="8">
        <v>9</v>
      </c>
      <c r="K385" s="8">
        <v>10</v>
      </c>
      <c r="L385" s="8">
        <v>6</v>
      </c>
      <c r="M385" s="8">
        <v>8</v>
      </c>
      <c r="N385" s="8">
        <v>3</v>
      </c>
      <c r="O385" s="8">
        <v>10</v>
      </c>
      <c r="P385" s="8">
        <v>4</v>
      </c>
      <c r="Q385" s="8">
        <v>4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</row>
    <row r="386" spans="2:45">
      <c r="B386" s="56"/>
      <c r="C386" s="11" t="s">
        <v>47</v>
      </c>
      <c r="D386" s="8">
        <v>0</v>
      </c>
      <c r="E386" s="8">
        <v>0</v>
      </c>
      <c r="F386" s="8">
        <v>0</v>
      </c>
      <c r="G386" s="8">
        <v>0</v>
      </c>
      <c r="H386" s="8">
        <v>3</v>
      </c>
      <c r="I386" s="8">
        <v>0</v>
      </c>
      <c r="J386" s="8">
        <v>0</v>
      </c>
      <c r="K386" s="8">
        <v>3</v>
      </c>
      <c r="L386" s="8">
        <v>0</v>
      </c>
      <c r="M386" s="8">
        <v>3</v>
      </c>
      <c r="N386" s="8">
        <v>0</v>
      </c>
      <c r="O386" s="8">
        <v>3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</row>
    <row r="387" spans="2:45">
      <c r="B387" s="56"/>
      <c r="C387" s="11" t="s">
        <v>11</v>
      </c>
      <c r="D387" s="8">
        <v>0</v>
      </c>
      <c r="E387" s="8">
        <v>0</v>
      </c>
      <c r="F387" s="8">
        <v>0</v>
      </c>
      <c r="G387" s="8">
        <v>0</v>
      </c>
      <c r="H387" s="8">
        <v>73</v>
      </c>
      <c r="I387" s="8">
        <v>37</v>
      </c>
      <c r="J387" s="8">
        <v>31</v>
      </c>
      <c r="K387" s="8">
        <v>50</v>
      </c>
      <c r="L387" s="8">
        <v>60</v>
      </c>
      <c r="M387" s="8">
        <v>84</v>
      </c>
      <c r="N387" s="8">
        <v>71</v>
      </c>
      <c r="O387" s="8">
        <v>161</v>
      </c>
      <c r="P387" s="8">
        <v>292</v>
      </c>
      <c r="Q387" s="8">
        <v>335</v>
      </c>
      <c r="R387" s="8">
        <v>298</v>
      </c>
      <c r="S387" s="8">
        <v>189</v>
      </c>
      <c r="T387" s="8">
        <v>134</v>
      </c>
      <c r="U387" s="8">
        <v>78</v>
      </c>
      <c r="V387" s="8">
        <v>15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4</v>
      </c>
      <c r="AD387" s="8">
        <v>9</v>
      </c>
      <c r="AE387" s="8">
        <v>29</v>
      </c>
      <c r="AF387" s="8">
        <v>40</v>
      </c>
      <c r="AG387" s="8">
        <v>21</v>
      </c>
      <c r="AH387" s="8">
        <v>21</v>
      </c>
      <c r="AI387" s="8">
        <v>26</v>
      </c>
      <c r="AJ387" s="8">
        <v>18</v>
      </c>
      <c r="AK387" s="8">
        <v>15</v>
      </c>
      <c r="AL387" s="8">
        <v>19</v>
      </c>
      <c r="AM387" s="8">
        <v>12</v>
      </c>
      <c r="AN387" s="8">
        <v>5</v>
      </c>
      <c r="AO387" s="8">
        <v>3</v>
      </c>
      <c r="AP387" s="8">
        <v>0</v>
      </c>
      <c r="AQ387" s="8">
        <v>0</v>
      </c>
      <c r="AR387" s="8">
        <v>0</v>
      </c>
      <c r="AS387" s="8">
        <v>0</v>
      </c>
    </row>
    <row r="388" spans="2:45">
      <c r="B388" s="65" t="s">
        <v>204</v>
      </c>
      <c r="C388" s="11" t="s">
        <v>38</v>
      </c>
      <c r="D388" s="8">
        <v>0</v>
      </c>
      <c r="E388" s="8">
        <v>0</v>
      </c>
      <c r="F388" s="8">
        <v>0</v>
      </c>
      <c r="G388" s="8">
        <v>0</v>
      </c>
      <c r="H388" s="8">
        <v>45</v>
      </c>
      <c r="I388" s="8">
        <v>150</v>
      </c>
      <c r="J388" s="8">
        <v>328</v>
      </c>
      <c r="K388" s="8">
        <v>484</v>
      </c>
      <c r="L388" s="8">
        <v>503</v>
      </c>
      <c r="M388" s="8">
        <v>403</v>
      </c>
      <c r="N388" s="8">
        <v>359</v>
      </c>
      <c r="O388" s="8">
        <v>468</v>
      </c>
      <c r="P388" s="8">
        <v>254</v>
      </c>
      <c r="Q388" s="8">
        <v>90</v>
      </c>
      <c r="R388" s="8">
        <v>35</v>
      </c>
      <c r="S388" s="8">
        <v>10</v>
      </c>
      <c r="T388" s="8">
        <v>3</v>
      </c>
      <c r="U388" s="8">
        <v>4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3</v>
      </c>
      <c r="AD388" s="8">
        <v>22</v>
      </c>
      <c r="AE388" s="8">
        <v>47</v>
      </c>
      <c r="AF388" s="8">
        <v>40</v>
      </c>
      <c r="AG388" s="8">
        <v>41</v>
      </c>
      <c r="AH388" s="8">
        <v>25</v>
      </c>
      <c r="AI388" s="8">
        <v>12</v>
      </c>
      <c r="AJ388" s="8">
        <v>8</v>
      </c>
      <c r="AK388" s="8">
        <v>3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</row>
    <row r="389" spans="2:45">
      <c r="B389" s="56"/>
      <c r="C389" s="11" t="s">
        <v>39</v>
      </c>
      <c r="D389" s="8">
        <v>0</v>
      </c>
      <c r="E389" s="8">
        <v>0</v>
      </c>
      <c r="F389" s="8">
        <v>0</v>
      </c>
      <c r="G389" s="8">
        <v>0</v>
      </c>
      <c r="H389" s="8">
        <v>849</v>
      </c>
      <c r="I389" s="8">
        <v>1308</v>
      </c>
      <c r="J389" s="8">
        <v>945</v>
      </c>
      <c r="K389" s="8">
        <v>881</v>
      </c>
      <c r="L389" s="8">
        <v>670</v>
      </c>
      <c r="M389" s="8">
        <v>617</v>
      </c>
      <c r="N389" s="8">
        <v>590</v>
      </c>
      <c r="O389" s="8">
        <v>687</v>
      </c>
      <c r="P389" s="8">
        <v>493</v>
      </c>
      <c r="Q389" s="8">
        <v>206</v>
      </c>
      <c r="R389" s="8">
        <v>75</v>
      </c>
      <c r="S389" s="8">
        <v>30</v>
      </c>
      <c r="T389" s="8">
        <v>7</v>
      </c>
      <c r="U389" s="8">
        <v>4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148</v>
      </c>
      <c r="AD389" s="8">
        <v>218</v>
      </c>
      <c r="AE389" s="8">
        <v>171</v>
      </c>
      <c r="AF389" s="8">
        <v>146</v>
      </c>
      <c r="AG389" s="8">
        <v>83</v>
      </c>
      <c r="AH389" s="8">
        <v>62</v>
      </c>
      <c r="AI389" s="8">
        <v>37</v>
      </c>
      <c r="AJ389" s="8">
        <v>17</v>
      </c>
      <c r="AK389" s="8">
        <v>5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</row>
    <row r="390" spans="2:45" ht="26">
      <c r="B390" s="56"/>
      <c r="C390" s="11" t="s">
        <v>40</v>
      </c>
      <c r="D390" s="8">
        <v>0</v>
      </c>
      <c r="E390" s="8">
        <v>0</v>
      </c>
      <c r="F390" s="8">
        <v>0</v>
      </c>
      <c r="G390" s="8">
        <v>0</v>
      </c>
      <c r="H390" s="8">
        <v>23</v>
      </c>
      <c r="I390" s="8">
        <v>38</v>
      </c>
      <c r="J390" s="8">
        <v>64</v>
      </c>
      <c r="K390" s="8">
        <v>106</v>
      </c>
      <c r="L390" s="8">
        <v>81</v>
      </c>
      <c r="M390" s="8">
        <v>95</v>
      </c>
      <c r="N390" s="8">
        <v>96</v>
      </c>
      <c r="O390" s="8">
        <v>81</v>
      </c>
      <c r="P390" s="8">
        <v>58</v>
      </c>
      <c r="Q390" s="8">
        <v>17</v>
      </c>
      <c r="R390" s="8">
        <v>4</v>
      </c>
      <c r="S390" s="8">
        <v>4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6</v>
      </c>
      <c r="AD390" s="8">
        <v>7</v>
      </c>
      <c r="AE390" s="8">
        <v>12</v>
      </c>
      <c r="AF390" s="8">
        <v>16</v>
      </c>
      <c r="AG390" s="8">
        <v>23</v>
      </c>
      <c r="AH390" s="8">
        <v>15</v>
      </c>
      <c r="AI390" s="8">
        <v>18</v>
      </c>
      <c r="AJ390" s="8">
        <v>13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</row>
    <row r="391" spans="2:45" ht="39">
      <c r="B391" s="56"/>
      <c r="C391" s="11" t="s">
        <v>41</v>
      </c>
      <c r="D391" s="8">
        <v>0</v>
      </c>
      <c r="E391" s="8">
        <v>0</v>
      </c>
      <c r="F391" s="8">
        <v>0</v>
      </c>
      <c r="G391" s="8">
        <v>0</v>
      </c>
      <c r="H391" s="8">
        <v>11</v>
      </c>
      <c r="I391" s="8">
        <v>9</v>
      </c>
      <c r="J391" s="8">
        <v>9</v>
      </c>
      <c r="K391" s="8">
        <v>14</v>
      </c>
      <c r="L391" s="8">
        <v>18</v>
      </c>
      <c r="M391" s="8">
        <v>14</v>
      </c>
      <c r="N391" s="8">
        <v>16</v>
      </c>
      <c r="O391" s="8">
        <v>16</v>
      </c>
      <c r="P391" s="8">
        <v>12</v>
      </c>
      <c r="Q391" s="8">
        <v>3</v>
      </c>
      <c r="R391" s="8">
        <v>3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3</v>
      </c>
      <c r="AD391" s="8">
        <v>3</v>
      </c>
      <c r="AE391" s="8">
        <v>0</v>
      </c>
      <c r="AF391" s="8">
        <v>7</v>
      </c>
      <c r="AG391" s="8">
        <v>7</v>
      </c>
      <c r="AH391" s="8">
        <v>15</v>
      </c>
      <c r="AI391" s="8">
        <v>11</v>
      </c>
      <c r="AJ391" s="8">
        <v>5</v>
      </c>
      <c r="AK391" s="8">
        <v>4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</row>
    <row r="392" spans="2:45" ht="39">
      <c r="B392" s="56"/>
      <c r="C392" s="11" t="s">
        <v>42</v>
      </c>
      <c r="D392" s="8">
        <v>0</v>
      </c>
      <c r="E392" s="8">
        <v>0</v>
      </c>
      <c r="F392" s="8">
        <v>0</v>
      </c>
      <c r="G392" s="8">
        <v>0</v>
      </c>
      <c r="H392" s="8">
        <v>29</v>
      </c>
      <c r="I392" s="8">
        <v>39</v>
      </c>
      <c r="J392" s="8">
        <v>60</v>
      </c>
      <c r="K392" s="8">
        <v>99</v>
      </c>
      <c r="L392" s="8">
        <v>92</v>
      </c>
      <c r="M392" s="8">
        <v>77</v>
      </c>
      <c r="N392" s="8">
        <v>92</v>
      </c>
      <c r="O392" s="8">
        <v>103</v>
      </c>
      <c r="P392" s="8">
        <v>54</v>
      </c>
      <c r="Q392" s="8">
        <v>26</v>
      </c>
      <c r="R392" s="8">
        <v>18</v>
      </c>
      <c r="S392" s="8">
        <v>3</v>
      </c>
      <c r="T392" s="8">
        <v>4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6</v>
      </c>
      <c r="AD392" s="8">
        <v>12</v>
      </c>
      <c r="AE392" s="8">
        <v>22</v>
      </c>
      <c r="AF392" s="8">
        <v>40</v>
      </c>
      <c r="AG392" s="8">
        <v>39</v>
      </c>
      <c r="AH392" s="8">
        <v>43</v>
      </c>
      <c r="AI392" s="8">
        <v>18</v>
      </c>
      <c r="AJ392" s="8">
        <v>5</v>
      </c>
      <c r="AK392" s="8">
        <v>5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</row>
    <row r="393" spans="2:45">
      <c r="B393" s="56"/>
      <c r="C393" s="11" t="s">
        <v>43</v>
      </c>
      <c r="D393" s="8">
        <v>0</v>
      </c>
      <c r="E393" s="8">
        <v>0</v>
      </c>
      <c r="F393" s="8">
        <v>0</v>
      </c>
      <c r="G393" s="8">
        <v>0</v>
      </c>
      <c r="H393" s="8">
        <v>12</v>
      </c>
      <c r="I393" s="8">
        <v>9</v>
      </c>
      <c r="J393" s="8">
        <v>7</v>
      </c>
      <c r="K393" s="8">
        <v>16</v>
      </c>
      <c r="L393" s="8">
        <v>16</v>
      </c>
      <c r="M393" s="8">
        <v>19</v>
      </c>
      <c r="N393" s="8">
        <v>23</v>
      </c>
      <c r="O393" s="8">
        <v>16</v>
      </c>
      <c r="P393" s="8">
        <v>15</v>
      </c>
      <c r="Q393" s="8">
        <v>10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3</v>
      </c>
      <c r="AD393" s="8">
        <v>4</v>
      </c>
      <c r="AE393" s="8">
        <v>11</v>
      </c>
      <c r="AF393" s="8">
        <v>5</v>
      </c>
      <c r="AG393" s="8">
        <v>5</v>
      </c>
      <c r="AH393" s="8">
        <v>8</v>
      </c>
      <c r="AI393" s="8">
        <v>7</v>
      </c>
      <c r="AJ393" s="8">
        <v>3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</row>
    <row r="394" spans="2:45" ht="39">
      <c r="B394" s="56"/>
      <c r="C394" s="11" t="s">
        <v>44</v>
      </c>
      <c r="D394" s="8">
        <v>0</v>
      </c>
      <c r="E394" s="8">
        <v>0</v>
      </c>
      <c r="F394" s="8">
        <v>0</v>
      </c>
      <c r="G394" s="8">
        <v>0</v>
      </c>
      <c r="H394" s="8">
        <v>7</v>
      </c>
      <c r="I394" s="8">
        <v>11</v>
      </c>
      <c r="J394" s="8">
        <v>4</v>
      </c>
      <c r="K394" s="8">
        <v>13</v>
      </c>
      <c r="L394" s="8">
        <v>31</v>
      </c>
      <c r="M394" s="8">
        <v>61</v>
      </c>
      <c r="N394" s="8">
        <v>51</v>
      </c>
      <c r="O394" s="8">
        <v>40</v>
      </c>
      <c r="P394" s="8">
        <v>20</v>
      </c>
      <c r="Q394" s="8">
        <v>8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3</v>
      </c>
      <c r="AH394" s="8">
        <v>5</v>
      </c>
      <c r="AI394" s="8">
        <v>6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</row>
    <row r="395" spans="2:45">
      <c r="B395" s="56"/>
      <c r="C395" s="11" t="s">
        <v>45</v>
      </c>
      <c r="D395" s="8">
        <v>0</v>
      </c>
      <c r="E395" s="8">
        <v>0</v>
      </c>
      <c r="F395" s="8">
        <v>0</v>
      </c>
      <c r="G395" s="8">
        <v>0</v>
      </c>
      <c r="H395" s="8">
        <v>18</v>
      </c>
      <c r="I395" s="8">
        <v>9</v>
      </c>
      <c r="J395" s="8">
        <v>14</v>
      </c>
      <c r="K395" s="8">
        <v>16</v>
      </c>
      <c r="L395" s="8">
        <v>27</v>
      </c>
      <c r="M395" s="8">
        <v>39</v>
      </c>
      <c r="N395" s="8">
        <v>35</v>
      </c>
      <c r="O395" s="8">
        <v>41</v>
      </c>
      <c r="P395" s="8">
        <v>22</v>
      </c>
      <c r="Q395" s="8">
        <v>9</v>
      </c>
      <c r="R395" s="8">
        <v>3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3</v>
      </c>
      <c r="AD395" s="8">
        <v>0</v>
      </c>
      <c r="AE395" s="8">
        <v>0</v>
      </c>
      <c r="AF395" s="8">
        <v>3</v>
      </c>
      <c r="AG395" s="8">
        <v>3</v>
      </c>
      <c r="AH395" s="8">
        <v>14</v>
      </c>
      <c r="AI395" s="8">
        <v>9</v>
      </c>
      <c r="AJ395" s="8">
        <v>3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</row>
    <row r="396" spans="2:45" ht="26">
      <c r="B396" s="56"/>
      <c r="C396" s="11" t="s">
        <v>46</v>
      </c>
      <c r="D396" s="8">
        <v>0</v>
      </c>
      <c r="E396" s="8">
        <v>0</v>
      </c>
      <c r="F396" s="8">
        <v>0</v>
      </c>
      <c r="G396" s="8">
        <v>0</v>
      </c>
      <c r="H396" s="8">
        <v>3</v>
      </c>
      <c r="I396" s="8">
        <v>4</v>
      </c>
      <c r="J396" s="8">
        <v>4</v>
      </c>
      <c r="K396" s="8">
        <v>9</v>
      </c>
      <c r="L396" s="8">
        <v>6</v>
      </c>
      <c r="M396" s="8">
        <v>4</v>
      </c>
      <c r="N396" s="8">
        <v>12</v>
      </c>
      <c r="O396" s="8">
        <v>8</v>
      </c>
      <c r="P396" s="8">
        <v>5</v>
      </c>
      <c r="Q396" s="8">
        <v>5</v>
      </c>
      <c r="R396" s="8">
        <v>0</v>
      </c>
      <c r="S396" s="8">
        <v>3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3</v>
      </c>
      <c r="AG396" s="8">
        <v>0</v>
      </c>
      <c r="AH396" s="8">
        <v>3</v>
      </c>
      <c r="AI396" s="8">
        <v>4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</row>
    <row r="397" spans="2:45">
      <c r="B397" s="56"/>
      <c r="C397" s="11" t="s">
        <v>47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3</v>
      </c>
      <c r="J397" s="8">
        <v>0</v>
      </c>
      <c r="K397" s="8">
        <v>3</v>
      </c>
      <c r="L397" s="8">
        <v>0</v>
      </c>
      <c r="M397" s="8">
        <v>5</v>
      </c>
      <c r="N397" s="8">
        <v>0</v>
      </c>
      <c r="O397" s="8">
        <v>0</v>
      </c>
      <c r="P397" s="8">
        <v>3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</row>
    <row r="398" spans="2:45">
      <c r="B398" s="56"/>
      <c r="C398" s="11" t="s">
        <v>11</v>
      </c>
      <c r="D398" s="8">
        <v>0</v>
      </c>
      <c r="E398" s="8">
        <v>0</v>
      </c>
      <c r="F398" s="8">
        <v>0</v>
      </c>
      <c r="G398" s="8">
        <v>0</v>
      </c>
      <c r="H398" s="8">
        <v>83</v>
      </c>
      <c r="I398" s="8">
        <v>67</v>
      </c>
      <c r="J398" s="8">
        <v>38</v>
      </c>
      <c r="K398" s="8">
        <v>51</v>
      </c>
      <c r="L398" s="8">
        <v>49</v>
      </c>
      <c r="M398" s="8">
        <v>62</v>
      </c>
      <c r="N398" s="8">
        <v>87</v>
      </c>
      <c r="O398" s="8">
        <v>195</v>
      </c>
      <c r="P398" s="8">
        <v>441</v>
      </c>
      <c r="Q398" s="8">
        <v>491</v>
      </c>
      <c r="R398" s="8">
        <v>426</v>
      </c>
      <c r="S398" s="8">
        <v>343</v>
      </c>
      <c r="T398" s="8">
        <v>270</v>
      </c>
      <c r="U398" s="8">
        <v>161</v>
      </c>
      <c r="V398" s="8">
        <v>30</v>
      </c>
      <c r="W398" s="8">
        <v>7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19</v>
      </c>
      <c r="AD398" s="8">
        <v>23</v>
      </c>
      <c r="AE398" s="8">
        <v>60</v>
      </c>
      <c r="AF398" s="8">
        <v>53</v>
      </c>
      <c r="AG398" s="8">
        <v>40</v>
      </c>
      <c r="AH398" s="8">
        <v>47</v>
      </c>
      <c r="AI398" s="8">
        <v>28</v>
      </c>
      <c r="AJ398" s="8">
        <v>19</v>
      </c>
      <c r="AK398" s="8">
        <v>19</v>
      </c>
      <c r="AL398" s="8">
        <v>8</v>
      </c>
      <c r="AM398" s="8">
        <v>18</v>
      </c>
      <c r="AN398" s="8">
        <v>17</v>
      </c>
      <c r="AO398" s="8">
        <v>3</v>
      </c>
      <c r="AP398" s="8">
        <v>0</v>
      </c>
      <c r="AQ398" s="8">
        <v>0</v>
      </c>
      <c r="AR398" s="8">
        <v>0</v>
      </c>
      <c r="AS398" s="8">
        <v>0</v>
      </c>
    </row>
    <row r="399" spans="2:45">
      <c r="B399" s="65" t="s">
        <v>205</v>
      </c>
      <c r="C399" s="11" t="s">
        <v>38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19</v>
      </c>
      <c r="J399" s="8">
        <v>31</v>
      </c>
      <c r="K399" s="8">
        <v>66</v>
      </c>
      <c r="L399" s="8">
        <v>76</v>
      </c>
      <c r="M399" s="8">
        <v>68</v>
      </c>
      <c r="N399" s="8">
        <v>92</v>
      </c>
      <c r="O399" s="8">
        <v>99</v>
      </c>
      <c r="P399" s="8">
        <v>49</v>
      </c>
      <c r="Q399" s="8">
        <v>20</v>
      </c>
      <c r="R399" s="8">
        <v>12</v>
      </c>
      <c r="S399" s="8">
        <v>3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4</v>
      </c>
      <c r="AE399" s="8">
        <v>7</v>
      </c>
      <c r="AF399" s="8">
        <v>8</v>
      </c>
      <c r="AG399" s="8">
        <v>12</v>
      </c>
      <c r="AH399" s="8">
        <v>6</v>
      </c>
      <c r="AI399" s="8">
        <v>7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</row>
    <row r="400" spans="2:45">
      <c r="B400" s="56"/>
      <c r="C400" s="11" t="s">
        <v>39</v>
      </c>
      <c r="D400" s="8">
        <v>0</v>
      </c>
      <c r="E400" s="8">
        <v>0</v>
      </c>
      <c r="F400" s="8">
        <v>0</v>
      </c>
      <c r="G400" s="8">
        <v>0</v>
      </c>
      <c r="H400" s="8">
        <v>148</v>
      </c>
      <c r="I400" s="8">
        <v>476</v>
      </c>
      <c r="J400" s="8">
        <v>435</v>
      </c>
      <c r="K400" s="8">
        <v>499</v>
      </c>
      <c r="L400" s="8">
        <v>393</v>
      </c>
      <c r="M400" s="8">
        <v>366</v>
      </c>
      <c r="N400" s="8">
        <v>437</v>
      </c>
      <c r="O400" s="8">
        <v>494</v>
      </c>
      <c r="P400" s="8">
        <v>182</v>
      </c>
      <c r="Q400" s="8">
        <v>96</v>
      </c>
      <c r="R400" s="8">
        <v>59</v>
      </c>
      <c r="S400" s="8">
        <v>9</v>
      </c>
      <c r="T400" s="8">
        <v>3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26</v>
      </c>
      <c r="AD400" s="8">
        <v>64</v>
      </c>
      <c r="AE400" s="8">
        <v>64</v>
      </c>
      <c r="AF400" s="8">
        <v>69</v>
      </c>
      <c r="AG400" s="8">
        <v>37</v>
      </c>
      <c r="AH400" s="8">
        <v>25</v>
      </c>
      <c r="AI400" s="8">
        <v>19</v>
      </c>
      <c r="AJ400" s="8">
        <v>12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</row>
    <row r="401" spans="2:45" ht="26">
      <c r="B401" s="56"/>
      <c r="C401" s="11" t="s">
        <v>40</v>
      </c>
      <c r="D401" s="8">
        <v>0</v>
      </c>
      <c r="E401" s="8">
        <v>0</v>
      </c>
      <c r="F401" s="8">
        <v>0</v>
      </c>
      <c r="G401" s="8">
        <v>0</v>
      </c>
      <c r="H401" s="8">
        <v>6</v>
      </c>
      <c r="I401" s="8">
        <v>24</v>
      </c>
      <c r="J401" s="8">
        <v>23</v>
      </c>
      <c r="K401" s="8">
        <v>29</v>
      </c>
      <c r="L401" s="8">
        <v>18</v>
      </c>
      <c r="M401" s="8">
        <v>19</v>
      </c>
      <c r="N401" s="8">
        <v>27</v>
      </c>
      <c r="O401" s="8">
        <v>27</v>
      </c>
      <c r="P401" s="8">
        <v>10</v>
      </c>
      <c r="Q401" s="8">
        <v>5</v>
      </c>
      <c r="R401" s="8">
        <v>3</v>
      </c>
      <c r="S401" s="8">
        <v>4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12</v>
      </c>
      <c r="AE401" s="8">
        <v>9</v>
      </c>
      <c r="AF401" s="8">
        <v>13</v>
      </c>
      <c r="AG401" s="8">
        <v>11</v>
      </c>
      <c r="AH401" s="8">
        <v>3</v>
      </c>
      <c r="AI401" s="8">
        <v>5</v>
      </c>
      <c r="AJ401" s="8">
        <v>4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</row>
    <row r="402" spans="2:45" ht="39">
      <c r="B402" s="56"/>
      <c r="C402" s="11" t="s">
        <v>41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11</v>
      </c>
      <c r="K402" s="8">
        <v>7</v>
      </c>
      <c r="L402" s="8">
        <v>4</v>
      </c>
      <c r="M402" s="8">
        <v>3</v>
      </c>
      <c r="N402" s="8">
        <v>5</v>
      </c>
      <c r="O402" s="8">
        <v>6</v>
      </c>
      <c r="P402" s="8">
        <v>5</v>
      </c>
      <c r="Q402" s="8">
        <v>3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3</v>
      </c>
      <c r="AF402" s="8">
        <v>3</v>
      </c>
      <c r="AG402" s="8">
        <v>5</v>
      </c>
      <c r="AH402" s="8">
        <v>0</v>
      </c>
      <c r="AI402" s="8">
        <v>3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</row>
    <row r="403" spans="2:45" ht="39">
      <c r="B403" s="56"/>
      <c r="C403" s="11" t="s">
        <v>42</v>
      </c>
      <c r="D403" s="8">
        <v>0</v>
      </c>
      <c r="E403" s="8">
        <v>0</v>
      </c>
      <c r="F403" s="8">
        <v>0</v>
      </c>
      <c r="G403" s="8">
        <v>0</v>
      </c>
      <c r="H403" s="8">
        <v>3</v>
      </c>
      <c r="I403" s="8">
        <v>14</v>
      </c>
      <c r="J403" s="8">
        <v>15</v>
      </c>
      <c r="K403" s="8">
        <v>23</v>
      </c>
      <c r="L403" s="8">
        <v>12</v>
      </c>
      <c r="M403" s="8">
        <v>11</v>
      </c>
      <c r="N403" s="8">
        <v>31</v>
      </c>
      <c r="O403" s="8">
        <v>34</v>
      </c>
      <c r="P403" s="8">
        <v>4</v>
      </c>
      <c r="Q403" s="8">
        <v>7</v>
      </c>
      <c r="R403" s="8">
        <v>6</v>
      </c>
      <c r="S403" s="8">
        <v>3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3</v>
      </c>
      <c r="AD403" s="8">
        <v>11</v>
      </c>
      <c r="AE403" s="8">
        <v>13</v>
      </c>
      <c r="AF403" s="8">
        <v>15</v>
      </c>
      <c r="AG403" s="8">
        <v>10</v>
      </c>
      <c r="AH403" s="8">
        <v>11</v>
      </c>
      <c r="AI403" s="8">
        <v>9</v>
      </c>
      <c r="AJ403" s="8">
        <v>6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</row>
    <row r="404" spans="2:45">
      <c r="B404" s="56"/>
      <c r="C404" s="11" t="s">
        <v>43</v>
      </c>
      <c r="D404" s="8">
        <v>0</v>
      </c>
      <c r="E404" s="8">
        <v>0</v>
      </c>
      <c r="F404" s="8">
        <v>0</v>
      </c>
      <c r="G404" s="8">
        <v>0</v>
      </c>
      <c r="H404" s="8">
        <v>5</v>
      </c>
      <c r="I404" s="8">
        <v>5</v>
      </c>
      <c r="J404" s="8">
        <v>10</v>
      </c>
      <c r="K404" s="8">
        <v>9</v>
      </c>
      <c r="L404" s="8">
        <v>5</v>
      </c>
      <c r="M404" s="8">
        <v>12</v>
      </c>
      <c r="N404" s="8">
        <v>20</v>
      </c>
      <c r="O404" s="8">
        <v>11</v>
      </c>
      <c r="P404" s="8">
        <v>6</v>
      </c>
      <c r="Q404" s="8">
        <v>3</v>
      </c>
      <c r="R404" s="8">
        <v>3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3</v>
      </c>
      <c r="AE404" s="8">
        <v>6</v>
      </c>
      <c r="AF404" s="8">
        <v>5</v>
      </c>
      <c r="AG404" s="8">
        <v>3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</row>
    <row r="405" spans="2:45" ht="39">
      <c r="B405" s="56"/>
      <c r="C405" s="11" t="s">
        <v>44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3</v>
      </c>
      <c r="K405" s="8">
        <v>5</v>
      </c>
      <c r="L405" s="8">
        <v>5</v>
      </c>
      <c r="M405" s="8">
        <v>6</v>
      </c>
      <c r="N405" s="8">
        <v>3</v>
      </c>
      <c r="O405" s="8">
        <v>8</v>
      </c>
      <c r="P405" s="8">
        <v>8</v>
      </c>
      <c r="Q405" s="8">
        <v>5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3</v>
      </c>
      <c r="AG405" s="8">
        <v>0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</row>
    <row r="406" spans="2:45">
      <c r="B406" s="56"/>
      <c r="C406" s="11" t="s">
        <v>45</v>
      </c>
      <c r="D406" s="8">
        <v>0</v>
      </c>
      <c r="E406" s="8">
        <v>0</v>
      </c>
      <c r="F406" s="8">
        <v>0</v>
      </c>
      <c r="G406" s="8">
        <v>0</v>
      </c>
      <c r="H406" s="8">
        <v>7</v>
      </c>
      <c r="I406" s="8">
        <v>0</v>
      </c>
      <c r="J406" s="8">
        <v>3</v>
      </c>
      <c r="K406" s="8">
        <v>4</v>
      </c>
      <c r="L406" s="8">
        <v>4</v>
      </c>
      <c r="M406" s="8">
        <v>3</v>
      </c>
      <c r="N406" s="8">
        <v>17</v>
      </c>
      <c r="O406" s="8">
        <v>7</v>
      </c>
      <c r="P406" s="8">
        <v>3</v>
      </c>
      <c r="Q406" s="8">
        <v>5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</row>
    <row r="407" spans="2:45" ht="26">
      <c r="B407" s="56"/>
      <c r="C407" s="11" t="s">
        <v>46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3</v>
      </c>
      <c r="J407" s="8">
        <v>3</v>
      </c>
      <c r="K407" s="8">
        <v>5</v>
      </c>
      <c r="L407" s="8">
        <v>0</v>
      </c>
      <c r="M407" s="8">
        <v>4</v>
      </c>
      <c r="N407" s="8">
        <v>4</v>
      </c>
      <c r="O407" s="8">
        <v>5</v>
      </c>
      <c r="P407" s="8">
        <v>3</v>
      </c>
      <c r="Q407" s="8">
        <v>4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3</v>
      </c>
      <c r="AE407" s="8">
        <v>3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</row>
    <row r="408" spans="2:45">
      <c r="B408" s="56"/>
      <c r="C408" s="11" t="s">
        <v>47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</row>
    <row r="409" spans="2:45">
      <c r="B409" s="56"/>
      <c r="C409" s="11" t="s">
        <v>11</v>
      </c>
      <c r="D409" s="8">
        <v>0</v>
      </c>
      <c r="E409" s="8">
        <v>0</v>
      </c>
      <c r="F409" s="8">
        <v>0</v>
      </c>
      <c r="G409" s="8">
        <v>0</v>
      </c>
      <c r="H409" s="8">
        <v>5</v>
      </c>
      <c r="I409" s="8">
        <v>12</v>
      </c>
      <c r="J409" s="8">
        <v>6</v>
      </c>
      <c r="K409" s="8">
        <v>12</v>
      </c>
      <c r="L409" s="8">
        <v>21</v>
      </c>
      <c r="M409" s="8">
        <v>24</v>
      </c>
      <c r="N409" s="8">
        <v>30</v>
      </c>
      <c r="O409" s="8">
        <v>61</v>
      </c>
      <c r="P409" s="8">
        <v>127</v>
      </c>
      <c r="Q409" s="8">
        <v>190</v>
      </c>
      <c r="R409" s="8">
        <v>203</v>
      </c>
      <c r="S409" s="8">
        <v>132</v>
      </c>
      <c r="T409" s="8">
        <v>103</v>
      </c>
      <c r="U409" s="8">
        <v>42</v>
      </c>
      <c r="V409" s="8">
        <v>10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5</v>
      </c>
      <c r="AD409" s="8">
        <v>9</v>
      </c>
      <c r="AE409" s="8">
        <v>13</v>
      </c>
      <c r="AF409" s="8">
        <v>34</v>
      </c>
      <c r="AG409" s="8">
        <v>11</v>
      </c>
      <c r="AH409" s="8">
        <v>19</v>
      </c>
      <c r="AI409" s="8">
        <v>5</v>
      </c>
      <c r="AJ409" s="8">
        <v>3</v>
      </c>
      <c r="AK409" s="8">
        <v>5</v>
      </c>
      <c r="AL409" s="8">
        <v>0</v>
      </c>
      <c r="AM409" s="8">
        <v>0</v>
      </c>
      <c r="AN409" s="8">
        <v>3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</row>
    <row r="410" spans="2:45">
      <c r="B410" s="65" t="s">
        <v>206</v>
      </c>
      <c r="C410" s="11" t="s">
        <v>38</v>
      </c>
      <c r="D410" s="8">
        <v>0</v>
      </c>
      <c r="E410" s="8">
        <v>0</v>
      </c>
      <c r="F410" s="8">
        <v>0</v>
      </c>
      <c r="G410" s="8">
        <v>0</v>
      </c>
      <c r="H410" s="8">
        <v>24</v>
      </c>
      <c r="I410" s="8">
        <v>132</v>
      </c>
      <c r="J410" s="8">
        <v>320</v>
      </c>
      <c r="K410" s="8">
        <v>493</v>
      </c>
      <c r="L410" s="8">
        <v>565</v>
      </c>
      <c r="M410" s="8">
        <v>601</v>
      </c>
      <c r="N410" s="8">
        <v>497</v>
      </c>
      <c r="O410" s="8">
        <v>371</v>
      </c>
      <c r="P410" s="8">
        <v>228</v>
      </c>
      <c r="Q410" s="8">
        <v>85</v>
      </c>
      <c r="R410" s="8">
        <v>23</v>
      </c>
      <c r="S410" s="8">
        <v>7</v>
      </c>
      <c r="T410" s="8">
        <v>7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14</v>
      </c>
      <c r="AE410" s="8">
        <v>40</v>
      </c>
      <c r="AF410" s="8">
        <v>52</v>
      </c>
      <c r="AG410" s="8">
        <v>29</v>
      </c>
      <c r="AH410" s="8">
        <v>33</v>
      </c>
      <c r="AI410" s="8">
        <v>39</v>
      </c>
      <c r="AJ410" s="8">
        <v>17</v>
      </c>
      <c r="AK410" s="8">
        <v>7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</row>
    <row r="411" spans="2:45">
      <c r="B411" s="56"/>
      <c r="C411" s="11" t="s">
        <v>39</v>
      </c>
      <c r="D411" s="8">
        <v>0</v>
      </c>
      <c r="E411" s="8">
        <v>0</v>
      </c>
      <c r="F411" s="8">
        <v>0</v>
      </c>
      <c r="G411" s="8">
        <v>0</v>
      </c>
      <c r="H411" s="8">
        <v>396</v>
      </c>
      <c r="I411" s="8">
        <v>1413</v>
      </c>
      <c r="J411" s="8">
        <v>1417</v>
      </c>
      <c r="K411" s="8">
        <v>1564</v>
      </c>
      <c r="L411" s="8">
        <v>1295</v>
      </c>
      <c r="M411" s="8">
        <v>1212</v>
      </c>
      <c r="N411" s="8">
        <v>1007</v>
      </c>
      <c r="O411" s="8">
        <v>753</v>
      </c>
      <c r="P411" s="8">
        <v>403</v>
      </c>
      <c r="Q411" s="8">
        <v>159</v>
      </c>
      <c r="R411" s="8">
        <v>56</v>
      </c>
      <c r="S411" s="8">
        <v>5</v>
      </c>
      <c r="T411" s="8">
        <v>3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42</v>
      </c>
      <c r="AD411" s="8">
        <v>154</v>
      </c>
      <c r="AE411" s="8">
        <v>188</v>
      </c>
      <c r="AF411" s="8">
        <v>188</v>
      </c>
      <c r="AG411" s="8">
        <v>131</v>
      </c>
      <c r="AH411" s="8">
        <v>78</v>
      </c>
      <c r="AI411" s="8">
        <v>51</v>
      </c>
      <c r="AJ411" s="8">
        <v>35</v>
      </c>
      <c r="AK411" s="8">
        <v>5</v>
      </c>
      <c r="AL411" s="8">
        <v>3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</row>
    <row r="412" spans="2:45" ht="26">
      <c r="B412" s="56"/>
      <c r="C412" s="11" t="s">
        <v>40</v>
      </c>
      <c r="D412" s="8">
        <v>0</v>
      </c>
      <c r="E412" s="8">
        <v>0</v>
      </c>
      <c r="F412" s="8">
        <v>0</v>
      </c>
      <c r="G412" s="8">
        <v>0</v>
      </c>
      <c r="H412" s="8">
        <v>34</v>
      </c>
      <c r="I412" s="8">
        <v>163</v>
      </c>
      <c r="J412" s="8">
        <v>263</v>
      </c>
      <c r="K412" s="8">
        <v>307</v>
      </c>
      <c r="L412" s="8">
        <v>325</v>
      </c>
      <c r="M412" s="8">
        <v>354</v>
      </c>
      <c r="N412" s="8">
        <v>356</v>
      </c>
      <c r="O412" s="8">
        <v>223</v>
      </c>
      <c r="P412" s="8">
        <v>143</v>
      </c>
      <c r="Q412" s="8">
        <v>49</v>
      </c>
      <c r="R412" s="8">
        <v>12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3</v>
      </c>
      <c r="AD412" s="8">
        <v>17</v>
      </c>
      <c r="AE412" s="8">
        <v>20</v>
      </c>
      <c r="AF412" s="8">
        <v>31</v>
      </c>
      <c r="AG412" s="8">
        <v>25</v>
      </c>
      <c r="AH412" s="8">
        <v>26</v>
      </c>
      <c r="AI412" s="8">
        <v>18</v>
      </c>
      <c r="AJ412" s="8">
        <v>8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</row>
    <row r="413" spans="2:45" ht="39">
      <c r="B413" s="56"/>
      <c r="C413" s="11" t="s">
        <v>41</v>
      </c>
      <c r="D413" s="8">
        <v>0</v>
      </c>
      <c r="E413" s="8">
        <v>0</v>
      </c>
      <c r="F413" s="8">
        <v>0</v>
      </c>
      <c r="G413" s="8">
        <v>0</v>
      </c>
      <c r="H413" s="8">
        <v>4</v>
      </c>
      <c r="I413" s="8">
        <v>16</v>
      </c>
      <c r="J413" s="8">
        <v>16</v>
      </c>
      <c r="K413" s="8">
        <v>19</v>
      </c>
      <c r="L413" s="8">
        <v>25</v>
      </c>
      <c r="M413" s="8">
        <v>34</v>
      </c>
      <c r="N413" s="8">
        <v>31</v>
      </c>
      <c r="O413" s="8">
        <v>21</v>
      </c>
      <c r="P413" s="8">
        <v>22</v>
      </c>
      <c r="Q413" s="8">
        <v>3</v>
      </c>
      <c r="R413" s="8">
        <v>3</v>
      </c>
      <c r="S413" s="8">
        <v>3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9</v>
      </c>
      <c r="AE413" s="8">
        <v>9</v>
      </c>
      <c r="AF413" s="8">
        <v>9</v>
      </c>
      <c r="AG413" s="8">
        <v>18</v>
      </c>
      <c r="AH413" s="8">
        <v>18</v>
      </c>
      <c r="AI413" s="8">
        <v>13</v>
      </c>
      <c r="AJ413" s="8">
        <v>8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</row>
    <row r="414" spans="2:45" ht="39">
      <c r="B414" s="56"/>
      <c r="C414" s="11" t="s">
        <v>42</v>
      </c>
      <c r="D414" s="8">
        <v>0</v>
      </c>
      <c r="E414" s="8">
        <v>0</v>
      </c>
      <c r="F414" s="8">
        <v>0</v>
      </c>
      <c r="G414" s="8">
        <v>0</v>
      </c>
      <c r="H414" s="8">
        <v>17</v>
      </c>
      <c r="I414" s="8">
        <v>54</v>
      </c>
      <c r="J414" s="8">
        <v>80</v>
      </c>
      <c r="K414" s="8">
        <v>99</v>
      </c>
      <c r="L414" s="8">
        <v>97</v>
      </c>
      <c r="M414" s="8">
        <v>106</v>
      </c>
      <c r="N414" s="8">
        <v>95</v>
      </c>
      <c r="O414" s="8">
        <v>79</v>
      </c>
      <c r="P414" s="8">
        <v>51</v>
      </c>
      <c r="Q414" s="8">
        <v>32</v>
      </c>
      <c r="R414" s="8">
        <v>5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17</v>
      </c>
      <c r="AE414" s="8">
        <v>38</v>
      </c>
      <c r="AF414" s="8">
        <v>43</v>
      </c>
      <c r="AG414" s="8">
        <v>38</v>
      </c>
      <c r="AH414" s="8">
        <v>42</v>
      </c>
      <c r="AI414" s="8">
        <v>28</v>
      </c>
      <c r="AJ414" s="8">
        <v>10</v>
      </c>
      <c r="AK414" s="8">
        <v>8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</row>
    <row r="415" spans="2:45">
      <c r="B415" s="56"/>
      <c r="C415" s="11" t="s">
        <v>43</v>
      </c>
      <c r="D415" s="8">
        <v>0</v>
      </c>
      <c r="E415" s="8">
        <v>0</v>
      </c>
      <c r="F415" s="8">
        <v>0</v>
      </c>
      <c r="G415" s="8">
        <v>0</v>
      </c>
      <c r="H415" s="8">
        <v>13</v>
      </c>
      <c r="I415" s="8">
        <v>34</v>
      </c>
      <c r="J415" s="8">
        <v>32</v>
      </c>
      <c r="K415" s="8">
        <v>38</v>
      </c>
      <c r="L415" s="8">
        <v>59</v>
      </c>
      <c r="M415" s="8">
        <v>36</v>
      </c>
      <c r="N415" s="8">
        <v>52</v>
      </c>
      <c r="O415" s="8">
        <v>34</v>
      </c>
      <c r="P415" s="8">
        <v>12</v>
      </c>
      <c r="Q415" s="8">
        <v>12</v>
      </c>
      <c r="R415" s="8">
        <v>9</v>
      </c>
      <c r="S415" s="8">
        <v>3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5</v>
      </c>
      <c r="AE415" s="8">
        <v>6</v>
      </c>
      <c r="AF415" s="8">
        <v>8</v>
      </c>
      <c r="AG415" s="8">
        <v>15</v>
      </c>
      <c r="AH415" s="8">
        <v>9</v>
      </c>
      <c r="AI415" s="8">
        <v>9</v>
      </c>
      <c r="AJ415" s="8">
        <v>3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</row>
    <row r="416" spans="2:45" ht="39">
      <c r="B416" s="56"/>
      <c r="C416" s="11" t="s">
        <v>44</v>
      </c>
      <c r="D416" s="8">
        <v>0</v>
      </c>
      <c r="E416" s="8">
        <v>0</v>
      </c>
      <c r="F416" s="8">
        <v>0</v>
      </c>
      <c r="G416" s="8">
        <v>0</v>
      </c>
      <c r="H416" s="8">
        <v>4</v>
      </c>
      <c r="I416" s="8">
        <v>15</v>
      </c>
      <c r="J416" s="8">
        <v>29</v>
      </c>
      <c r="K416" s="8">
        <v>45</v>
      </c>
      <c r="L416" s="8">
        <v>59</v>
      </c>
      <c r="M416" s="8">
        <v>90</v>
      </c>
      <c r="N416" s="8">
        <v>71</v>
      </c>
      <c r="O416" s="8">
        <v>55</v>
      </c>
      <c r="P416" s="8">
        <v>33</v>
      </c>
      <c r="Q416" s="8">
        <v>8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3</v>
      </c>
      <c r="AG416" s="8">
        <v>0</v>
      </c>
      <c r="AH416" s="8">
        <v>0</v>
      </c>
      <c r="AI416" s="8">
        <v>6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</row>
    <row r="417" spans="2:45">
      <c r="B417" s="56"/>
      <c r="C417" s="11" t="s">
        <v>45</v>
      </c>
      <c r="D417" s="8">
        <v>0</v>
      </c>
      <c r="E417" s="8">
        <v>0</v>
      </c>
      <c r="F417" s="8">
        <v>0</v>
      </c>
      <c r="G417" s="8">
        <v>0</v>
      </c>
      <c r="H417" s="8">
        <v>8</v>
      </c>
      <c r="I417" s="8">
        <v>18</v>
      </c>
      <c r="J417" s="8">
        <v>30</v>
      </c>
      <c r="K417" s="8">
        <v>42</v>
      </c>
      <c r="L417" s="8">
        <v>55</v>
      </c>
      <c r="M417" s="8">
        <v>63</v>
      </c>
      <c r="N417" s="8">
        <v>75</v>
      </c>
      <c r="O417" s="8">
        <v>40</v>
      </c>
      <c r="P417" s="8">
        <v>34</v>
      </c>
      <c r="Q417" s="8">
        <v>8</v>
      </c>
      <c r="R417" s="8">
        <v>0</v>
      </c>
      <c r="S417" s="8">
        <v>5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3</v>
      </c>
      <c r="AE417" s="8">
        <v>3</v>
      </c>
      <c r="AF417" s="8">
        <v>4</v>
      </c>
      <c r="AG417" s="8">
        <v>10</v>
      </c>
      <c r="AH417" s="8">
        <v>6</v>
      </c>
      <c r="AI417" s="8">
        <v>7</v>
      </c>
      <c r="AJ417" s="8">
        <v>8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</row>
    <row r="418" spans="2:45" ht="26">
      <c r="B418" s="56"/>
      <c r="C418" s="11" t="s">
        <v>46</v>
      </c>
      <c r="D418" s="8">
        <v>0</v>
      </c>
      <c r="E418" s="8">
        <v>0</v>
      </c>
      <c r="F418" s="8">
        <v>0</v>
      </c>
      <c r="G418" s="8">
        <v>0</v>
      </c>
      <c r="H418" s="8">
        <v>3</v>
      </c>
      <c r="I418" s="8">
        <v>7</v>
      </c>
      <c r="J418" s="8">
        <v>12</v>
      </c>
      <c r="K418" s="8">
        <v>23</v>
      </c>
      <c r="L418" s="8">
        <v>19</v>
      </c>
      <c r="M418" s="8">
        <v>22</v>
      </c>
      <c r="N418" s="8">
        <v>13</v>
      </c>
      <c r="O418" s="8">
        <v>13</v>
      </c>
      <c r="P418" s="8">
        <v>7</v>
      </c>
      <c r="Q418" s="8">
        <v>10</v>
      </c>
      <c r="R418" s="8">
        <v>5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5</v>
      </c>
      <c r="AF418" s="8">
        <v>3</v>
      </c>
      <c r="AG418" s="8">
        <v>0</v>
      </c>
      <c r="AH418" s="8">
        <v>0</v>
      </c>
      <c r="AI418" s="8">
        <v>3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</row>
    <row r="419" spans="2:45">
      <c r="B419" s="56"/>
      <c r="C419" s="11" t="s">
        <v>47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3</v>
      </c>
      <c r="J419" s="8">
        <v>0</v>
      </c>
      <c r="K419" s="8">
        <v>0</v>
      </c>
      <c r="L419" s="8">
        <v>3</v>
      </c>
      <c r="M419" s="8">
        <v>9</v>
      </c>
      <c r="N419" s="8">
        <v>6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3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</row>
    <row r="420" spans="2:45">
      <c r="B420" s="56"/>
      <c r="C420" s="11" t="s">
        <v>11</v>
      </c>
      <c r="D420" s="8">
        <v>0</v>
      </c>
      <c r="E420" s="8">
        <v>0</v>
      </c>
      <c r="F420" s="8">
        <v>0</v>
      </c>
      <c r="G420" s="8">
        <v>0</v>
      </c>
      <c r="H420" s="8">
        <v>77</v>
      </c>
      <c r="I420" s="8">
        <v>109</v>
      </c>
      <c r="J420" s="8">
        <v>104</v>
      </c>
      <c r="K420" s="8">
        <v>107</v>
      </c>
      <c r="L420" s="8">
        <v>136</v>
      </c>
      <c r="M420" s="8">
        <v>202</v>
      </c>
      <c r="N420" s="8">
        <v>223</v>
      </c>
      <c r="O420" s="8">
        <v>317</v>
      </c>
      <c r="P420" s="8">
        <v>532</v>
      </c>
      <c r="Q420" s="8">
        <v>635</v>
      </c>
      <c r="R420" s="8">
        <v>532</v>
      </c>
      <c r="S420" s="8">
        <v>322</v>
      </c>
      <c r="T420" s="8">
        <v>247</v>
      </c>
      <c r="U420" s="8">
        <v>116</v>
      </c>
      <c r="V420" s="8">
        <v>20</v>
      </c>
      <c r="W420" s="8">
        <v>3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4</v>
      </c>
      <c r="AD420" s="8">
        <v>38</v>
      </c>
      <c r="AE420" s="8">
        <v>74</v>
      </c>
      <c r="AF420" s="8">
        <v>106</v>
      </c>
      <c r="AG420" s="8">
        <v>82</v>
      </c>
      <c r="AH420" s="8">
        <v>68</v>
      </c>
      <c r="AI420" s="8">
        <v>42</v>
      </c>
      <c r="AJ420" s="8">
        <v>33</v>
      </c>
      <c r="AK420" s="8">
        <v>24</v>
      </c>
      <c r="AL420" s="8">
        <v>15</v>
      </c>
      <c r="AM420" s="8">
        <v>18</v>
      </c>
      <c r="AN420" s="8">
        <v>12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</row>
    <row r="421" spans="2:45">
      <c r="B421" s="65" t="s">
        <v>207</v>
      </c>
      <c r="C421" s="11" t="s">
        <v>38</v>
      </c>
      <c r="D421" s="8">
        <v>0</v>
      </c>
      <c r="E421" s="8">
        <v>0</v>
      </c>
      <c r="F421" s="8">
        <v>0</v>
      </c>
      <c r="G421" s="8">
        <v>0</v>
      </c>
      <c r="H421" s="8">
        <v>15</v>
      </c>
      <c r="I421" s="8">
        <v>62</v>
      </c>
      <c r="J421" s="8">
        <v>54</v>
      </c>
      <c r="K421" s="8">
        <v>76</v>
      </c>
      <c r="L421" s="8">
        <v>52</v>
      </c>
      <c r="M421" s="8">
        <v>42</v>
      </c>
      <c r="N421" s="8">
        <v>30</v>
      </c>
      <c r="O421" s="8">
        <v>27</v>
      </c>
      <c r="P421" s="8">
        <v>23</v>
      </c>
      <c r="Q421" s="8">
        <v>10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4</v>
      </c>
      <c r="AD421" s="8">
        <v>3</v>
      </c>
      <c r="AE421" s="8">
        <v>11</v>
      </c>
      <c r="AF421" s="8">
        <v>6</v>
      </c>
      <c r="AG421" s="8">
        <v>0</v>
      </c>
      <c r="AH421" s="8">
        <v>0</v>
      </c>
      <c r="AI421" s="8">
        <v>3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</row>
    <row r="422" spans="2:45">
      <c r="B422" s="56"/>
      <c r="C422" s="11" t="s">
        <v>39</v>
      </c>
      <c r="D422" s="8">
        <v>0</v>
      </c>
      <c r="E422" s="8">
        <v>0</v>
      </c>
      <c r="F422" s="8">
        <v>0</v>
      </c>
      <c r="G422" s="8">
        <v>0</v>
      </c>
      <c r="H422" s="8">
        <v>243</v>
      </c>
      <c r="I422" s="8">
        <v>475</v>
      </c>
      <c r="J422" s="8">
        <v>368</v>
      </c>
      <c r="K422" s="8">
        <v>242</v>
      </c>
      <c r="L422" s="8">
        <v>172</v>
      </c>
      <c r="M422" s="8">
        <v>130</v>
      </c>
      <c r="N422" s="8">
        <v>117</v>
      </c>
      <c r="O422" s="8">
        <v>60</v>
      </c>
      <c r="P422" s="8">
        <v>58</v>
      </c>
      <c r="Q422" s="8">
        <v>19</v>
      </c>
      <c r="R422" s="8">
        <v>7</v>
      </c>
      <c r="S422" s="8">
        <v>3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38</v>
      </c>
      <c r="AD422" s="8">
        <v>61</v>
      </c>
      <c r="AE422" s="8">
        <v>48</v>
      </c>
      <c r="AF422" s="8">
        <v>30</v>
      </c>
      <c r="AG422" s="8">
        <v>7</v>
      </c>
      <c r="AH422" s="8">
        <v>8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</row>
    <row r="423" spans="2:45" ht="26">
      <c r="B423" s="56"/>
      <c r="C423" s="11" t="s">
        <v>40</v>
      </c>
      <c r="D423" s="8">
        <v>0</v>
      </c>
      <c r="E423" s="8">
        <v>0</v>
      </c>
      <c r="F423" s="8">
        <v>0</v>
      </c>
      <c r="G423" s="8">
        <v>0</v>
      </c>
      <c r="H423" s="8">
        <v>14</v>
      </c>
      <c r="I423" s="8">
        <v>46</v>
      </c>
      <c r="J423" s="8">
        <v>32</v>
      </c>
      <c r="K423" s="8">
        <v>42</v>
      </c>
      <c r="L423" s="8">
        <v>31</v>
      </c>
      <c r="M423" s="8">
        <v>29</v>
      </c>
      <c r="N423" s="8">
        <v>23</v>
      </c>
      <c r="O423" s="8">
        <v>20</v>
      </c>
      <c r="P423" s="8">
        <v>13</v>
      </c>
      <c r="Q423" s="8">
        <v>7</v>
      </c>
      <c r="R423" s="8">
        <v>3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3</v>
      </c>
      <c r="AD423" s="8">
        <v>5</v>
      </c>
      <c r="AE423" s="8">
        <v>8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</row>
    <row r="424" spans="2:45" ht="39">
      <c r="B424" s="56"/>
      <c r="C424" s="11" t="s">
        <v>41</v>
      </c>
      <c r="D424" s="8">
        <v>0</v>
      </c>
      <c r="E424" s="8">
        <v>0</v>
      </c>
      <c r="F424" s="8">
        <v>0</v>
      </c>
      <c r="G424" s="8">
        <v>0</v>
      </c>
      <c r="H424" s="8">
        <v>18</v>
      </c>
      <c r="I424" s="8">
        <v>19</v>
      </c>
      <c r="J424" s="8">
        <v>26</v>
      </c>
      <c r="K424" s="8">
        <v>13</v>
      </c>
      <c r="L424" s="8">
        <v>5</v>
      </c>
      <c r="M424" s="8">
        <v>3</v>
      </c>
      <c r="N424" s="8">
        <v>0</v>
      </c>
      <c r="O424" s="8">
        <v>3</v>
      </c>
      <c r="P424" s="8">
        <v>7</v>
      </c>
      <c r="Q424" s="8">
        <v>6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6</v>
      </c>
      <c r="AE424" s="8">
        <v>3</v>
      </c>
      <c r="AF424" s="8">
        <v>3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</row>
    <row r="425" spans="2:45" ht="39">
      <c r="B425" s="56"/>
      <c r="C425" s="11" t="s">
        <v>42</v>
      </c>
      <c r="D425" s="8">
        <v>0</v>
      </c>
      <c r="E425" s="8">
        <v>0</v>
      </c>
      <c r="F425" s="8">
        <v>0</v>
      </c>
      <c r="G425" s="8">
        <v>0</v>
      </c>
      <c r="H425" s="8">
        <v>18</v>
      </c>
      <c r="I425" s="8">
        <v>25</v>
      </c>
      <c r="J425" s="8">
        <v>24</v>
      </c>
      <c r="K425" s="8">
        <v>26</v>
      </c>
      <c r="L425" s="8">
        <v>10</v>
      </c>
      <c r="M425" s="8">
        <v>13</v>
      </c>
      <c r="N425" s="8">
        <v>10</v>
      </c>
      <c r="O425" s="8">
        <v>9</v>
      </c>
      <c r="P425" s="8">
        <v>3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17</v>
      </c>
      <c r="AD425" s="8">
        <v>25</v>
      </c>
      <c r="AE425" s="8">
        <v>15</v>
      </c>
      <c r="AF425" s="8">
        <v>6</v>
      </c>
      <c r="AG425" s="8">
        <v>3</v>
      </c>
      <c r="AH425" s="8">
        <v>3</v>
      </c>
      <c r="AI425" s="8">
        <v>3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</row>
    <row r="426" spans="2:45">
      <c r="B426" s="56"/>
      <c r="C426" s="11" t="s">
        <v>43</v>
      </c>
      <c r="D426" s="8">
        <v>0</v>
      </c>
      <c r="E426" s="8">
        <v>0</v>
      </c>
      <c r="F426" s="8">
        <v>0</v>
      </c>
      <c r="G426" s="8">
        <v>0</v>
      </c>
      <c r="H426" s="8">
        <v>34</v>
      </c>
      <c r="I426" s="8">
        <v>24</v>
      </c>
      <c r="J426" s="8">
        <v>9</v>
      </c>
      <c r="K426" s="8">
        <v>0</v>
      </c>
      <c r="L426" s="8">
        <v>0</v>
      </c>
      <c r="M426" s="8">
        <v>3</v>
      </c>
      <c r="N426" s="8">
        <v>6</v>
      </c>
      <c r="O426" s="8">
        <v>5</v>
      </c>
      <c r="P426" s="8">
        <v>3</v>
      </c>
      <c r="Q426" s="8">
        <v>3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9</v>
      </c>
      <c r="AD426" s="8">
        <v>4</v>
      </c>
      <c r="AE426" s="8">
        <v>5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</row>
    <row r="427" spans="2:45" ht="39">
      <c r="B427" s="56"/>
      <c r="C427" s="11" t="s">
        <v>44</v>
      </c>
      <c r="D427" s="8">
        <v>0</v>
      </c>
      <c r="E427" s="8">
        <v>0</v>
      </c>
      <c r="F427" s="8">
        <v>0</v>
      </c>
      <c r="G427" s="8">
        <v>0</v>
      </c>
      <c r="H427" s="8">
        <v>15</v>
      </c>
      <c r="I427" s="8">
        <v>9</v>
      </c>
      <c r="J427" s="8">
        <v>11</v>
      </c>
      <c r="K427" s="8">
        <v>8</v>
      </c>
      <c r="L427" s="8">
        <v>6</v>
      </c>
      <c r="M427" s="8">
        <v>10</v>
      </c>
      <c r="N427" s="8">
        <v>6</v>
      </c>
      <c r="O427" s="8">
        <v>5</v>
      </c>
      <c r="P427" s="8">
        <v>7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</row>
    <row r="428" spans="2:45">
      <c r="B428" s="56"/>
      <c r="C428" s="11" t="s">
        <v>45</v>
      </c>
      <c r="D428" s="8">
        <v>0</v>
      </c>
      <c r="E428" s="8">
        <v>0</v>
      </c>
      <c r="F428" s="8">
        <v>0</v>
      </c>
      <c r="G428" s="8">
        <v>0</v>
      </c>
      <c r="H428" s="8">
        <v>6</v>
      </c>
      <c r="I428" s="8">
        <v>10</v>
      </c>
      <c r="J428" s="8">
        <v>5</v>
      </c>
      <c r="K428" s="8">
        <v>6</v>
      </c>
      <c r="L428" s="8">
        <v>3</v>
      </c>
      <c r="M428" s="8">
        <v>5</v>
      </c>
      <c r="N428" s="8">
        <v>0</v>
      </c>
      <c r="O428" s="8">
        <v>3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3</v>
      </c>
      <c r="AG428" s="8">
        <v>0</v>
      </c>
      <c r="AH428" s="8">
        <v>3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</row>
    <row r="429" spans="2:45" ht="26">
      <c r="B429" s="56"/>
      <c r="C429" s="11" t="s">
        <v>46</v>
      </c>
      <c r="D429" s="8">
        <v>0</v>
      </c>
      <c r="E429" s="8">
        <v>0</v>
      </c>
      <c r="F429" s="8">
        <v>0</v>
      </c>
      <c r="G429" s="8">
        <v>0</v>
      </c>
      <c r="H429" s="8">
        <v>3</v>
      </c>
      <c r="I429" s="8">
        <v>3</v>
      </c>
      <c r="J429" s="8">
        <v>4</v>
      </c>
      <c r="K429" s="8">
        <v>0</v>
      </c>
      <c r="L429" s="8">
        <v>3</v>
      </c>
      <c r="M429" s="8">
        <v>5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</row>
    <row r="430" spans="2:45">
      <c r="B430" s="56"/>
      <c r="C430" s="11" t="s">
        <v>47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</row>
    <row r="431" spans="2:45">
      <c r="B431" s="56"/>
      <c r="C431" s="11" t="s">
        <v>11</v>
      </c>
      <c r="D431" s="8">
        <v>0</v>
      </c>
      <c r="E431" s="8">
        <v>0</v>
      </c>
      <c r="F431" s="8">
        <v>0</v>
      </c>
      <c r="G431" s="8">
        <v>3</v>
      </c>
      <c r="H431" s="8">
        <v>60</v>
      </c>
      <c r="I431" s="8">
        <v>47</v>
      </c>
      <c r="J431" s="8">
        <v>16</v>
      </c>
      <c r="K431" s="8">
        <v>29</v>
      </c>
      <c r="L431" s="8">
        <v>15</v>
      </c>
      <c r="M431" s="8">
        <v>18</v>
      </c>
      <c r="N431" s="8">
        <v>25</v>
      </c>
      <c r="O431" s="8">
        <v>32</v>
      </c>
      <c r="P431" s="8">
        <v>47</v>
      </c>
      <c r="Q431" s="8">
        <v>69</v>
      </c>
      <c r="R431" s="8">
        <v>59</v>
      </c>
      <c r="S431" s="8">
        <v>33</v>
      </c>
      <c r="T431" s="8">
        <v>23</v>
      </c>
      <c r="U431" s="8">
        <v>16</v>
      </c>
      <c r="V431" s="8">
        <v>13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11</v>
      </c>
      <c r="AD431" s="8">
        <v>8</v>
      </c>
      <c r="AE431" s="8">
        <v>12</v>
      </c>
      <c r="AF431" s="8">
        <v>11</v>
      </c>
      <c r="AG431" s="8">
        <v>11</v>
      </c>
      <c r="AH431" s="8">
        <v>7</v>
      </c>
      <c r="AI431" s="8">
        <v>0</v>
      </c>
      <c r="AJ431" s="8">
        <v>5</v>
      </c>
      <c r="AK431" s="8">
        <v>3</v>
      </c>
      <c r="AL431" s="8">
        <v>0</v>
      </c>
      <c r="AM431" s="8">
        <v>3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</row>
    <row r="432" spans="2:45">
      <c r="B432" s="65" t="s">
        <v>208</v>
      </c>
      <c r="C432" s="11" t="s">
        <v>38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7</v>
      </c>
      <c r="K432" s="8">
        <v>23</v>
      </c>
      <c r="L432" s="8">
        <v>16</v>
      </c>
      <c r="M432" s="8">
        <v>22</v>
      </c>
      <c r="N432" s="8">
        <v>25</v>
      </c>
      <c r="O432" s="8">
        <v>17</v>
      </c>
      <c r="P432" s="8">
        <v>18</v>
      </c>
      <c r="Q432" s="8">
        <v>7</v>
      </c>
      <c r="R432" s="8">
        <v>0</v>
      </c>
      <c r="S432" s="8">
        <v>4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5</v>
      </c>
      <c r="AE432" s="8">
        <v>0</v>
      </c>
      <c r="AF432" s="8">
        <v>3</v>
      </c>
      <c r="AG432" s="8">
        <v>3</v>
      </c>
      <c r="AH432" s="8">
        <v>3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</row>
    <row r="433" spans="2:45">
      <c r="B433" s="56"/>
      <c r="C433" s="11" t="s">
        <v>39</v>
      </c>
      <c r="D433" s="8">
        <v>0</v>
      </c>
      <c r="E433" s="8">
        <v>0</v>
      </c>
      <c r="F433" s="8">
        <v>0</v>
      </c>
      <c r="G433" s="8">
        <v>0</v>
      </c>
      <c r="H433" s="8">
        <v>14</v>
      </c>
      <c r="I433" s="8">
        <v>21</v>
      </c>
      <c r="J433" s="8">
        <v>37</v>
      </c>
      <c r="K433" s="8">
        <v>60</v>
      </c>
      <c r="L433" s="8">
        <v>53</v>
      </c>
      <c r="M433" s="8">
        <v>58</v>
      </c>
      <c r="N433" s="8">
        <v>45</v>
      </c>
      <c r="O433" s="8">
        <v>42</v>
      </c>
      <c r="P433" s="8">
        <v>26</v>
      </c>
      <c r="Q433" s="8">
        <v>10</v>
      </c>
      <c r="R433" s="8">
        <v>4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3</v>
      </c>
      <c r="AD433" s="8">
        <v>13</v>
      </c>
      <c r="AE433" s="8">
        <v>5</v>
      </c>
      <c r="AF433" s="8">
        <v>3</v>
      </c>
      <c r="AG433" s="8">
        <v>0</v>
      </c>
      <c r="AH433" s="8">
        <v>0</v>
      </c>
      <c r="AI433" s="8">
        <v>0</v>
      </c>
      <c r="AJ433" s="8">
        <v>3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</row>
    <row r="434" spans="2:45" ht="26">
      <c r="B434" s="56"/>
      <c r="C434" s="11" t="s">
        <v>40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8</v>
      </c>
      <c r="J434" s="8">
        <v>7</v>
      </c>
      <c r="K434" s="8">
        <v>9</v>
      </c>
      <c r="L434" s="8">
        <v>4</v>
      </c>
      <c r="M434" s="8">
        <v>16</v>
      </c>
      <c r="N434" s="8">
        <v>17</v>
      </c>
      <c r="O434" s="8">
        <v>10</v>
      </c>
      <c r="P434" s="8">
        <v>8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</row>
    <row r="435" spans="2:45" ht="39">
      <c r="B435" s="56"/>
      <c r="C435" s="11" t="s">
        <v>41</v>
      </c>
      <c r="D435" s="8">
        <v>0</v>
      </c>
      <c r="E435" s="8">
        <v>0</v>
      </c>
      <c r="F435" s="8">
        <v>0</v>
      </c>
      <c r="G435" s="8">
        <v>0</v>
      </c>
      <c r="H435" s="8">
        <v>0</v>
      </c>
      <c r="I435" s="8">
        <v>4</v>
      </c>
      <c r="J435" s="8">
        <v>0</v>
      </c>
      <c r="K435" s="8">
        <v>10</v>
      </c>
      <c r="L435" s="8">
        <v>5</v>
      </c>
      <c r="M435" s="8">
        <v>4</v>
      </c>
      <c r="N435" s="8">
        <v>9</v>
      </c>
      <c r="O435" s="8">
        <v>0</v>
      </c>
      <c r="P435" s="8">
        <v>0</v>
      </c>
      <c r="Q435" s="8">
        <v>3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3</v>
      </c>
      <c r="AF435" s="8">
        <v>5</v>
      </c>
      <c r="AG435" s="8">
        <v>0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</row>
    <row r="436" spans="2:45" ht="39">
      <c r="B436" s="56"/>
      <c r="C436" s="11" t="s">
        <v>42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3</v>
      </c>
      <c r="K436" s="8">
        <v>9</v>
      </c>
      <c r="L436" s="8">
        <v>7</v>
      </c>
      <c r="M436" s="8">
        <v>9</v>
      </c>
      <c r="N436" s="8">
        <v>9</v>
      </c>
      <c r="O436" s="8">
        <v>5</v>
      </c>
      <c r="P436" s="8">
        <v>10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5</v>
      </c>
      <c r="AE436" s="8">
        <v>0</v>
      </c>
      <c r="AF436" s="8">
        <v>4</v>
      </c>
      <c r="AG436" s="8">
        <v>3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</row>
    <row r="437" spans="2:45">
      <c r="B437" s="56"/>
      <c r="C437" s="11" t="s">
        <v>43</v>
      </c>
      <c r="D437" s="8">
        <v>0</v>
      </c>
      <c r="E437" s="8">
        <v>0</v>
      </c>
      <c r="F437" s="8">
        <v>0</v>
      </c>
      <c r="G437" s="8">
        <v>0</v>
      </c>
      <c r="H437" s="8">
        <v>5</v>
      </c>
      <c r="I437" s="8">
        <v>0</v>
      </c>
      <c r="J437" s="8">
        <v>0</v>
      </c>
      <c r="K437" s="8">
        <v>0</v>
      </c>
      <c r="L437" s="8">
        <v>0</v>
      </c>
      <c r="M437" s="8">
        <v>3</v>
      </c>
      <c r="N437" s="8">
        <v>8</v>
      </c>
      <c r="O437" s="8">
        <v>4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</row>
    <row r="438" spans="2:45" ht="39">
      <c r="B438" s="56"/>
      <c r="C438" s="11" t="s">
        <v>44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7</v>
      </c>
      <c r="J438" s="8">
        <v>3</v>
      </c>
      <c r="K438" s="8">
        <v>9</v>
      </c>
      <c r="L438" s="8">
        <v>7</v>
      </c>
      <c r="M438" s="8">
        <v>9</v>
      </c>
      <c r="N438" s="8">
        <v>20</v>
      </c>
      <c r="O438" s="8">
        <v>9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</row>
    <row r="439" spans="2:45">
      <c r="B439" s="56"/>
      <c r="C439" s="11" t="s">
        <v>45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3</v>
      </c>
      <c r="J439" s="8">
        <v>0</v>
      </c>
      <c r="K439" s="8">
        <v>8</v>
      </c>
      <c r="L439" s="8">
        <v>3</v>
      </c>
      <c r="M439" s="8">
        <v>9</v>
      </c>
      <c r="N439" s="8">
        <v>18</v>
      </c>
      <c r="O439" s="8">
        <v>6</v>
      </c>
      <c r="P439" s="8">
        <v>5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</row>
    <row r="440" spans="2:45" ht="26">
      <c r="B440" s="56"/>
      <c r="C440" s="11" t="s">
        <v>46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3</v>
      </c>
      <c r="L440" s="8">
        <v>0</v>
      </c>
      <c r="M440" s="8">
        <v>3</v>
      </c>
      <c r="N440" s="8">
        <v>3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</row>
    <row r="441" spans="2:45">
      <c r="B441" s="56"/>
      <c r="C441" s="11" t="s">
        <v>47</v>
      </c>
      <c r="D441" s="8">
        <v>0</v>
      </c>
      <c r="E441" s="8">
        <v>0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</row>
    <row r="442" spans="2:45">
      <c r="B442" s="56"/>
      <c r="C442" s="11" t="s">
        <v>11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3</v>
      </c>
      <c r="J442" s="8">
        <v>3</v>
      </c>
      <c r="K442" s="8">
        <v>8</v>
      </c>
      <c r="L442" s="8">
        <v>11</v>
      </c>
      <c r="M442" s="8">
        <v>11</v>
      </c>
      <c r="N442" s="8">
        <v>16</v>
      </c>
      <c r="O442" s="8">
        <v>17</v>
      </c>
      <c r="P442" s="8">
        <v>30</v>
      </c>
      <c r="Q442" s="8">
        <v>54</v>
      </c>
      <c r="R442" s="8">
        <v>63</v>
      </c>
      <c r="S442" s="8">
        <v>56</v>
      </c>
      <c r="T442" s="8">
        <v>33</v>
      </c>
      <c r="U442" s="8">
        <v>17</v>
      </c>
      <c r="V442" s="8">
        <v>4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3</v>
      </c>
      <c r="AE442" s="8">
        <v>0</v>
      </c>
      <c r="AF442" s="8">
        <v>4</v>
      </c>
      <c r="AG442" s="8">
        <v>3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</row>
    <row r="443" spans="2:45">
      <c r="B443" s="65" t="s">
        <v>209</v>
      </c>
      <c r="C443" s="11" t="s">
        <v>38</v>
      </c>
      <c r="D443" s="8">
        <v>0</v>
      </c>
      <c r="E443" s="8">
        <v>0</v>
      </c>
      <c r="F443" s="8">
        <v>0</v>
      </c>
      <c r="G443" s="8">
        <v>0</v>
      </c>
      <c r="H443" s="8">
        <v>3</v>
      </c>
      <c r="I443" s="8">
        <v>6</v>
      </c>
      <c r="J443" s="8">
        <v>50</v>
      </c>
      <c r="K443" s="8">
        <v>25</v>
      </c>
      <c r="L443" s="8">
        <v>13</v>
      </c>
      <c r="M443" s="8">
        <v>14</v>
      </c>
      <c r="N443" s="8">
        <v>13</v>
      </c>
      <c r="O443" s="8">
        <v>10</v>
      </c>
      <c r="P443" s="8">
        <v>8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3</v>
      </c>
      <c r="AD443" s="8">
        <v>6</v>
      </c>
      <c r="AE443" s="8">
        <v>20</v>
      </c>
      <c r="AF443" s="8">
        <v>21</v>
      </c>
      <c r="AG443" s="8">
        <v>4</v>
      </c>
      <c r="AH443" s="8">
        <v>3</v>
      </c>
      <c r="AI443" s="8">
        <v>3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</row>
    <row r="444" spans="2:45">
      <c r="B444" s="56"/>
      <c r="C444" s="11" t="s">
        <v>39</v>
      </c>
      <c r="D444" s="8">
        <v>0</v>
      </c>
      <c r="E444" s="8">
        <v>0</v>
      </c>
      <c r="F444" s="8">
        <v>0</v>
      </c>
      <c r="G444" s="8">
        <v>0</v>
      </c>
      <c r="H444" s="8">
        <v>53</v>
      </c>
      <c r="I444" s="8">
        <v>118</v>
      </c>
      <c r="J444" s="8">
        <v>108</v>
      </c>
      <c r="K444" s="8">
        <v>82</v>
      </c>
      <c r="L444" s="8">
        <v>25</v>
      </c>
      <c r="M444" s="8">
        <v>14</v>
      </c>
      <c r="N444" s="8">
        <v>12</v>
      </c>
      <c r="O444" s="8">
        <v>19</v>
      </c>
      <c r="P444" s="8">
        <v>10</v>
      </c>
      <c r="Q444" s="8">
        <v>4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30</v>
      </c>
      <c r="AD444" s="8">
        <v>75</v>
      </c>
      <c r="AE444" s="8">
        <v>68</v>
      </c>
      <c r="AF444" s="8">
        <v>47</v>
      </c>
      <c r="AG444" s="8">
        <v>7</v>
      </c>
      <c r="AH444" s="8">
        <v>0</v>
      </c>
      <c r="AI444" s="8">
        <v>5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</row>
    <row r="445" spans="2:45" ht="26">
      <c r="B445" s="56"/>
      <c r="C445" s="11" t="s">
        <v>40</v>
      </c>
      <c r="D445" s="8">
        <v>0</v>
      </c>
      <c r="E445" s="8">
        <v>0</v>
      </c>
      <c r="F445" s="8">
        <v>0</v>
      </c>
      <c r="G445" s="8">
        <v>0</v>
      </c>
      <c r="H445" s="8">
        <v>0</v>
      </c>
      <c r="I445" s="8">
        <v>7</v>
      </c>
      <c r="J445" s="8">
        <v>8</v>
      </c>
      <c r="K445" s="8">
        <v>8</v>
      </c>
      <c r="L445" s="8">
        <v>4</v>
      </c>
      <c r="M445" s="8">
        <v>3</v>
      </c>
      <c r="N445" s="8">
        <v>3</v>
      </c>
      <c r="O445" s="8">
        <v>3</v>
      </c>
      <c r="P445" s="8">
        <v>3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3</v>
      </c>
      <c r="AD445" s="8">
        <v>4</v>
      </c>
      <c r="AE445" s="8">
        <v>0</v>
      </c>
      <c r="AF445" s="8">
        <v>3</v>
      </c>
      <c r="AG445" s="8">
        <v>3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</row>
    <row r="446" spans="2:45" ht="39">
      <c r="B446" s="56"/>
      <c r="C446" s="11" t="s">
        <v>41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4</v>
      </c>
      <c r="N446" s="8">
        <v>3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3</v>
      </c>
      <c r="AI446" s="8">
        <v>0</v>
      </c>
      <c r="AJ446" s="8">
        <v>3</v>
      </c>
      <c r="AK446" s="8">
        <v>3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</row>
    <row r="447" spans="2:45" ht="39">
      <c r="B447" s="56"/>
      <c r="C447" s="11" t="s">
        <v>42</v>
      </c>
      <c r="D447" s="8">
        <v>0</v>
      </c>
      <c r="E447" s="8">
        <v>0</v>
      </c>
      <c r="F447" s="8">
        <v>0</v>
      </c>
      <c r="G447" s="8">
        <v>0</v>
      </c>
      <c r="H447" s="8">
        <v>0</v>
      </c>
      <c r="I447" s="8">
        <v>7</v>
      </c>
      <c r="J447" s="8">
        <v>5</v>
      </c>
      <c r="K447" s="8">
        <v>14</v>
      </c>
      <c r="L447" s="8">
        <v>0</v>
      </c>
      <c r="M447" s="8">
        <v>3</v>
      </c>
      <c r="N447" s="8">
        <v>4</v>
      </c>
      <c r="O447" s="8">
        <v>3</v>
      </c>
      <c r="P447" s="8">
        <v>3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3</v>
      </c>
      <c r="AD447" s="8">
        <v>8</v>
      </c>
      <c r="AE447" s="8">
        <v>7</v>
      </c>
      <c r="AF447" s="8">
        <v>8</v>
      </c>
      <c r="AG447" s="8">
        <v>0</v>
      </c>
      <c r="AH447" s="8">
        <v>3</v>
      </c>
      <c r="AI447" s="8">
        <v>5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</row>
    <row r="448" spans="2:45">
      <c r="B448" s="56"/>
      <c r="C448" s="11" t="s">
        <v>43</v>
      </c>
      <c r="D448" s="8">
        <v>0</v>
      </c>
      <c r="E448" s="8">
        <v>0</v>
      </c>
      <c r="F448" s="8">
        <v>0</v>
      </c>
      <c r="G448" s="8">
        <v>0</v>
      </c>
      <c r="H448" s="8">
        <v>3</v>
      </c>
      <c r="I448" s="8">
        <v>0</v>
      </c>
      <c r="J448" s="8">
        <v>3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3</v>
      </c>
      <c r="AD448" s="8">
        <v>0</v>
      </c>
      <c r="AE448" s="8">
        <v>5</v>
      </c>
      <c r="AF448" s="8">
        <v>3</v>
      </c>
      <c r="AG448" s="8">
        <v>3</v>
      </c>
      <c r="AH448" s="8">
        <v>3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</row>
    <row r="449" spans="2:45" ht="39">
      <c r="B449" s="56"/>
      <c r="C449" s="11" t="s">
        <v>44</v>
      </c>
      <c r="D449" s="8">
        <v>0</v>
      </c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10</v>
      </c>
      <c r="K449" s="8">
        <v>4</v>
      </c>
      <c r="L449" s="8">
        <v>5</v>
      </c>
      <c r="M449" s="8">
        <v>4</v>
      </c>
      <c r="N449" s="8">
        <v>3</v>
      </c>
      <c r="O449" s="8">
        <v>3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</row>
    <row r="450" spans="2:45">
      <c r="B450" s="56"/>
      <c r="C450" s="11" t="s">
        <v>45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4</v>
      </c>
      <c r="J450" s="8">
        <v>0</v>
      </c>
      <c r="K450" s="8">
        <v>4</v>
      </c>
      <c r="L450" s="8">
        <v>0</v>
      </c>
      <c r="M450" s="8">
        <v>4</v>
      </c>
      <c r="N450" s="8">
        <v>5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3</v>
      </c>
      <c r="AD450" s="8">
        <v>0</v>
      </c>
      <c r="AE450" s="8">
        <v>0</v>
      </c>
      <c r="AF450" s="8">
        <v>0</v>
      </c>
      <c r="AG450" s="8">
        <v>0</v>
      </c>
      <c r="AH450" s="8">
        <v>3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</row>
    <row r="451" spans="2:45" ht="26">
      <c r="B451" s="56"/>
      <c r="C451" s="11" t="s">
        <v>46</v>
      </c>
      <c r="D451" s="8">
        <v>0</v>
      </c>
      <c r="E451" s="8">
        <v>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</row>
    <row r="452" spans="2:45">
      <c r="B452" s="56"/>
      <c r="C452" s="11" t="s">
        <v>47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</row>
    <row r="453" spans="2:45">
      <c r="B453" s="56"/>
      <c r="C453" s="11" t="s">
        <v>11</v>
      </c>
      <c r="D453" s="8">
        <v>0</v>
      </c>
      <c r="E453" s="8">
        <v>0</v>
      </c>
      <c r="F453" s="8">
        <v>0</v>
      </c>
      <c r="G453" s="8">
        <v>0</v>
      </c>
      <c r="H453" s="8">
        <v>20</v>
      </c>
      <c r="I453" s="8">
        <v>19</v>
      </c>
      <c r="J453" s="8">
        <v>6</v>
      </c>
      <c r="K453" s="8">
        <v>3</v>
      </c>
      <c r="L453" s="8">
        <v>5</v>
      </c>
      <c r="M453" s="8">
        <v>8</v>
      </c>
      <c r="N453" s="8">
        <v>8</v>
      </c>
      <c r="O453" s="8">
        <v>10</v>
      </c>
      <c r="P453" s="8">
        <v>18</v>
      </c>
      <c r="Q453" s="8">
        <v>10</v>
      </c>
      <c r="R453" s="8">
        <v>10</v>
      </c>
      <c r="S453" s="8">
        <v>9</v>
      </c>
      <c r="T453" s="8">
        <v>6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9</v>
      </c>
      <c r="AD453" s="8">
        <v>9</v>
      </c>
      <c r="AE453" s="8">
        <v>15</v>
      </c>
      <c r="AF453" s="8">
        <v>19</v>
      </c>
      <c r="AG453" s="8">
        <v>12</v>
      </c>
      <c r="AH453" s="8">
        <v>3</v>
      </c>
      <c r="AI453" s="8">
        <v>3</v>
      </c>
      <c r="AJ453" s="8">
        <v>4</v>
      </c>
      <c r="AK453" s="8">
        <v>7</v>
      </c>
      <c r="AL453" s="8">
        <v>4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</row>
    <row r="454" spans="2:45">
      <c r="B454" s="65" t="s">
        <v>210</v>
      </c>
      <c r="C454" s="11" t="s">
        <v>38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4</v>
      </c>
      <c r="J454" s="8">
        <v>0</v>
      </c>
      <c r="K454" s="8">
        <v>3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3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</row>
    <row r="455" spans="2:45">
      <c r="B455" s="56"/>
      <c r="C455" s="11" t="s">
        <v>39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5</v>
      </c>
      <c r="J455" s="8">
        <v>7</v>
      </c>
      <c r="K455" s="8">
        <v>6</v>
      </c>
      <c r="L455" s="8">
        <v>0</v>
      </c>
      <c r="M455" s="8">
        <v>0</v>
      </c>
      <c r="N455" s="8">
        <v>3</v>
      </c>
      <c r="O455" s="8">
        <v>0</v>
      </c>
      <c r="P455" s="8">
        <v>0</v>
      </c>
      <c r="Q455" s="8">
        <v>3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3</v>
      </c>
      <c r="AF455" s="8">
        <v>3</v>
      </c>
      <c r="AG455" s="8">
        <v>0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</row>
    <row r="456" spans="2:45" ht="26">
      <c r="B456" s="56"/>
      <c r="C456" s="11" t="s">
        <v>40</v>
      </c>
      <c r="D456" s="8">
        <v>0</v>
      </c>
      <c r="E456" s="8">
        <v>0</v>
      </c>
      <c r="F456" s="8">
        <v>0</v>
      </c>
      <c r="G456" s="8">
        <v>0</v>
      </c>
      <c r="H456" s="8">
        <v>3</v>
      </c>
      <c r="I456" s="8">
        <v>4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3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</row>
    <row r="457" spans="2:45" ht="39">
      <c r="B457" s="56"/>
      <c r="C457" s="11" t="s">
        <v>41</v>
      </c>
      <c r="D457" s="8">
        <v>0</v>
      </c>
      <c r="E457" s="8">
        <v>0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</row>
    <row r="458" spans="2:45" ht="39">
      <c r="B458" s="56"/>
      <c r="C458" s="11" t="s">
        <v>42</v>
      </c>
      <c r="D458" s="8">
        <v>0</v>
      </c>
      <c r="E458" s="8">
        <v>0</v>
      </c>
      <c r="F458" s="8">
        <v>0</v>
      </c>
      <c r="G458" s="8">
        <v>0</v>
      </c>
      <c r="H458" s="8">
        <v>4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3</v>
      </c>
      <c r="AD458" s="8">
        <v>5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</row>
    <row r="459" spans="2:45">
      <c r="B459" s="56"/>
      <c r="C459" s="11" t="s">
        <v>43</v>
      </c>
      <c r="D459" s="8">
        <v>0</v>
      </c>
      <c r="E459" s="8">
        <v>0</v>
      </c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</row>
    <row r="460" spans="2:45" ht="39">
      <c r="B460" s="56"/>
      <c r="C460" s="11" t="s">
        <v>44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</row>
    <row r="461" spans="2:45">
      <c r="B461" s="56"/>
      <c r="C461" s="11" t="s">
        <v>45</v>
      </c>
      <c r="D461" s="8">
        <v>0</v>
      </c>
      <c r="E461" s="8">
        <v>0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</row>
    <row r="462" spans="2:45" ht="26">
      <c r="B462" s="56"/>
      <c r="C462" s="11" t="s">
        <v>46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</row>
    <row r="463" spans="2:45">
      <c r="B463" s="56"/>
      <c r="C463" s="11" t="s">
        <v>47</v>
      </c>
      <c r="D463" s="8">
        <v>0</v>
      </c>
      <c r="E463" s="8">
        <v>0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</row>
    <row r="464" spans="2:45">
      <c r="B464" s="56"/>
      <c r="C464" s="11" t="s">
        <v>11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3</v>
      </c>
      <c r="AD464" s="8">
        <v>0</v>
      </c>
      <c r="AE464" s="8">
        <v>3</v>
      </c>
      <c r="AF464" s="8">
        <v>5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</row>
    <row r="465" spans="2:45">
      <c r="B465" s="65" t="s">
        <v>211</v>
      </c>
      <c r="C465" s="11" t="s">
        <v>38</v>
      </c>
      <c r="D465" s="8">
        <v>0</v>
      </c>
      <c r="E465" s="8">
        <v>0</v>
      </c>
      <c r="F465" s="8">
        <v>0</v>
      </c>
      <c r="G465" s="8">
        <v>0</v>
      </c>
      <c r="H465" s="8">
        <v>32</v>
      </c>
      <c r="I465" s="8">
        <v>96</v>
      </c>
      <c r="J465" s="8">
        <v>163</v>
      </c>
      <c r="K465" s="8">
        <v>259</v>
      </c>
      <c r="L465" s="8">
        <v>212</v>
      </c>
      <c r="M465" s="8">
        <v>216</v>
      </c>
      <c r="N465" s="8">
        <v>250</v>
      </c>
      <c r="O465" s="8">
        <v>265</v>
      </c>
      <c r="P465" s="8">
        <v>169</v>
      </c>
      <c r="Q465" s="8">
        <v>74</v>
      </c>
      <c r="R465" s="8">
        <v>17</v>
      </c>
      <c r="S465" s="8">
        <v>5</v>
      </c>
      <c r="T465" s="8">
        <v>4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33</v>
      </c>
      <c r="AD465" s="8">
        <v>96</v>
      </c>
      <c r="AE465" s="8">
        <v>132</v>
      </c>
      <c r="AF465" s="8">
        <v>152</v>
      </c>
      <c r="AG465" s="8">
        <v>148</v>
      </c>
      <c r="AH465" s="8">
        <v>94</v>
      </c>
      <c r="AI465" s="8">
        <v>69</v>
      </c>
      <c r="AJ465" s="8">
        <v>55</v>
      </c>
      <c r="AK465" s="8">
        <v>14</v>
      </c>
      <c r="AL465" s="8">
        <v>14</v>
      </c>
      <c r="AM465" s="8">
        <v>4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</row>
    <row r="466" spans="2:45">
      <c r="B466" s="56"/>
      <c r="C466" s="11" t="s">
        <v>39</v>
      </c>
      <c r="D466" s="8">
        <v>0</v>
      </c>
      <c r="E466" s="8">
        <v>0</v>
      </c>
      <c r="F466" s="8">
        <v>0</v>
      </c>
      <c r="G466" s="8">
        <v>0</v>
      </c>
      <c r="H466" s="8">
        <v>471</v>
      </c>
      <c r="I466" s="8">
        <v>1046</v>
      </c>
      <c r="J466" s="8">
        <v>1394</v>
      </c>
      <c r="K466" s="8">
        <v>1469</v>
      </c>
      <c r="L466" s="8">
        <v>1288</v>
      </c>
      <c r="M466" s="8">
        <v>1123</v>
      </c>
      <c r="N466" s="8">
        <v>1138</v>
      </c>
      <c r="O466" s="8">
        <v>1057</v>
      </c>
      <c r="P466" s="8">
        <v>760</v>
      </c>
      <c r="Q466" s="8">
        <v>411</v>
      </c>
      <c r="R466" s="8">
        <v>118</v>
      </c>
      <c r="S466" s="8">
        <v>41</v>
      </c>
      <c r="T466" s="8">
        <v>14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582</v>
      </c>
      <c r="AD466" s="8">
        <v>1283</v>
      </c>
      <c r="AE466" s="8">
        <v>1154</v>
      </c>
      <c r="AF466" s="8">
        <v>1032</v>
      </c>
      <c r="AG466" s="8">
        <v>919</v>
      </c>
      <c r="AH466" s="8">
        <v>592</v>
      </c>
      <c r="AI466" s="8">
        <v>344</v>
      </c>
      <c r="AJ466" s="8">
        <v>209</v>
      </c>
      <c r="AK466" s="8">
        <v>71</v>
      </c>
      <c r="AL466" s="8">
        <v>32</v>
      </c>
      <c r="AM466" s="8">
        <v>7</v>
      </c>
      <c r="AN466" s="8">
        <v>6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</row>
    <row r="467" spans="2:45" ht="26">
      <c r="B467" s="56"/>
      <c r="C467" s="11" t="s">
        <v>40</v>
      </c>
      <c r="D467" s="8">
        <v>0</v>
      </c>
      <c r="E467" s="8">
        <v>0</v>
      </c>
      <c r="F467" s="8">
        <v>0</v>
      </c>
      <c r="G467" s="8">
        <v>0</v>
      </c>
      <c r="H467" s="8">
        <v>134</v>
      </c>
      <c r="I467" s="8">
        <v>165</v>
      </c>
      <c r="J467" s="8">
        <v>195</v>
      </c>
      <c r="K467" s="8">
        <v>186</v>
      </c>
      <c r="L467" s="8">
        <v>151</v>
      </c>
      <c r="M467" s="8">
        <v>123</v>
      </c>
      <c r="N467" s="8">
        <v>131</v>
      </c>
      <c r="O467" s="8">
        <v>108</v>
      </c>
      <c r="P467" s="8">
        <v>74</v>
      </c>
      <c r="Q467" s="8">
        <v>28</v>
      </c>
      <c r="R467" s="8">
        <v>9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118</v>
      </c>
      <c r="AD467" s="8">
        <v>137</v>
      </c>
      <c r="AE467" s="8">
        <v>110</v>
      </c>
      <c r="AF467" s="8">
        <v>95</v>
      </c>
      <c r="AG467" s="8">
        <v>77</v>
      </c>
      <c r="AH467" s="8">
        <v>48</v>
      </c>
      <c r="AI467" s="8">
        <v>44</v>
      </c>
      <c r="AJ467" s="8">
        <v>28</v>
      </c>
      <c r="AK467" s="8">
        <v>5</v>
      </c>
      <c r="AL467" s="8">
        <v>3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</row>
    <row r="468" spans="2:45" ht="39">
      <c r="B468" s="56"/>
      <c r="C468" s="11" t="s">
        <v>41</v>
      </c>
      <c r="D468" s="8">
        <v>0</v>
      </c>
      <c r="E468" s="8">
        <v>0</v>
      </c>
      <c r="F468" s="8">
        <v>0</v>
      </c>
      <c r="G468" s="8">
        <v>0</v>
      </c>
      <c r="H468" s="8">
        <v>73</v>
      </c>
      <c r="I468" s="8">
        <v>40</v>
      </c>
      <c r="J468" s="8">
        <v>32</v>
      </c>
      <c r="K468" s="8">
        <v>28</v>
      </c>
      <c r="L468" s="8">
        <v>26</v>
      </c>
      <c r="M468" s="8">
        <v>26</v>
      </c>
      <c r="N468" s="8">
        <v>21</v>
      </c>
      <c r="O468" s="8">
        <v>18</v>
      </c>
      <c r="P468" s="8">
        <v>5</v>
      </c>
      <c r="Q468" s="8">
        <v>9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100</v>
      </c>
      <c r="AD468" s="8">
        <v>41</v>
      </c>
      <c r="AE468" s="8">
        <v>29</v>
      </c>
      <c r="AF468" s="8">
        <v>36</v>
      </c>
      <c r="AG468" s="8">
        <v>39</v>
      </c>
      <c r="AH468" s="8">
        <v>32</v>
      </c>
      <c r="AI468" s="8">
        <v>17</v>
      </c>
      <c r="AJ468" s="8">
        <v>20</v>
      </c>
      <c r="AK468" s="8">
        <v>14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</row>
    <row r="469" spans="2:45" ht="39">
      <c r="B469" s="56"/>
      <c r="C469" s="11" t="s">
        <v>42</v>
      </c>
      <c r="D469" s="8">
        <v>0</v>
      </c>
      <c r="E469" s="8">
        <v>0</v>
      </c>
      <c r="F469" s="8">
        <v>0</v>
      </c>
      <c r="G469" s="8">
        <v>0</v>
      </c>
      <c r="H469" s="8">
        <v>55</v>
      </c>
      <c r="I469" s="8">
        <v>62</v>
      </c>
      <c r="J469" s="8">
        <v>61</v>
      </c>
      <c r="K469" s="8">
        <v>83</v>
      </c>
      <c r="L469" s="8">
        <v>63</v>
      </c>
      <c r="M469" s="8">
        <v>68</v>
      </c>
      <c r="N469" s="8">
        <v>63</v>
      </c>
      <c r="O469" s="8">
        <v>57</v>
      </c>
      <c r="P469" s="8">
        <v>32</v>
      </c>
      <c r="Q469" s="8">
        <v>26</v>
      </c>
      <c r="R469" s="8">
        <v>10</v>
      </c>
      <c r="S469" s="8">
        <v>3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131</v>
      </c>
      <c r="AD469" s="8">
        <v>130</v>
      </c>
      <c r="AE469" s="8">
        <v>120</v>
      </c>
      <c r="AF469" s="8">
        <v>124</v>
      </c>
      <c r="AG469" s="8">
        <v>127</v>
      </c>
      <c r="AH469" s="8">
        <v>108</v>
      </c>
      <c r="AI469" s="8">
        <v>97</v>
      </c>
      <c r="AJ469" s="8">
        <v>58</v>
      </c>
      <c r="AK469" s="8">
        <v>13</v>
      </c>
      <c r="AL469" s="8">
        <v>4</v>
      </c>
      <c r="AM469" s="8">
        <v>3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</row>
    <row r="470" spans="2:45">
      <c r="B470" s="56"/>
      <c r="C470" s="11" t="s">
        <v>43</v>
      </c>
      <c r="D470" s="8">
        <v>0</v>
      </c>
      <c r="E470" s="8">
        <v>0</v>
      </c>
      <c r="F470" s="8">
        <v>0</v>
      </c>
      <c r="G470" s="8">
        <v>0</v>
      </c>
      <c r="H470" s="8">
        <v>124</v>
      </c>
      <c r="I470" s="8">
        <v>36</v>
      </c>
      <c r="J470" s="8">
        <v>39</v>
      </c>
      <c r="K470" s="8">
        <v>23</v>
      </c>
      <c r="L470" s="8">
        <v>26</v>
      </c>
      <c r="M470" s="8">
        <v>25</v>
      </c>
      <c r="N470" s="8">
        <v>23</v>
      </c>
      <c r="O470" s="8">
        <v>17</v>
      </c>
      <c r="P470" s="8">
        <v>15</v>
      </c>
      <c r="Q470" s="8">
        <v>12</v>
      </c>
      <c r="R470" s="8">
        <v>4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176</v>
      </c>
      <c r="AD470" s="8">
        <v>91</v>
      </c>
      <c r="AE470" s="8">
        <v>60</v>
      </c>
      <c r="AF470" s="8">
        <v>43</v>
      </c>
      <c r="AG470" s="8">
        <v>41</v>
      </c>
      <c r="AH470" s="8">
        <v>30</v>
      </c>
      <c r="AI470" s="8">
        <v>24</v>
      </c>
      <c r="AJ470" s="8">
        <v>15</v>
      </c>
      <c r="AK470" s="8">
        <v>10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</row>
    <row r="471" spans="2:45" ht="39">
      <c r="B471" s="56"/>
      <c r="C471" s="11" t="s">
        <v>44</v>
      </c>
      <c r="D471" s="8">
        <v>0</v>
      </c>
      <c r="E471" s="8">
        <v>0</v>
      </c>
      <c r="F471" s="8">
        <v>0</v>
      </c>
      <c r="G471" s="8">
        <v>0</v>
      </c>
      <c r="H471" s="8">
        <v>17</v>
      </c>
      <c r="I471" s="8">
        <v>14</v>
      </c>
      <c r="J471" s="8">
        <v>15</v>
      </c>
      <c r="K471" s="8">
        <v>18</v>
      </c>
      <c r="L471" s="8">
        <v>17</v>
      </c>
      <c r="M471" s="8">
        <v>23</v>
      </c>
      <c r="N471" s="8">
        <v>22</v>
      </c>
      <c r="O471" s="8">
        <v>16</v>
      </c>
      <c r="P471" s="8">
        <v>12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8">
        <v>3</v>
      </c>
      <c r="AD471" s="8">
        <v>4</v>
      </c>
      <c r="AE471" s="8">
        <v>0</v>
      </c>
      <c r="AF471" s="8">
        <v>3</v>
      </c>
      <c r="AG471" s="8">
        <v>3</v>
      </c>
      <c r="AH471" s="8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</row>
    <row r="472" spans="2:45">
      <c r="B472" s="56"/>
      <c r="C472" s="11" t="s">
        <v>45</v>
      </c>
      <c r="D472" s="8">
        <v>0</v>
      </c>
      <c r="E472" s="8">
        <v>0</v>
      </c>
      <c r="F472" s="8">
        <v>0</v>
      </c>
      <c r="G472" s="8">
        <v>0</v>
      </c>
      <c r="H472" s="8">
        <v>44</v>
      </c>
      <c r="I472" s="8">
        <v>27</v>
      </c>
      <c r="J472" s="8">
        <v>14</v>
      </c>
      <c r="K472" s="8">
        <v>18</v>
      </c>
      <c r="L472" s="8">
        <v>25</v>
      </c>
      <c r="M472" s="8">
        <v>15</v>
      </c>
      <c r="N472" s="8">
        <v>28</v>
      </c>
      <c r="O472" s="8">
        <v>21</v>
      </c>
      <c r="P472" s="8">
        <v>14</v>
      </c>
      <c r="Q472" s="8">
        <v>6</v>
      </c>
      <c r="R472" s="8">
        <v>3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14</v>
      </c>
      <c r="AD472" s="8">
        <v>7</v>
      </c>
      <c r="AE472" s="8">
        <v>7</v>
      </c>
      <c r="AF472" s="8">
        <v>9</v>
      </c>
      <c r="AG472" s="8">
        <v>10</v>
      </c>
      <c r="AH472" s="8">
        <v>7</v>
      </c>
      <c r="AI472" s="8">
        <v>13</v>
      </c>
      <c r="AJ472" s="8">
        <v>12</v>
      </c>
      <c r="AK472" s="8">
        <v>3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</row>
    <row r="473" spans="2:45" ht="26">
      <c r="B473" s="56"/>
      <c r="C473" s="11" t="s">
        <v>46</v>
      </c>
      <c r="D473" s="8">
        <v>0</v>
      </c>
      <c r="E473" s="8">
        <v>0</v>
      </c>
      <c r="F473" s="8">
        <v>0</v>
      </c>
      <c r="G473" s="8">
        <v>0</v>
      </c>
      <c r="H473" s="8">
        <v>4</v>
      </c>
      <c r="I473" s="8">
        <v>5</v>
      </c>
      <c r="J473" s="8">
        <v>11</v>
      </c>
      <c r="K473" s="8">
        <v>10</v>
      </c>
      <c r="L473" s="8">
        <v>11</v>
      </c>
      <c r="M473" s="8">
        <v>10</v>
      </c>
      <c r="N473" s="8">
        <v>7</v>
      </c>
      <c r="O473" s="8">
        <v>19</v>
      </c>
      <c r="P473" s="8">
        <v>8</v>
      </c>
      <c r="Q473" s="8">
        <v>6</v>
      </c>
      <c r="R473" s="8">
        <v>5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>
        <v>3</v>
      </c>
      <c r="AD473" s="8">
        <v>11</v>
      </c>
      <c r="AE473" s="8">
        <v>9</v>
      </c>
      <c r="AF473" s="8">
        <v>16</v>
      </c>
      <c r="AG473" s="8">
        <v>8</v>
      </c>
      <c r="AH473" s="8">
        <v>7</v>
      </c>
      <c r="AI473" s="8">
        <v>12</v>
      </c>
      <c r="AJ473" s="8">
        <v>3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</row>
    <row r="474" spans="2:45">
      <c r="B474" s="56"/>
      <c r="C474" s="11" t="s">
        <v>47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6</v>
      </c>
      <c r="J474" s="8">
        <v>6</v>
      </c>
      <c r="K474" s="8">
        <v>5</v>
      </c>
      <c r="L474" s="8">
        <v>6</v>
      </c>
      <c r="M474" s="8">
        <v>0</v>
      </c>
      <c r="N474" s="8">
        <v>4</v>
      </c>
      <c r="O474" s="8">
        <v>4</v>
      </c>
      <c r="P474" s="8">
        <v>3</v>
      </c>
      <c r="Q474" s="8">
        <v>3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5</v>
      </c>
      <c r="AE474" s="8">
        <v>3</v>
      </c>
      <c r="AF474" s="8">
        <v>3</v>
      </c>
      <c r="AG474" s="8">
        <v>0</v>
      </c>
      <c r="AH474" s="8">
        <v>3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</row>
    <row r="475" spans="2:45">
      <c r="B475" s="56"/>
      <c r="C475" s="11" t="s">
        <v>11</v>
      </c>
      <c r="D475" s="8">
        <v>0</v>
      </c>
      <c r="E475" s="8">
        <v>0</v>
      </c>
      <c r="F475" s="8">
        <v>0</v>
      </c>
      <c r="G475" s="8">
        <v>5</v>
      </c>
      <c r="H475" s="8">
        <v>281</v>
      </c>
      <c r="I475" s="8">
        <v>159</v>
      </c>
      <c r="J475" s="8">
        <v>94</v>
      </c>
      <c r="K475" s="8">
        <v>93</v>
      </c>
      <c r="L475" s="8">
        <v>104</v>
      </c>
      <c r="M475" s="8">
        <v>115</v>
      </c>
      <c r="N475" s="8">
        <v>148</v>
      </c>
      <c r="O475" s="8">
        <v>227</v>
      </c>
      <c r="P475" s="8">
        <v>340</v>
      </c>
      <c r="Q475" s="8">
        <v>456</v>
      </c>
      <c r="R475" s="8">
        <v>354</v>
      </c>
      <c r="S475" s="8">
        <v>200</v>
      </c>
      <c r="T475" s="8">
        <v>191</v>
      </c>
      <c r="U475" s="8">
        <v>113</v>
      </c>
      <c r="V475" s="8">
        <v>26</v>
      </c>
      <c r="W475" s="8">
        <v>8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274</v>
      </c>
      <c r="AD475" s="8">
        <v>201</v>
      </c>
      <c r="AE475" s="8">
        <v>361</v>
      </c>
      <c r="AF475" s="8">
        <v>416</v>
      </c>
      <c r="AG475" s="8">
        <v>322</v>
      </c>
      <c r="AH475" s="8">
        <v>207</v>
      </c>
      <c r="AI475" s="8">
        <v>138</v>
      </c>
      <c r="AJ475" s="8">
        <v>130</v>
      </c>
      <c r="AK475" s="8">
        <v>114</v>
      </c>
      <c r="AL475" s="8">
        <v>86</v>
      </c>
      <c r="AM475" s="8">
        <v>66</v>
      </c>
      <c r="AN475" s="8">
        <v>24</v>
      </c>
      <c r="AO475" s="8">
        <v>26</v>
      </c>
      <c r="AP475" s="8">
        <v>16</v>
      </c>
      <c r="AQ475" s="8">
        <v>5</v>
      </c>
      <c r="AR475" s="8">
        <v>0</v>
      </c>
      <c r="AS475" s="8">
        <v>0</v>
      </c>
    </row>
    <row r="476" spans="2:45">
      <c r="B476" s="65" t="s">
        <v>212</v>
      </c>
      <c r="C476" s="11" t="s">
        <v>38</v>
      </c>
      <c r="D476" s="8">
        <v>0</v>
      </c>
      <c r="E476" s="8">
        <v>0</v>
      </c>
      <c r="F476" s="8">
        <v>0</v>
      </c>
      <c r="G476" s="8">
        <v>0</v>
      </c>
      <c r="H476" s="8">
        <v>187</v>
      </c>
      <c r="I476" s="8">
        <v>577</v>
      </c>
      <c r="J476" s="8">
        <v>692</v>
      </c>
      <c r="K476" s="8">
        <v>809</v>
      </c>
      <c r="L476" s="8">
        <v>596</v>
      </c>
      <c r="M476" s="8">
        <v>435</v>
      </c>
      <c r="N476" s="8">
        <v>335</v>
      </c>
      <c r="O476" s="8">
        <v>211</v>
      </c>
      <c r="P476" s="8">
        <v>120</v>
      </c>
      <c r="Q476" s="8">
        <v>51</v>
      </c>
      <c r="R476" s="8">
        <v>11</v>
      </c>
      <c r="S476" s="8">
        <v>0</v>
      </c>
      <c r="T476" s="8">
        <v>4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14</v>
      </c>
      <c r="AD476" s="8">
        <v>38</v>
      </c>
      <c r="AE476" s="8">
        <v>40</v>
      </c>
      <c r="AF476" s="8">
        <v>53</v>
      </c>
      <c r="AG476" s="8">
        <v>27</v>
      </c>
      <c r="AH476" s="8">
        <v>5</v>
      </c>
      <c r="AI476" s="8">
        <v>8</v>
      </c>
      <c r="AJ476" s="8">
        <v>4</v>
      </c>
      <c r="AK476" s="8">
        <v>3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</row>
    <row r="477" spans="2:45">
      <c r="B477" s="56"/>
      <c r="C477" s="11" t="s">
        <v>39</v>
      </c>
      <c r="D477" s="8">
        <v>0</v>
      </c>
      <c r="E477" s="8">
        <v>0</v>
      </c>
      <c r="F477" s="8">
        <v>0</v>
      </c>
      <c r="G477" s="8">
        <v>0</v>
      </c>
      <c r="H477" s="8">
        <v>113</v>
      </c>
      <c r="I477" s="8">
        <v>258</v>
      </c>
      <c r="J477" s="8">
        <v>169</v>
      </c>
      <c r="K477" s="8">
        <v>216</v>
      </c>
      <c r="L477" s="8">
        <v>156</v>
      </c>
      <c r="M477" s="8">
        <v>140</v>
      </c>
      <c r="N477" s="8">
        <v>116</v>
      </c>
      <c r="O477" s="8">
        <v>136</v>
      </c>
      <c r="P477" s="8">
        <v>73</v>
      </c>
      <c r="Q477" s="8">
        <v>34</v>
      </c>
      <c r="R477" s="8">
        <v>10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26</v>
      </c>
      <c r="AD477" s="8">
        <v>39</v>
      </c>
      <c r="AE477" s="8">
        <v>40</v>
      </c>
      <c r="AF477" s="8">
        <v>39</v>
      </c>
      <c r="AG477" s="8">
        <v>30</v>
      </c>
      <c r="AH477" s="8">
        <v>14</v>
      </c>
      <c r="AI477" s="8">
        <v>13</v>
      </c>
      <c r="AJ477" s="8">
        <v>8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</row>
    <row r="478" spans="2:45" ht="26">
      <c r="B478" s="56"/>
      <c r="C478" s="11" t="s">
        <v>40</v>
      </c>
      <c r="D478" s="8">
        <v>0</v>
      </c>
      <c r="E478" s="8">
        <v>0</v>
      </c>
      <c r="F478" s="8">
        <v>0</v>
      </c>
      <c r="G478" s="8">
        <v>0</v>
      </c>
      <c r="H478" s="8">
        <v>88</v>
      </c>
      <c r="I478" s="8">
        <v>209</v>
      </c>
      <c r="J478" s="8">
        <v>228</v>
      </c>
      <c r="K478" s="8">
        <v>261</v>
      </c>
      <c r="L478" s="8">
        <v>187</v>
      </c>
      <c r="M478" s="8">
        <v>133</v>
      </c>
      <c r="N478" s="8">
        <v>114</v>
      </c>
      <c r="O478" s="8">
        <v>104</v>
      </c>
      <c r="P478" s="8">
        <v>63</v>
      </c>
      <c r="Q478" s="8">
        <v>13</v>
      </c>
      <c r="R478" s="8">
        <v>0</v>
      </c>
      <c r="S478" s="8">
        <v>3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14</v>
      </c>
      <c r="AD478" s="8">
        <v>21</v>
      </c>
      <c r="AE478" s="8">
        <v>21</v>
      </c>
      <c r="AF478" s="8">
        <v>23</v>
      </c>
      <c r="AG478" s="8">
        <v>17</v>
      </c>
      <c r="AH478" s="8">
        <v>0</v>
      </c>
      <c r="AI478" s="8">
        <v>4</v>
      </c>
      <c r="AJ478" s="8">
        <v>3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</row>
    <row r="479" spans="2:45" ht="39">
      <c r="B479" s="56"/>
      <c r="C479" s="11" t="s">
        <v>41</v>
      </c>
      <c r="D479" s="8">
        <v>0</v>
      </c>
      <c r="E479" s="8">
        <v>0</v>
      </c>
      <c r="F479" s="8">
        <v>0</v>
      </c>
      <c r="G479" s="8">
        <v>0</v>
      </c>
      <c r="H479" s="8">
        <v>15</v>
      </c>
      <c r="I479" s="8">
        <v>13</v>
      </c>
      <c r="J479" s="8">
        <v>9</v>
      </c>
      <c r="K479" s="8">
        <v>9</v>
      </c>
      <c r="L479" s="8">
        <v>8</v>
      </c>
      <c r="M479" s="8">
        <v>10</v>
      </c>
      <c r="N479" s="8">
        <v>3</v>
      </c>
      <c r="O479" s="8">
        <v>4</v>
      </c>
      <c r="P479" s="8">
        <v>3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3</v>
      </c>
      <c r="AD479" s="8">
        <v>3</v>
      </c>
      <c r="AE479" s="8">
        <v>0</v>
      </c>
      <c r="AF479" s="8">
        <v>3</v>
      </c>
      <c r="AG479" s="8">
        <v>3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</row>
    <row r="480" spans="2:45" ht="39">
      <c r="B480" s="56"/>
      <c r="C480" s="11" t="s">
        <v>42</v>
      </c>
      <c r="D480" s="8">
        <v>0</v>
      </c>
      <c r="E480" s="8">
        <v>0</v>
      </c>
      <c r="F480" s="8">
        <v>0</v>
      </c>
      <c r="G480" s="8">
        <v>0</v>
      </c>
      <c r="H480" s="8">
        <v>171</v>
      </c>
      <c r="I480" s="8">
        <v>293</v>
      </c>
      <c r="J480" s="8">
        <v>224</v>
      </c>
      <c r="K480" s="8">
        <v>186</v>
      </c>
      <c r="L480" s="8">
        <v>112</v>
      </c>
      <c r="M480" s="8">
        <v>73</v>
      </c>
      <c r="N480" s="8">
        <v>68</v>
      </c>
      <c r="O480" s="8">
        <v>52</v>
      </c>
      <c r="P480" s="8">
        <v>26</v>
      </c>
      <c r="Q480" s="8">
        <v>8</v>
      </c>
      <c r="R480" s="8">
        <v>3</v>
      </c>
      <c r="S480" s="8">
        <v>3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13</v>
      </c>
      <c r="AD480" s="8">
        <v>50</v>
      </c>
      <c r="AE480" s="8">
        <v>44</v>
      </c>
      <c r="AF480" s="8">
        <v>26</v>
      </c>
      <c r="AG480" s="8">
        <v>36</v>
      </c>
      <c r="AH480" s="8">
        <v>13</v>
      </c>
      <c r="AI480" s="8">
        <v>5</v>
      </c>
      <c r="AJ480" s="8">
        <v>3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</row>
    <row r="481" spans="2:45">
      <c r="B481" s="56"/>
      <c r="C481" s="11" t="s">
        <v>43</v>
      </c>
      <c r="D481" s="8">
        <v>0</v>
      </c>
      <c r="E481" s="8">
        <v>0</v>
      </c>
      <c r="F481" s="8">
        <v>0</v>
      </c>
      <c r="G481" s="8">
        <v>0</v>
      </c>
      <c r="H481" s="8">
        <v>21</v>
      </c>
      <c r="I481" s="8">
        <v>16</v>
      </c>
      <c r="J481" s="8">
        <v>11</v>
      </c>
      <c r="K481" s="8">
        <v>13</v>
      </c>
      <c r="L481" s="8">
        <v>15</v>
      </c>
      <c r="M481" s="8">
        <v>24</v>
      </c>
      <c r="N481" s="8">
        <v>12</v>
      </c>
      <c r="O481" s="8">
        <v>16</v>
      </c>
      <c r="P481" s="8">
        <v>7</v>
      </c>
      <c r="Q481" s="8">
        <v>5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3</v>
      </c>
      <c r="AD481" s="8">
        <v>3</v>
      </c>
      <c r="AE481" s="8">
        <v>7</v>
      </c>
      <c r="AF481" s="8">
        <v>6</v>
      </c>
      <c r="AG481" s="8">
        <v>0</v>
      </c>
      <c r="AH481" s="8">
        <v>0</v>
      </c>
      <c r="AI481" s="8">
        <v>5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</row>
    <row r="482" spans="2:45" ht="39">
      <c r="B482" s="56"/>
      <c r="C482" s="11" t="s">
        <v>44</v>
      </c>
      <c r="D482" s="8">
        <v>0</v>
      </c>
      <c r="E482" s="8">
        <v>0</v>
      </c>
      <c r="F482" s="8">
        <v>0</v>
      </c>
      <c r="G482" s="8">
        <v>0</v>
      </c>
      <c r="H482" s="8">
        <v>3</v>
      </c>
      <c r="I482" s="8">
        <v>4</v>
      </c>
      <c r="J482" s="8">
        <v>9</v>
      </c>
      <c r="K482" s="8">
        <v>8</v>
      </c>
      <c r="L482" s="8">
        <v>10</v>
      </c>
      <c r="M482" s="8">
        <v>12</v>
      </c>
      <c r="N482" s="8">
        <v>11</v>
      </c>
      <c r="O482" s="8">
        <v>13</v>
      </c>
      <c r="P482" s="8">
        <v>4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3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</row>
    <row r="483" spans="2:45">
      <c r="B483" s="56"/>
      <c r="C483" s="11" t="s">
        <v>45</v>
      </c>
      <c r="D483" s="8">
        <v>0</v>
      </c>
      <c r="E483" s="8">
        <v>0</v>
      </c>
      <c r="F483" s="8">
        <v>0</v>
      </c>
      <c r="G483" s="8">
        <v>0</v>
      </c>
      <c r="H483" s="8">
        <v>23</v>
      </c>
      <c r="I483" s="8">
        <v>23</v>
      </c>
      <c r="J483" s="8">
        <v>26</v>
      </c>
      <c r="K483" s="8">
        <v>23</v>
      </c>
      <c r="L483" s="8">
        <v>21</v>
      </c>
      <c r="M483" s="8">
        <v>19</v>
      </c>
      <c r="N483" s="8">
        <v>19</v>
      </c>
      <c r="O483" s="8">
        <v>7</v>
      </c>
      <c r="P483" s="8">
        <v>6</v>
      </c>
      <c r="Q483" s="8">
        <v>4</v>
      </c>
      <c r="R483" s="8">
        <v>4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3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</row>
    <row r="484" spans="2:45" ht="26">
      <c r="B484" s="56"/>
      <c r="C484" s="11" t="s">
        <v>46</v>
      </c>
      <c r="D484" s="8">
        <v>0</v>
      </c>
      <c r="E484" s="8">
        <v>0</v>
      </c>
      <c r="F484" s="8">
        <v>0</v>
      </c>
      <c r="G484" s="8">
        <v>0</v>
      </c>
      <c r="H484" s="8">
        <v>5</v>
      </c>
      <c r="I484" s="8">
        <v>4</v>
      </c>
      <c r="J484" s="8">
        <v>7</v>
      </c>
      <c r="K484" s="8">
        <v>3</v>
      </c>
      <c r="L484" s="8">
        <v>6</v>
      </c>
      <c r="M484" s="8">
        <v>9</v>
      </c>
      <c r="N484" s="8">
        <v>7</v>
      </c>
      <c r="O484" s="8">
        <v>3</v>
      </c>
      <c r="P484" s="8">
        <v>3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</row>
    <row r="485" spans="2:45">
      <c r="B485" s="56"/>
      <c r="C485" s="11" t="s">
        <v>47</v>
      </c>
      <c r="D485" s="8">
        <v>0</v>
      </c>
      <c r="E485" s="8">
        <v>0</v>
      </c>
      <c r="F485" s="8">
        <v>0</v>
      </c>
      <c r="G485" s="8">
        <v>0</v>
      </c>
      <c r="H485" s="8">
        <v>3</v>
      </c>
      <c r="I485" s="8">
        <v>4</v>
      </c>
      <c r="J485" s="8">
        <v>9</v>
      </c>
      <c r="K485" s="8">
        <v>9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</row>
    <row r="486" spans="2:45">
      <c r="B486" s="56"/>
      <c r="C486" s="11" t="s">
        <v>11</v>
      </c>
      <c r="D486" s="8">
        <v>0</v>
      </c>
      <c r="E486" s="8">
        <v>0</v>
      </c>
      <c r="F486" s="8">
        <v>0</v>
      </c>
      <c r="G486" s="8">
        <v>0</v>
      </c>
      <c r="H486" s="8">
        <v>46</v>
      </c>
      <c r="I486" s="8">
        <v>32</v>
      </c>
      <c r="J486" s="8">
        <v>52</v>
      </c>
      <c r="K486" s="8">
        <v>55</v>
      </c>
      <c r="L486" s="8">
        <v>52</v>
      </c>
      <c r="M486" s="8">
        <v>38</v>
      </c>
      <c r="N486" s="8">
        <v>56</v>
      </c>
      <c r="O486" s="8">
        <v>67</v>
      </c>
      <c r="P486" s="8">
        <v>92</v>
      </c>
      <c r="Q486" s="8">
        <v>129</v>
      </c>
      <c r="R486" s="8">
        <v>86</v>
      </c>
      <c r="S486" s="8">
        <v>55</v>
      </c>
      <c r="T486" s="8">
        <v>43</v>
      </c>
      <c r="U486" s="8">
        <v>16</v>
      </c>
      <c r="V486" s="8">
        <v>3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9</v>
      </c>
      <c r="AD486" s="8">
        <v>11</v>
      </c>
      <c r="AE486" s="8">
        <v>18</v>
      </c>
      <c r="AF486" s="8">
        <v>32</v>
      </c>
      <c r="AG486" s="8">
        <v>23</v>
      </c>
      <c r="AH486" s="8">
        <v>4</v>
      </c>
      <c r="AI486" s="8">
        <v>9</v>
      </c>
      <c r="AJ486" s="8">
        <v>5</v>
      </c>
      <c r="AK486" s="8">
        <v>4</v>
      </c>
      <c r="AL486" s="8">
        <v>0</v>
      </c>
      <c r="AM486" s="8">
        <v>3</v>
      </c>
      <c r="AN486" s="8">
        <v>8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</row>
    <row r="487" spans="2:45">
      <c r="B487" s="65" t="s">
        <v>231</v>
      </c>
      <c r="C487" s="11" t="s">
        <v>38</v>
      </c>
      <c r="D487" s="8">
        <v>0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3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</row>
    <row r="488" spans="2:45">
      <c r="B488" s="56"/>
      <c r="C488" s="11" t="s">
        <v>39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3</v>
      </c>
      <c r="P488" s="8">
        <v>3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</row>
    <row r="489" spans="2:45" ht="26">
      <c r="B489" s="56"/>
      <c r="C489" s="11" t="s">
        <v>40</v>
      </c>
      <c r="D489" s="8">
        <v>0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3</v>
      </c>
      <c r="AF489" s="8">
        <v>0</v>
      </c>
      <c r="AG489" s="8">
        <v>0</v>
      </c>
      <c r="AH489" s="8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</row>
    <row r="490" spans="2:45" ht="39">
      <c r="B490" s="56"/>
      <c r="C490" s="11" t="s">
        <v>41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</row>
    <row r="491" spans="2:45" ht="39">
      <c r="B491" s="56"/>
      <c r="C491" s="11" t="s">
        <v>42</v>
      </c>
      <c r="D491" s="8">
        <v>0</v>
      </c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3</v>
      </c>
      <c r="AF491" s="8">
        <v>3</v>
      </c>
      <c r="AG491" s="8">
        <v>0</v>
      </c>
      <c r="AH491" s="8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</row>
    <row r="492" spans="2:45">
      <c r="B492" s="56"/>
      <c r="C492" s="11" t="s">
        <v>43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</row>
    <row r="493" spans="2:45" ht="39">
      <c r="B493" s="56"/>
      <c r="C493" s="11" t="s">
        <v>44</v>
      </c>
      <c r="D493" s="8">
        <v>0</v>
      </c>
      <c r="E493" s="8">
        <v>0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8">
        <v>0</v>
      </c>
    </row>
    <row r="494" spans="2:45">
      <c r="B494" s="56"/>
      <c r="C494" s="11" t="s">
        <v>45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</row>
    <row r="495" spans="2:45" ht="26">
      <c r="B495" s="56"/>
      <c r="C495" s="11" t="s">
        <v>46</v>
      </c>
      <c r="D495" s="8">
        <v>0</v>
      </c>
      <c r="E495" s="8">
        <v>0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</row>
    <row r="496" spans="2:45">
      <c r="B496" s="56"/>
      <c r="C496" s="11" t="s">
        <v>47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</row>
    <row r="497" spans="2:45">
      <c r="B497" s="56"/>
      <c r="C497" s="11" t="s">
        <v>11</v>
      </c>
      <c r="D497" s="8">
        <v>0</v>
      </c>
      <c r="E497" s="8">
        <v>0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3</v>
      </c>
      <c r="AG497" s="8">
        <v>0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</row>
    <row r="498" spans="2:45">
      <c r="B498" s="65" t="s">
        <v>189</v>
      </c>
      <c r="C498" s="11" t="s">
        <v>38</v>
      </c>
      <c r="D498" s="8">
        <v>0</v>
      </c>
      <c r="E498" s="8">
        <v>0</v>
      </c>
      <c r="F498" s="8">
        <v>0</v>
      </c>
      <c r="G498" s="8">
        <v>0</v>
      </c>
      <c r="H498" s="8">
        <v>79</v>
      </c>
      <c r="I498" s="8">
        <v>303</v>
      </c>
      <c r="J498" s="8">
        <v>411</v>
      </c>
      <c r="K498" s="8">
        <v>450</v>
      </c>
      <c r="L498" s="8">
        <v>454</v>
      </c>
      <c r="M498" s="8">
        <v>368</v>
      </c>
      <c r="N498" s="8">
        <v>332</v>
      </c>
      <c r="O498" s="8">
        <v>328</v>
      </c>
      <c r="P498" s="8">
        <v>194</v>
      </c>
      <c r="Q498" s="8">
        <v>80</v>
      </c>
      <c r="R498" s="8">
        <v>56</v>
      </c>
      <c r="S498" s="8">
        <v>23</v>
      </c>
      <c r="T498" s="8">
        <v>8</v>
      </c>
      <c r="U498" s="8">
        <v>3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40</v>
      </c>
      <c r="AD498" s="8">
        <v>115</v>
      </c>
      <c r="AE498" s="8">
        <v>132</v>
      </c>
      <c r="AF498" s="8">
        <v>154</v>
      </c>
      <c r="AG498" s="8">
        <v>106</v>
      </c>
      <c r="AH498" s="8">
        <v>91</v>
      </c>
      <c r="AI498" s="8">
        <v>74</v>
      </c>
      <c r="AJ498" s="8">
        <v>37</v>
      </c>
      <c r="AK498" s="8">
        <v>17</v>
      </c>
      <c r="AL498" s="8">
        <v>11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</row>
    <row r="499" spans="2:45">
      <c r="B499" s="56"/>
      <c r="C499" s="11" t="s">
        <v>39</v>
      </c>
      <c r="D499" s="8">
        <v>0</v>
      </c>
      <c r="E499" s="8">
        <v>0</v>
      </c>
      <c r="F499" s="8">
        <v>0</v>
      </c>
      <c r="G499" s="8">
        <v>0</v>
      </c>
      <c r="H499" s="8">
        <v>105</v>
      </c>
      <c r="I499" s="8">
        <v>325</v>
      </c>
      <c r="J499" s="8">
        <v>303</v>
      </c>
      <c r="K499" s="8">
        <v>326</v>
      </c>
      <c r="L499" s="8">
        <v>290</v>
      </c>
      <c r="M499" s="8">
        <v>259</v>
      </c>
      <c r="N499" s="8">
        <v>256</v>
      </c>
      <c r="O499" s="8">
        <v>223</v>
      </c>
      <c r="P499" s="8">
        <v>150</v>
      </c>
      <c r="Q499" s="8">
        <v>60</v>
      </c>
      <c r="R499" s="8">
        <v>30</v>
      </c>
      <c r="S499" s="8">
        <v>8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122</v>
      </c>
      <c r="AD499" s="8">
        <v>272</v>
      </c>
      <c r="AE499" s="8">
        <v>196</v>
      </c>
      <c r="AF499" s="8">
        <v>175</v>
      </c>
      <c r="AG499" s="8">
        <v>134</v>
      </c>
      <c r="AH499" s="8">
        <v>107</v>
      </c>
      <c r="AI499" s="8">
        <v>80</v>
      </c>
      <c r="AJ499" s="8">
        <v>52</v>
      </c>
      <c r="AK499" s="8">
        <v>29</v>
      </c>
      <c r="AL499" s="8">
        <v>0</v>
      </c>
      <c r="AM499" s="8">
        <v>6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</row>
    <row r="500" spans="2:45" ht="26">
      <c r="B500" s="56"/>
      <c r="C500" s="11" t="s">
        <v>40</v>
      </c>
      <c r="D500" s="8">
        <v>0</v>
      </c>
      <c r="E500" s="8">
        <v>0</v>
      </c>
      <c r="F500" s="8">
        <v>0</v>
      </c>
      <c r="G500" s="8">
        <v>0</v>
      </c>
      <c r="H500" s="8">
        <v>17</v>
      </c>
      <c r="I500" s="8">
        <v>40</v>
      </c>
      <c r="J500" s="8">
        <v>63</v>
      </c>
      <c r="K500" s="8">
        <v>52</v>
      </c>
      <c r="L500" s="8">
        <v>60</v>
      </c>
      <c r="M500" s="8">
        <v>69</v>
      </c>
      <c r="N500" s="8">
        <v>73</v>
      </c>
      <c r="O500" s="8">
        <v>67</v>
      </c>
      <c r="P500" s="8">
        <v>38</v>
      </c>
      <c r="Q500" s="8">
        <v>10</v>
      </c>
      <c r="R500" s="8">
        <v>6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106</v>
      </c>
      <c r="AD500" s="8">
        <v>135</v>
      </c>
      <c r="AE500" s="8">
        <v>67</v>
      </c>
      <c r="AF500" s="8">
        <v>55</v>
      </c>
      <c r="AG500" s="8">
        <v>33</v>
      </c>
      <c r="AH500" s="8">
        <v>44</v>
      </c>
      <c r="AI500" s="8">
        <v>28</v>
      </c>
      <c r="AJ500" s="8">
        <v>22</v>
      </c>
      <c r="AK500" s="8">
        <v>3</v>
      </c>
      <c r="AL500" s="8">
        <v>3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</row>
    <row r="501" spans="2:45" ht="39">
      <c r="B501" s="56"/>
      <c r="C501" s="11" t="s">
        <v>41</v>
      </c>
      <c r="D501" s="8">
        <v>0</v>
      </c>
      <c r="E501" s="8">
        <v>0</v>
      </c>
      <c r="F501" s="8">
        <v>0</v>
      </c>
      <c r="G501" s="8">
        <v>0</v>
      </c>
      <c r="H501" s="8">
        <v>5</v>
      </c>
      <c r="I501" s="8">
        <v>19</v>
      </c>
      <c r="J501" s="8">
        <v>10</v>
      </c>
      <c r="K501" s="8">
        <v>24</v>
      </c>
      <c r="L501" s="8">
        <v>19</v>
      </c>
      <c r="M501" s="8">
        <v>20</v>
      </c>
      <c r="N501" s="8">
        <v>11</v>
      </c>
      <c r="O501" s="8">
        <v>17</v>
      </c>
      <c r="P501" s="8">
        <v>15</v>
      </c>
      <c r="Q501" s="8">
        <v>5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34</v>
      </c>
      <c r="AD501" s="8">
        <v>39</v>
      </c>
      <c r="AE501" s="8">
        <v>34</v>
      </c>
      <c r="AF501" s="8">
        <v>30</v>
      </c>
      <c r="AG501" s="8">
        <v>42</v>
      </c>
      <c r="AH501" s="8">
        <v>35</v>
      </c>
      <c r="AI501" s="8">
        <v>24</v>
      </c>
      <c r="AJ501" s="8">
        <v>9</v>
      </c>
      <c r="AK501" s="8">
        <v>13</v>
      </c>
      <c r="AL501" s="8">
        <v>3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</row>
    <row r="502" spans="2:45" ht="39">
      <c r="B502" s="56"/>
      <c r="C502" s="11" t="s">
        <v>42</v>
      </c>
      <c r="D502" s="8">
        <v>0</v>
      </c>
      <c r="E502" s="8">
        <v>0</v>
      </c>
      <c r="F502" s="8">
        <v>0</v>
      </c>
      <c r="G502" s="8">
        <v>0</v>
      </c>
      <c r="H502" s="8">
        <v>20</v>
      </c>
      <c r="I502" s="8">
        <v>61</v>
      </c>
      <c r="J502" s="8">
        <v>32</v>
      </c>
      <c r="K502" s="8">
        <v>44</v>
      </c>
      <c r="L502" s="8">
        <v>47</v>
      </c>
      <c r="M502" s="8">
        <v>58</v>
      </c>
      <c r="N502" s="8">
        <v>52</v>
      </c>
      <c r="O502" s="8">
        <v>40</v>
      </c>
      <c r="P502" s="8">
        <v>36</v>
      </c>
      <c r="Q502" s="8">
        <v>12</v>
      </c>
      <c r="R502" s="8">
        <v>3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57</v>
      </c>
      <c r="AD502" s="8">
        <v>135</v>
      </c>
      <c r="AE502" s="8">
        <v>140</v>
      </c>
      <c r="AF502" s="8">
        <v>123</v>
      </c>
      <c r="AG502" s="8">
        <v>84</v>
      </c>
      <c r="AH502" s="8">
        <v>73</v>
      </c>
      <c r="AI502" s="8">
        <v>65</v>
      </c>
      <c r="AJ502" s="8">
        <v>24</v>
      </c>
      <c r="AK502" s="8">
        <v>8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</row>
    <row r="503" spans="2:45">
      <c r="B503" s="56"/>
      <c r="C503" s="11" t="s">
        <v>43</v>
      </c>
      <c r="D503" s="8">
        <v>0</v>
      </c>
      <c r="E503" s="8">
        <v>0</v>
      </c>
      <c r="F503" s="8">
        <v>0</v>
      </c>
      <c r="G503" s="8">
        <v>0</v>
      </c>
      <c r="H503" s="8">
        <v>19</v>
      </c>
      <c r="I503" s="8">
        <v>39</v>
      </c>
      <c r="J503" s="8">
        <v>40</v>
      </c>
      <c r="K503" s="8">
        <v>42</v>
      </c>
      <c r="L503" s="8">
        <v>58</v>
      </c>
      <c r="M503" s="8">
        <v>48</v>
      </c>
      <c r="N503" s="8">
        <v>43</v>
      </c>
      <c r="O503" s="8">
        <v>38</v>
      </c>
      <c r="P503" s="8">
        <v>25</v>
      </c>
      <c r="Q503" s="8">
        <v>3</v>
      </c>
      <c r="R503" s="8">
        <v>4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45</v>
      </c>
      <c r="AD503" s="8">
        <v>53</v>
      </c>
      <c r="AE503" s="8">
        <v>30</v>
      </c>
      <c r="AF503" s="8">
        <v>17</v>
      </c>
      <c r="AG503" s="8">
        <v>9</v>
      </c>
      <c r="AH503" s="8">
        <v>8</v>
      </c>
      <c r="AI503" s="8">
        <v>7</v>
      </c>
      <c r="AJ503" s="8">
        <v>4</v>
      </c>
      <c r="AK503" s="8">
        <v>5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</row>
    <row r="504" spans="2:45" ht="39">
      <c r="B504" s="56"/>
      <c r="C504" s="11" t="s">
        <v>44</v>
      </c>
      <c r="D504" s="8">
        <v>0</v>
      </c>
      <c r="E504" s="8">
        <v>0</v>
      </c>
      <c r="F504" s="8">
        <v>0</v>
      </c>
      <c r="G504" s="8">
        <v>0</v>
      </c>
      <c r="H504" s="8">
        <v>9</v>
      </c>
      <c r="I504" s="8">
        <v>18</v>
      </c>
      <c r="J504" s="8">
        <v>34</v>
      </c>
      <c r="K504" s="8">
        <v>43</v>
      </c>
      <c r="L504" s="8">
        <v>41</v>
      </c>
      <c r="M504" s="8">
        <v>42</v>
      </c>
      <c r="N504" s="8">
        <v>46</v>
      </c>
      <c r="O504" s="8">
        <v>35</v>
      </c>
      <c r="P504" s="8">
        <v>25</v>
      </c>
      <c r="Q504" s="8">
        <v>14</v>
      </c>
      <c r="R504" s="8">
        <v>7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5</v>
      </c>
      <c r="AD504" s="8">
        <v>4</v>
      </c>
      <c r="AE504" s="8">
        <v>3</v>
      </c>
      <c r="AF504" s="8">
        <v>3</v>
      </c>
      <c r="AG504" s="8">
        <v>3</v>
      </c>
      <c r="AH504" s="8">
        <v>3</v>
      </c>
      <c r="AI504" s="8">
        <v>9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</row>
    <row r="505" spans="2:45">
      <c r="B505" s="56"/>
      <c r="C505" s="11" t="s">
        <v>45</v>
      </c>
      <c r="D505" s="8">
        <v>0</v>
      </c>
      <c r="E505" s="8">
        <v>0</v>
      </c>
      <c r="F505" s="8">
        <v>0</v>
      </c>
      <c r="G505" s="8">
        <v>0</v>
      </c>
      <c r="H505" s="8">
        <v>42</v>
      </c>
      <c r="I505" s="8">
        <v>49</v>
      </c>
      <c r="J505" s="8">
        <v>34</v>
      </c>
      <c r="K505" s="8">
        <v>41</v>
      </c>
      <c r="L505" s="8">
        <v>43</v>
      </c>
      <c r="M505" s="8">
        <v>47</v>
      </c>
      <c r="N505" s="8">
        <v>50</v>
      </c>
      <c r="O505" s="8">
        <v>44</v>
      </c>
      <c r="P505" s="8">
        <v>30</v>
      </c>
      <c r="Q505" s="8">
        <v>14</v>
      </c>
      <c r="R505" s="8">
        <v>6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31</v>
      </c>
      <c r="AD505" s="8">
        <v>49</v>
      </c>
      <c r="AE505" s="8">
        <v>21</v>
      </c>
      <c r="AF505" s="8">
        <v>17</v>
      </c>
      <c r="AG505" s="8">
        <v>19</v>
      </c>
      <c r="AH505" s="8">
        <v>23</v>
      </c>
      <c r="AI505" s="8">
        <v>20</v>
      </c>
      <c r="AJ505" s="8">
        <v>18</v>
      </c>
      <c r="AK505" s="8">
        <v>3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</row>
    <row r="506" spans="2:45" ht="26">
      <c r="B506" s="56"/>
      <c r="C506" s="11" t="s">
        <v>46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11</v>
      </c>
      <c r="J506" s="8">
        <v>7</v>
      </c>
      <c r="K506" s="8">
        <v>8</v>
      </c>
      <c r="L506" s="8">
        <v>11</v>
      </c>
      <c r="M506" s="8">
        <v>13</v>
      </c>
      <c r="N506" s="8">
        <v>11</v>
      </c>
      <c r="O506" s="8">
        <v>8</v>
      </c>
      <c r="P506" s="8">
        <v>10</v>
      </c>
      <c r="Q506" s="8">
        <v>7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3</v>
      </c>
      <c r="AE506" s="8">
        <v>3</v>
      </c>
      <c r="AF506" s="8">
        <v>7</v>
      </c>
      <c r="AG506" s="8">
        <v>6</v>
      </c>
      <c r="AH506" s="8">
        <v>13</v>
      </c>
      <c r="AI506" s="8">
        <v>7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</row>
    <row r="507" spans="2:45">
      <c r="B507" s="56"/>
      <c r="C507" s="11" t="s">
        <v>47</v>
      </c>
      <c r="D507" s="8">
        <v>0</v>
      </c>
      <c r="E507" s="8">
        <v>0</v>
      </c>
      <c r="F507" s="8">
        <v>0</v>
      </c>
      <c r="G507" s="8">
        <v>0</v>
      </c>
      <c r="H507" s="8">
        <v>0</v>
      </c>
      <c r="I507" s="8">
        <v>3</v>
      </c>
      <c r="J507" s="8">
        <v>0</v>
      </c>
      <c r="K507" s="8">
        <v>0</v>
      </c>
      <c r="L507" s="8">
        <v>4</v>
      </c>
      <c r="M507" s="8">
        <v>0</v>
      </c>
      <c r="N507" s="8">
        <v>3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</row>
    <row r="508" spans="2:45">
      <c r="B508" s="56"/>
      <c r="C508" s="11" t="s">
        <v>11</v>
      </c>
      <c r="D508" s="8">
        <v>0</v>
      </c>
      <c r="E508" s="8">
        <v>0</v>
      </c>
      <c r="F508" s="8">
        <v>0</v>
      </c>
      <c r="G508" s="8">
        <v>0</v>
      </c>
      <c r="H508" s="8">
        <v>33</v>
      </c>
      <c r="I508" s="8">
        <v>49</v>
      </c>
      <c r="J508" s="8">
        <v>35</v>
      </c>
      <c r="K508" s="8">
        <v>28</v>
      </c>
      <c r="L508" s="8">
        <v>30</v>
      </c>
      <c r="M508" s="8">
        <v>55</v>
      </c>
      <c r="N508" s="8">
        <v>71</v>
      </c>
      <c r="O508" s="8">
        <v>92</v>
      </c>
      <c r="P508" s="8">
        <v>209</v>
      </c>
      <c r="Q508" s="8">
        <v>275</v>
      </c>
      <c r="R508" s="8">
        <v>245</v>
      </c>
      <c r="S508" s="8">
        <v>147</v>
      </c>
      <c r="T508" s="8">
        <v>159</v>
      </c>
      <c r="U508" s="8">
        <v>69</v>
      </c>
      <c r="V508" s="8">
        <v>20</v>
      </c>
      <c r="W508" s="8">
        <v>3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74</v>
      </c>
      <c r="AD508" s="8">
        <v>153</v>
      </c>
      <c r="AE508" s="8">
        <v>146</v>
      </c>
      <c r="AF508" s="8">
        <v>135</v>
      </c>
      <c r="AG508" s="8">
        <v>100</v>
      </c>
      <c r="AH508" s="8">
        <v>79</v>
      </c>
      <c r="AI508" s="8">
        <v>67</v>
      </c>
      <c r="AJ508" s="8">
        <v>67</v>
      </c>
      <c r="AK508" s="8">
        <v>57</v>
      </c>
      <c r="AL508" s="8">
        <v>43</v>
      </c>
      <c r="AM508" s="8">
        <v>42</v>
      </c>
      <c r="AN508" s="8">
        <v>29</v>
      </c>
      <c r="AO508" s="8">
        <v>19</v>
      </c>
      <c r="AP508" s="8">
        <v>17</v>
      </c>
      <c r="AQ508" s="8">
        <v>0</v>
      </c>
      <c r="AR508" s="8">
        <v>0</v>
      </c>
      <c r="AS508" s="8">
        <v>0</v>
      </c>
    </row>
    <row r="509" spans="2:45">
      <c r="B509" s="65" t="s">
        <v>214</v>
      </c>
      <c r="C509" s="11" t="s">
        <v>38</v>
      </c>
      <c r="D509" s="8">
        <v>0</v>
      </c>
      <c r="E509" s="8">
        <v>0</v>
      </c>
      <c r="F509" s="8">
        <v>0</v>
      </c>
      <c r="G509" s="8">
        <v>0</v>
      </c>
      <c r="H509" s="8">
        <v>3</v>
      </c>
      <c r="I509" s="8">
        <v>34</v>
      </c>
      <c r="J509" s="8">
        <v>78</v>
      </c>
      <c r="K509" s="8">
        <v>94</v>
      </c>
      <c r="L509" s="8">
        <v>86</v>
      </c>
      <c r="M509" s="8">
        <v>68</v>
      </c>
      <c r="N509" s="8">
        <v>54</v>
      </c>
      <c r="O509" s="8">
        <v>36</v>
      </c>
      <c r="P509" s="8">
        <v>19</v>
      </c>
      <c r="Q509" s="8">
        <v>3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10</v>
      </c>
      <c r="AE509" s="8">
        <v>19</v>
      </c>
      <c r="AF509" s="8">
        <v>18</v>
      </c>
      <c r="AG509" s="8">
        <v>18</v>
      </c>
      <c r="AH509" s="8">
        <v>16</v>
      </c>
      <c r="AI509" s="8">
        <v>16</v>
      </c>
      <c r="AJ509" s="8">
        <v>11</v>
      </c>
      <c r="AK509" s="8">
        <v>4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</row>
    <row r="510" spans="2:45">
      <c r="B510" s="56"/>
      <c r="C510" s="11" t="s">
        <v>39</v>
      </c>
      <c r="D510" s="8">
        <v>0</v>
      </c>
      <c r="E510" s="8">
        <v>0</v>
      </c>
      <c r="F510" s="8">
        <v>0</v>
      </c>
      <c r="G510" s="8">
        <v>0</v>
      </c>
      <c r="H510" s="8">
        <v>6</v>
      </c>
      <c r="I510" s="8">
        <v>30</v>
      </c>
      <c r="J510" s="8">
        <v>36</v>
      </c>
      <c r="K510" s="8">
        <v>52</v>
      </c>
      <c r="L510" s="8">
        <v>50</v>
      </c>
      <c r="M510" s="8">
        <v>38</v>
      </c>
      <c r="N510" s="8">
        <v>39</v>
      </c>
      <c r="O510" s="8">
        <v>13</v>
      </c>
      <c r="P510" s="8">
        <v>0</v>
      </c>
      <c r="Q510" s="8">
        <v>3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4</v>
      </c>
      <c r="AD510" s="8">
        <v>16</v>
      </c>
      <c r="AE510" s="8">
        <v>27</v>
      </c>
      <c r="AF510" s="8">
        <v>38</v>
      </c>
      <c r="AG510" s="8">
        <v>26</v>
      </c>
      <c r="AH510" s="8">
        <v>30</v>
      </c>
      <c r="AI510" s="8">
        <v>20</v>
      </c>
      <c r="AJ510" s="8">
        <v>17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</row>
    <row r="511" spans="2:45" ht="26">
      <c r="B511" s="56"/>
      <c r="C511" s="11" t="s">
        <v>40</v>
      </c>
      <c r="D511" s="8">
        <v>0</v>
      </c>
      <c r="E511" s="8">
        <v>0</v>
      </c>
      <c r="F511" s="8">
        <v>0</v>
      </c>
      <c r="G511" s="8">
        <v>0</v>
      </c>
      <c r="H511" s="8">
        <v>10</v>
      </c>
      <c r="I511" s="8">
        <v>35</v>
      </c>
      <c r="J511" s="8">
        <v>52</v>
      </c>
      <c r="K511" s="8">
        <v>91</v>
      </c>
      <c r="L511" s="8">
        <v>73</v>
      </c>
      <c r="M511" s="8">
        <v>63</v>
      </c>
      <c r="N511" s="8">
        <v>46</v>
      </c>
      <c r="O511" s="8">
        <v>28</v>
      </c>
      <c r="P511" s="8">
        <v>13</v>
      </c>
      <c r="Q511" s="8">
        <v>3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3</v>
      </c>
      <c r="AD511" s="8">
        <v>13</v>
      </c>
      <c r="AE511" s="8">
        <v>23</v>
      </c>
      <c r="AF511" s="8">
        <v>22</v>
      </c>
      <c r="AG511" s="8">
        <v>21</v>
      </c>
      <c r="AH511" s="8">
        <v>16</v>
      </c>
      <c r="AI511" s="8">
        <v>6</v>
      </c>
      <c r="AJ511" s="8">
        <v>4</v>
      </c>
      <c r="AK511" s="8">
        <v>3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</row>
    <row r="512" spans="2:45" ht="39">
      <c r="B512" s="56"/>
      <c r="C512" s="11" t="s">
        <v>41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3</v>
      </c>
      <c r="J512" s="8">
        <v>12</v>
      </c>
      <c r="K512" s="8">
        <v>6</v>
      </c>
      <c r="L512" s="8">
        <v>10</v>
      </c>
      <c r="M512" s="8">
        <v>7</v>
      </c>
      <c r="N512" s="8">
        <v>3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3</v>
      </c>
      <c r="AE512" s="8">
        <v>8</v>
      </c>
      <c r="AF512" s="8">
        <v>9</v>
      </c>
      <c r="AG512" s="8">
        <v>4</v>
      </c>
      <c r="AH512" s="8">
        <v>5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</row>
    <row r="513" spans="2:45" ht="39">
      <c r="B513" s="56"/>
      <c r="C513" s="11" t="s">
        <v>42</v>
      </c>
      <c r="D513" s="8">
        <v>0</v>
      </c>
      <c r="E513" s="8">
        <v>0</v>
      </c>
      <c r="F513" s="8">
        <v>0</v>
      </c>
      <c r="G513" s="8">
        <v>0</v>
      </c>
      <c r="H513" s="8">
        <v>0</v>
      </c>
      <c r="I513" s="8">
        <v>0</v>
      </c>
      <c r="J513" s="8">
        <v>11</v>
      </c>
      <c r="K513" s="8">
        <v>14</v>
      </c>
      <c r="L513" s="8">
        <v>12</v>
      </c>
      <c r="M513" s="8">
        <v>13</v>
      </c>
      <c r="N513" s="8">
        <v>15</v>
      </c>
      <c r="O513" s="8">
        <v>12</v>
      </c>
      <c r="P513" s="8">
        <v>3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8</v>
      </c>
      <c r="AD513" s="8">
        <v>11</v>
      </c>
      <c r="AE513" s="8">
        <v>24</v>
      </c>
      <c r="AF513" s="8">
        <v>26</v>
      </c>
      <c r="AG513" s="8">
        <v>28</v>
      </c>
      <c r="AH513" s="8">
        <v>14</v>
      </c>
      <c r="AI513" s="8">
        <v>11</v>
      </c>
      <c r="AJ513" s="8">
        <v>3</v>
      </c>
      <c r="AK513" s="8">
        <v>3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</row>
    <row r="514" spans="2:45">
      <c r="B514" s="56"/>
      <c r="C514" s="11" t="s">
        <v>43</v>
      </c>
      <c r="D514" s="8">
        <v>0</v>
      </c>
      <c r="E514" s="8">
        <v>0</v>
      </c>
      <c r="F514" s="8">
        <v>0</v>
      </c>
      <c r="G514" s="8">
        <v>0</v>
      </c>
      <c r="H514" s="8">
        <v>3</v>
      </c>
      <c r="I514" s="8">
        <v>11</v>
      </c>
      <c r="J514" s="8">
        <v>12</v>
      </c>
      <c r="K514" s="8">
        <v>25</v>
      </c>
      <c r="L514" s="8">
        <v>14</v>
      </c>
      <c r="M514" s="8">
        <v>10</v>
      </c>
      <c r="N514" s="8">
        <v>6</v>
      </c>
      <c r="O514" s="8">
        <v>4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3</v>
      </c>
      <c r="AD514" s="8">
        <v>7</v>
      </c>
      <c r="AE514" s="8">
        <v>6</v>
      </c>
      <c r="AF514" s="8">
        <v>5</v>
      </c>
      <c r="AG514" s="8">
        <v>3</v>
      </c>
      <c r="AH514" s="8">
        <v>4</v>
      </c>
      <c r="AI514" s="8">
        <v>5</v>
      </c>
      <c r="AJ514" s="8">
        <v>3</v>
      </c>
      <c r="AK514" s="8">
        <v>3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</row>
    <row r="515" spans="2:45" ht="39">
      <c r="B515" s="56"/>
      <c r="C515" s="11" t="s">
        <v>44</v>
      </c>
      <c r="D515" s="8">
        <v>0</v>
      </c>
      <c r="E515" s="8">
        <v>0</v>
      </c>
      <c r="F515" s="8">
        <v>0</v>
      </c>
      <c r="G515" s="8">
        <v>0</v>
      </c>
      <c r="H515" s="8">
        <v>0</v>
      </c>
      <c r="I515" s="8">
        <v>0</v>
      </c>
      <c r="J515" s="8">
        <v>8</v>
      </c>
      <c r="K515" s="8">
        <v>5</v>
      </c>
      <c r="L515" s="8">
        <v>10</v>
      </c>
      <c r="M515" s="8">
        <v>7</v>
      </c>
      <c r="N515" s="8">
        <v>4</v>
      </c>
      <c r="O515" s="8">
        <v>9</v>
      </c>
      <c r="P515" s="8">
        <v>6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</row>
    <row r="516" spans="2:45">
      <c r="B516" s="56"/>
      <c r="C516" s="11" t="s">
        <v>45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13</v>
      </c>
      <c r="J516" s="8">
        <v>24</v>
      </c>
      <c r="K516" s="8">
        <v>11</v>
      </c>
      <c r="L516" s="8">
        <v>12</v>
      </c>
      <c r="M516" s="8">
        <v>9</v>
      </c>
      <c r="N516" s="8">
        <v>7</v>
      </c>
      <c r="O516" s="8">
        <v>4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10</v>
      </c>
      <c r="AF516" s="8">
        <v>12</v>
      </c>
      <c r="AG516" s="8">
        <v>6</v>
      </c>
      <c r="AH516" s="8">
        <v>6</v>
      </c>
      <c r="AI516" s="8">
        <v>3</v>
      </c>
      <c r="AJ516" s="8">
        <v>3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</row>
    <row r="517" spans="2:45" ht="26">
      <c r="B517" s="56"/>
      <c r="C517" s="11" t="s">
        <v>46</v>
      </c>
      <c r="D517" s="8">
        <v>0</v>
      </c>
      <c r="E517" s="8">
        <v>0</v>
      </c>
      <c r="F517" s="8">
        <v>0</v>
      </c>
      <c r="G517" s="8">
        <v>0</v>
      </c>
      <c r="H517" s="8">
        <v>0</v>
      </c>
      <c r="I517" s="8">
        <v>0</v>
      </c>
      <c r="J517" s="8">
        <v>0</v>
      </c>
      <c r="K517" s="8">
        <v>3</v>
      </c>
      <c r="L517" s="8">
        <v>3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3</v>
      </c>
      <c r="AF517" s="8">
        <v>4</v>
      </c>
      <c r="AG517" s="8">
        <v>3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</row>
    <row r="518" spans="2:45">
      <c r="B518" s="56"/>
      <c r="C518" s="11" t="s">
        <v>47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</row>
    <row r="519" spans="2:45">
      <c r="B519" s="56"/>
      <c r="C519" s="11" t="s">
        <v>11</v>
      </c>
      <c r="D519" s="8">
        <v>0</v>
      </c>
      <c r="E519" s="8">
        <v>0</v>
      </c>
      <c r="F519" s="8">
        <v>0</v>
      </c>
      <c r="G519" s="8">
        <v>3</v>
      </c>
      <c r="H519" s="8">
        <v>3</v>
      </c>
      <c r="I519" s="8">
        <v>13</v>
      </c>
      <c r="J519" s="8">
        <v>8</v>
      </c>
      <c r="K519" s="8">
        <v>25</v>
      </c>
      <c r="L519" s="8">
        <v>18</v>
      </c>
      <c r="M519" s="8">
        <v>20</v>
      </c>
      <c r="N519" s="8">
        <v>20</v>
      </c>
      <c r="O519" s="8">
        <v>25</v>
      </c>
      <c r="P519" s="8">
        <v>17</v>
      </c>
      <c r="Q519" s="8">
        <v>23</v>
      </c>
      <c r="R519" s="8">
        <v>12</v>
      </c>
      <c r="S519" s="8">
        <v>6</v>
      </c>
      <c r="T519" s="8">
        <v>5</v>
      </c>
      <c r="U519" s="8">
        <v>9</v>
      </c>
      <c r="V519" s="8">
        <v>3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8</v>
      </c>
      <c r="AE519" s="8">
        <v>31</v>
      </c>
      <c r="AF519" s="8">
        <v>44</v>
      </c>
      <c r="AG519" s="8">
        <v>30</v>
      </c>
      <c r="AH519" s="8">
        <v>19</v>
      </c>
      <c r="AI519" s="8">
        <v>22</v>
      </c>
      <c r="AJ519" s="8">
        <v>21</v>
      </c>
      <c r="AK519" s="8">
        <v>21</v>
      </c>
      <c r="AL519" s="8">
        <v>17</v>
      </c>
      <c r="AM519" s="8">
        <v>3</v>
      </c>
      <c r="AN519" s="8">
        <v>3</v>
      </c>
      <c r="AO519" s="8">
        <v>0</v>
      </c>
      <c r="AP519" s="8">
        <v>3</v>
      </c>
      <c r="AQ519" s="8">
        <v>0</v>
      </c>
      <c r="AR519" s="8">
        <v>0</v>
      </c>
      <c r="AS519" s="8">
        <v>0</v>
      </c>
    </row>
    <row r="520" spans="2:45">
      <c r="B520" s="65" t="s">
        <v>215</v>
      </c>
      <c r="C520" s="11" t="s">
        <v>38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4</v>
      </c>
      <c r="J520" s="8">
        <v>13</v>
      </c>
      <c r="K520" s="8">
        <v>24</v>
      </c>
      <c r="L520" s="8">
        <v>42</v>
      </c>
      <c r="M520" s="8">
        <v>43</v>
      </c>
      <c r="N520" s="8">
        <v>66</v>
      </c>
      <c r="O520" s="8">
        <v>41</v>
      </c>
      <c r="P520" s="8">
        <v>18</v>
      </c>
      <c r="Q520" s="8">
        <v>5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4</v>
      </c>
      <c r="AE520" s="8">
        <v>5</v>
      </c>
      <c r="AF520" s="8">
        <v>12</v>
      </c>
      <c r="AG520" s="8">
        <v>5</v>
      </c>
      <c r="AH520" s="8">
        <v>8</v>
      </c>
      <c r="AI520" s="8">
        <v>8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</row>
    <row r="521" spans="2:45">
      <c r="B521" s="56"/>
      <c r="C521" s="11" t="s">
        <v>39</v>
      </c>
      <c r="D521" s="8">
        <v>0</v>
      </c>
      <c r="E521" s="8">
        <v>0</v>
      </c>
      <c r="F521" s="8">
        <v>0</v>
      </c>
      <c r="G521" s="8">
        <v>0</v>
      </c>
      <c r="H521" s="8">
        <v>3</v>
      </c>
      <c r="I521" s="8">
        <v>28</v>
      </c>
      <c r="J521" s="8">
        <v>51</v>
      </c>
      <c r="K521" s="8">
        <v>64</v>
      </c>
      <c r="L521" s="8">
        <v>62</v>
      </c>
      <c r="M521" s="8">
        <v>47</v>
      </c>
      <c r="N521" s="8">
        <v>66</v>
      </c>
      <c r="O521" s="8">
        <v>60</v>
      </c>
      <c r="P521" s="8">
        <v>29</v>
      </c>
      <c r="Q521" s="8">
        <v>14</v>
      </c>
      <c r="R521" s="8">
        <v>5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3</v>
      </c>
      <c r="AD521" s="8">
        <v>25</v>
      </c>
      <c r="AE521" s="8">
        <v>31</v>
      </c>
      <c r="AF521" s="8">
        <v>34</v>
      </c>
      <c r="AG521" s="8">
        <v>18</v>
      </c>
      <c r="AH521" s="8">
        <v>9</v>
      </c>
      <c r="AI521" s="8">
        <v>8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</row>
    <row r="522" spans="2:45" ht="26">
      <c r="B522" s="56"/>
      <c r="C522" s="11" t="s">
        <v>40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7</v>
      </c>
      <c r="K522" s="8">
        <v>8</v>
      </c>
      <c r="L522" s="8">
        <v>5</v>
      </c>
      <c r="M522" s="8">
        <v>4</v>
      </c>
      <c r="N522" s="8">
        <v>7</v>
      </c>
      <c r="O522" s="8">
        <v>9</v>
      </c>
      <c r="P522" s="8">
        <v>5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3</v>
      </c>
      <c r="AF522" s="8">
        <v>3</v>
      </c>
      <c r="AG522" s="8">
        <v>3</v>
      </c>
      <c r="AH522" s="8">
        <v>3</v>
      </c>
      <c r="AI522" s="8">
        <v>3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</row>
    <row r="523" spans="2:45" ht="39">
      <c r="B523" s="56"/>
      <c r="C523" s="11" t="s">
        <v>41</v>
      </c>
      <c r="D523" s="8">
        <v>0</v>
      </c>
      <c r="E523" s="8">
        <v>0</v>
      </c>
      <c r="F523" s="8">
        <v>0</v>
      </c>
      <c r="G523" s="8">
        <v>0</v>
      </c>
      <c r="H523" s="8">
        <v>0</v>
      </c>
      <c r="I523" s="8">
        <v>0</v>
      </c>
      <c r="J523" s="8">
        <v>5</v>
      </c>
      <c r="K523" s="8">
        <v>8</v>
      </c>
      <c r="L523" s="8">
        <v>5</v>
      </c>
      <c r="M523" s="8">
        <v>6</v>
      </c>
      <c r="N523" s="8">
        <v>12</v>
      </c>
      <c r="O523" s="8">
        <v>6</v>
      </c>
      <c r="P523" s="8">
        <v>3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3</v>
      </c>
      <c r="AE523" s="8">
        <v>10</v>
      </c>
      <c r="AF523" s="8">
        <v>10</v>
      </c>
      <c r="AG523" s="8">
        <v>0</v>
      </c>
      <c r="AH523" s="8">
        <v>3</v>
      </c>
      <c r="AI523" s="8">
        <v>3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</row>
    <row r="524" spans="2:45" ht="39">
      <c r="B524" s="56"/>
      <c r="C524" s="11" t="s">
        <v>42</v>
      </c>
      <c r="D524" s="8">
        <v>0</v>
      </c>
      <c r="E524" s="8">
        <v>0</v>
      </c>
      <c r="F524" s="8">
        <v>0</v>
      </c>
      <c r="G524" s="8">
        <v>0</v>
      </c>
      <c r="H524" s="8">
        <v>3</v>
      </c>
      <c r="I524" s="8">
        <v>3</v>
      </c>
      <c r="J524" s="8">
        <v>4</v>
      </c>
      <c r="K524" s="8">
        <v>12</v>
      </c>
      <c r="L524" s="8">
        <v>9</v>
      </c>
      <c r="M524" s="8">
        <v>7</v>
      </c>
      <c r="N524" s="8">
        <v>9</v>
      </c>
      <c r="O524" s="8">
        <v>18</v>
      </c>
      <c r="P524" s="8">
        <v>13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3</v>
      </c>
      <c r="AE524" s="8">
        <v>11</v>
      </c>
      <c r="AF524" s="8">
        <v>17</v>
      </c>
      <c r="AG524" s="8">
        <v>4</v>
      </c>
      <c r="AH524" s="8">
        <v>5</v>
      </c>
      <c r="AI524" s="8">
        <v>3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</row>
    <row r="525" spans="2:45">
      <c r="B525" s="56"/>
      <c r="C525" s="11" t="s">
        <v>43</v>
      </c>
      <c r="D525" s="8">
        <v>0</v>
      </c>
      <c r="E525" s="8">
        <v>0</v>
      </c>
      <c r="F525" s="8">
        <v>0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3</v>
      </c>
      <c r="M525" s="8">
        <v>0</v>
      </c>
      <c r="N525" s="8">
        <v>0</v>
      </c>
      <c r="O525" s="8">
        <v>3</v>
      </c>
      <c r="P525" s="8">
        <v>3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4</v>
      </c>
      <c r="AF525" s="8">
        <v>3</v>
      </c>
      <c r="AG525" s="8">
        <v>0</v>
      </c>
      <c r="AH525" s="8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</row>
    <row r="526" spans="2:45" ht="39">
      <c r="B526" s="56"/>
      <c r="C526" s="11" t="s">
        <v>44</v>
      </c>
      <c r="D526" s="8">
        <v>0</v>
      </c>
      <c r="E526" s="8">
        <v>0</v>
      </c>
      <c r="F526" s="8">
        <v>0</v>
      </c>
      <c r="G526" s="8">
        <v>0</v>
      </c>
      <c r="H526" s="8">
        <v>3</v>
      </c>
      <c r="I526" s="8">
        <v>0</v>
      </c>
      <c r="J526" s="8">
        <v>0</v>
      </c>
      <c r="K526" s="8">
        <v>4</v>
      </c>
      <c r="L526" s="8">
        <v>0</v>
      </c>
      <c r="M526" s="8">
        <v>0</v>
      </c>
      <c r="N526" s="8">
        <v>3</v>
      </c>
      <c r="O526" s="8">
        <v>4</v>
      </c>
      <c r="P526" s="8">
        <v>3</v>
      </c>
      <c r="Q526" s="8">
        <v>3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</row>
    <row r="527" spans="2:45">
      <c r="B527" s="56"/>
      <c r="C527" s="11" t="s">
        <v>45</v>
      </c>
      <c r="D527" s="8">
        <v>0</v>
      </c>
      <c r="E527" s="8">
        <v>0</v>
      </c>
      <c r="F527" s="8">
        <v>0</v>
      </c>
      <c r="G527" s="8">
        <v>0</v>
      </c>
      <c r="H527" s="8">
        <v>0</v>
      </c>
      <c r="I527" s="8">
        <v>5</v>
      </c>
      <c r="J527" s="8">
        <v>6</v>
      </c>
      <c r="K527" s="8">
        <v>3</v>
      </c>
      <c r="L527" s="8">
        <v>0</v>
      </c>
      <c r="M527" s="8">
        <v>7</v>
      </c>
      <c r="N527" s="8">
        <v>3</v>
      </c>
      <c r="O527" s="8">
        <v>10</v>
      </c>
      <c r="P527" s="8">
        <v>3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3</v>
      </c>
      <c r="AF527" s="8">
        <v>0</v>
      </c>
      <c r="AG527" s="8">
        <v>0</v>
      </c>
      <c r="AH527" s="8">
        <v>3</v>
      </c>
      <c r="AI527" s="8">
        <v>3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</row>
    <row r="528" spans="2:45" ht="26">
      <c r="B528" s="56"/>
      <c r="C528" s="11" t="s">
        <v>46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5</v>
      </c>
      <c r="L528" s="8">
        <v>0</v>
      </c>
      <c r="M528" s="8">
        <v>3</v>
      </c>
      <c r="N528" s="8">
        <v>0</v>
      </c>
      <c r="O528" s="8">
        <v>3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3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</row>
    <row r="529" spans="2:45">
      <c r="B529" s="56"/>
      <c r="C529" s="11" t="s">
        <v>47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</row>
    <row r="530" spans="2:45">
      <c r="B530" s="56"/>
      <c r="C530" s="11" t="s">
        <v>11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3</v>
      </c>
      <c r="J530" s="8">
        <v>3</v>
      </c>
      <c r="K530" s="8">
        <v>5</v>
      </c>
      <c r="L530" s="8">
        <v>5</v>
      </c>
      <c r="M530" s="8">
        <v>12</v>
      </c>
      <c r="N530" s="8">
        <v>7</v>
      </c>
      <c r="O530" s="8">
        <v>31</v>
      </c>
      <c r="P530" s="8">
        <v>62</v>
      </c>
      <c r="Q530" s="8">
        <v>55</v>
      </c>
      <c r="R530" s="8">
        <v>48</v>
      </c>
      <c r="S530" s="8">
        <v>52</v>
      </c>
      <c r="T530" s="8">
        <v>50</v>
      </c>
      <c r="U530" s="8">
        <v>21</v>
      </c>
      <c r="V530" s="8">
        <v>11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3</v>
      </c>
      <c r="AE530" s="8">
        <v>10</v>
      </c>
      <c r="AF530" s="8">
        <v>10</v>
      </c>
      <c r="AG530" s="8">
        <v>5</v>
      </c>
      <c r="AH530" s="8">
        <v>3</v>
      </c>
      <c r="AI530" s="8">
        <v>3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</row>
    <row r="531" spans="2:45">
      <c r="B531" s="65" t="s">
        <v>216</v>
      </c>
      <c r="C531" s="11" t="s">
        <v>38</v>
      </c>
      <c r="D531" s="8">
        <v>0</v>
      </c>
      <c r="E531" s="8">
        <v>0</v>
      </c>
      <c r="F531" s="8">
        <v>0</v>
      </c>
      <c r="G531" s="8">
        <v>0</v>
      </c>
      <c r="H531" s="8">
        <v>10</v>
      </c>
      <c r="I531" s="8">
        <v>27</v>
      </c>
      <c r="J531" s="8">
        <v>54</v>
      </c>
      <c r="K531" s="8">
        <v>29</v>
      </c>
      <c r="L531" s="8">
        <v>16</v>
      </c>
      <c r="M531" s="8">
        <v>3</v>
      </c>
      <c r="N531" s="8">
        <v>9</v>
      </c>
      <c r="O531" s="8">
        <v>0</v>
      </c>
      <c r="P531" s="8">
        <v>3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3</v>
      </c>
      <c r="AE531" s="8">
        <v>3</v>
      </c>
      <c r="AF531" s="8">
        <v>0</v>
      </c>
      <c r="AG531" s="8">
        <v>3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</row>
    <row r="532" spans="2:45">
      <c r="B532" s="56"/>
      <c r="C532" s="11" t="s">
        <v>39</v>
      </c>
      <c r="D532" s="8">
        <v>0</v>
      </c>
      <c r="E532" s="8">
        <v>0</v>
      </c>
      <c r="F532" s="8">
        <v>0</v>
      </c>
      <c r="G532" s="8">
        <v>0</v>
      </c>
      <c r="H532" s="8">
        <v>3</v>
      </c>
      <c r="I532" s="8">
        <v>24</v>
      </c>
      <c r="J532" s="8">
        <v>27</v>
      </c>
      <c r="K532" s="8">
        <v>19</v>
      </c>
      <c r="L532" s="8">
        <v>7</v>
      </c>
      <c r="M532" s="8">
        <v>3</v>
      </c>
      <c r="N532" s="8">
        <v>3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7</v>
      </c>
      <c r="AE532" s="8">
        <v>7</v>
      </c>
      <c r="AF532" s="8">
        <v>0</v>
      </c>
      <c r="AG532" s="8">
        <v>5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</row>
    <row r="533" spans="2:45" ht="26">
      <c r="B533" s="56"/>
      <c r="C533" s="11" t="s">
        <v>40</v>
      </c>
      <c r="D533" s="8">
        <v>0</v>
      </c>
      <c r="E533" s="8">
        <v>0</v>
      </c>
      <c r="F533" s="8">
        <v>0</v>
      </c>
      <c r="G533" s="8">
        <v>0</v>
      </c>
      <c r="H533" s="8">
        <v>11</v>
      </c>
      <c r="I533" s="8">
        <v>38</v>
      </c>
      <c r="J533" s="8">
        <v>35</v>
      </c>
      <c r="K533" s="8">
        <v>18</v>
      </c>
      <c r="L533" s="8">
        <v>10</v>
      </c>
      <c r="M533" s="8">
        <v>10</v>
      </c>
      <c r="N533" s="8">
        <v>3</v>
      </c>
      <c r="O533" s="8">
        <v>3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9</v>
      </c>
      <c r="AE533" s="8">
        <v>6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</row>
    <row r="534" spans="2:45" ht="39">
      <c r="B534" s="56"/>
      <c r="C534" s="11" t="s">
        <v>41</v>
      </c>
      <c r="D534" s="8">
        <v>0</v>
      </c>
      <c r="E534" s="8">
        <v>0</v>
      </c>
      <c r="F534" s="8">
        <v>0</v>
      </c>
      <c r="G534" s="8">
        <v>0</v>
      </c>
      <c r="H534" s="8">
        <v>3</v>
      </c>
      <c r="I534" s="8">
        <v>9</v>
      </c>
      <c r="J534" s="8">
        <v>3</v>
      </c>
      <c r="K534" s="8">
        <v>6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3</v>
      </c>
      <c r="AH534" s="8">
        <v>0</v>
      </c>
      <c r="AI534" s="8">
        <v>5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</row>
    <row r="535" spans="2:45" ht="39">
      <c r="B535" s="56"/>
      <c r="C535" s="11" t="s">
        <v>42</v>
      </c>
      <c r="D535" s="8">
        <v>0</v>
      </c>
      <c r="E535" s="8">
        <v>0</v>
      </c>
      <c r="F535" s="8">
        <v>0</v>
      </c>
      <c r="G535" s="8">
        <v>0</v>
      </c>
      <c r="H535" s="8">
        <v>0</v>
      </c>
      <c r="I535" s="8">
        <v>9</v>
      </c>
      <c r="J535" s="8">
        <v>12</v>
      </c>
      <c r="K535" s="8">
        <v>12</v>
      </c>
      <c r="L535" s="8">
        <v>3</v>
      </c>
      <c r="M535" s="8">
        <v>8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5</v>
      </c>
      <c r="AE535" s="8">
        <v>3</v>
      </c>
      <c r="AF535" s="8">
        <v>8</v>
      </c>
      <c r="AG535" s="8">
        <v>0</v>
      </c>
      <c r="AH535" s="8">
        <v>3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</row>
    <row r="536" spans="2:45">
      <c r="B536" s="56"/>
      <c r="C536" s="11" t="s">
        <v>43</v>
      </c>
      <c r="D536" s="8">
        <v>0</v>
      </c>
      <c r="E536" s="8">
        <v>0</v>
      </c>
      <c r="F536" s="8">
        <v>0</v>
      </c>
      <c r="G536" s="8">
        <v>0</v>
      </c>
      <c r="H536" s="8">
        <v>5</v>
      </c>
      <c r="I536" s="8">
        <v>7</v>
      </c>
      <c r="J536" s="8">
        <v>7</v>
      </c>
      <c r="K536" s="8">
        <v>6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7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</row>
    <row r="537" spans="2:45" ht="39">
      <c r="B537" s="56"/>
      <c r="C537" s="11" t="s">
        <v>44</v>
      </c>
      <c r="D537" s="8">
        <v>0</v>
      </c>
      <c r="E537" s="8">
        <v>0</v>
      </c>
      <c r="F537" s="8">
        <v>0</v>
      </c>
      <c r="G537" s="8">
        <v>0</v>
      </c>
      <c r="H537" s="8">
        <v>0</v>
      </c>
      <c r="I537" s="8">
        <v>4</v>
      </c>
      <c r="J537" s="8">
        <v>3</v>
      </c>
      <c r="K537" s="8">
        <v>4</v>
      </c>
      <c r="L537" s="8">
        <v>3</v>
      </c>
      <c r="M537" s="8">
        <v>0</v>
      </c>
      <c r="N537" s="8">
        <v>0</v>
      </c>
      <c r="O537" s="8">
        <v>4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</row>
    <row r="538" spans="2:45">
      <c r="B538" s="56"/>
      <c r="C538" s="11" t="s">
        <v>45</v>
      </c>
      <c r="D538" s="8">
        <v>0</v>
      </c>
      <c r="E538" s="8">
        <v>0</v>
      </c>
      <c r="F538" s="8">
        <v>0</v>
      </c>
      <c r="G538" s="8">
        <v>0</v>
      </c>
      <c r="H538" s="8">
        <v>3</v>
      </c>
      <c r="I538" s="8">
        <v>17</v>
      </c>
      <c r="J538" s="8">
        <v>15</v>
      </c>
      <c r="K538" s="8">
        <v>10</v>
      </c>
      <c r="L538" s="8">
        <v>3</v>
      </c>
      <c r="M538" s="8">
        <v>0</v>
      </c>
      <c r="N538" s="8">
        <v>3</v>
      </c>
      <c r="O538" s="8">
        <v>4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</row>
    <row r="539" spans="2:45" ht="26">
      <c r="B539" s="56"/>
      <c r="C539" s="11" t="s">
        <v>46</v>
      </c>
      <c r="D539" s="8">
        <v>0</v>
      </c>
      <c r="E539" s="8">
        <v>0</v>
      </c>
      <c r="F539" s="8">
        <v>0</v>
      </c>
      <c r="G539" s="8">
        <v>0</v>
      </c>
      <c r="H539" s="8">
        <v>3</v>
      </c>
      <c r="I539" s="8">
        <v>0</v>
      </c>
      <c r="J539" s="8">
        <v>3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</row>
    <row r="540" spans="2:45">
      <c r="B540" s="56"/>
      <c r="C540" s="11" t="s">
        <v>47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</row>
    <row r="541" spans="2:45">
      <c r="B541" s="56"/>
      <c r="C541" s="11" t="s">
        <v>11</v>
      </c>
      <c r="D541" s="8">
        <v>0</v>
      </c>
      <c r="E541" s="8">
        <v>0</v>
      </c>
      <c r="F541" s="8">
        <v>0</v>
      </c>
      <c r="G541" s="8">
        <v>0</v>
      </c>
      <c r="H541" s="8">
        <v>0</v>
      </c>
      <c r="I541" s="8">
        <v>20</v>
      </c>
      <c r="J541" s="8">
        <v>10</v>
      </c>
      <c r="K541" s="8">
        <v>3</v>
      </c>
      <c r="L541" s="8">
        <v>8</v>
      </c>
      <c r="M541" s="8">
        <v>3</v>
      </c>
      <c r="N541" s="8">
        <v>4</v>
      </c>
      <c r="O541" s="8">
        <v>0</v>
      </c>
      <c r="P541" s="8">
        <v>4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3</v>
      </c>
      <c r="AE541" s="8">
        <v>9</v>
      </c>
      <c r="AF541" s="8">
        <v>10</v>
      </c>
      <c r="AG541" s="8">
        <v>5</v>
      </c>
      <c r="AH541" s="8">
        <v>3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</row>
    <row r="542" spans="2:45">
      <c r="B542" s="65" t="s">
        <v>217</v>
      </c>
      <c r="C542" s="11" t="s">
        <v>38</v>
      </c>
      <c r="D542" s="8">
        <v>0</v>
      </c>
      <c r="E542" s="8">
        <v>0</v>
      </c>
      <c r="F542" s="8">
        <v>0</v>
      </c>
      <c r="G542" s="8">
        <v>0</v>
      </c>
      <c r="H542" s="8">
        <v>22</v>
      </c>
      <c r="I542" s="8">
        <v>107</v>
      </c>
      <c r="J542" s="8">
        <v>221</v>
      </c>
      <c r="K542" s="8">
        <v>313</v>
      </c>
      <c r="L542" s="8">
        <v>202</v>
      </c>
      <c r="M542" s="8">
        <v>146</v>
      </c>
      <c r="N542" s="8">
        <v>118</v>
      </c>
      <c r="O542" s="8">
        <v>73</v>
      </c>
      <c r="P542" s="8">
        <v>21</v>
      </c>
      <c r="Q542" s="8">
        <v>6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33</v>
      </c>
      <c r="AD542" s="8">
        <v>126</v>
      </c>
      <c r="AE542" s="8">
        <v>234</v>
      </c>
      <c r="AF542" s="8">
        <v>176</v>
      </c>
      <c r="AG542" s="8">
        <v>96</v>
      </c>
      <c r="AH542" s="8">
        <v>55</v>
      </c>
      <c r="AI542" s="8">
        <v>38</v>
      </c>
      <c r="AJ542" s="8">
        <v>15</v>
      </c>
      <c r="AK542" s="8">
        <v>9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</row>
    <row r="543" spans="2:45">
      <c r="B543" s="56"/>
      <c r="C543" s="11" t="s">
        <v>39</v>
      </c>
      <c r="D543" s="8">
        <v>0</v>
      </c>
      <c r="E543" s="8">
        <v>0</v>
      </c>
      <c r="F543" s="8">
        <v>0</v>
      </c>
      <c r="G543" s="8">
        <v>0</v>
      </c>
      <c r="H543" s="8">
        <v>207</v>
      </c>
      <c r="I543" s="8">
        <v>682</v>
      </c>
      <c r="J543" s="8">
        <v>645</v>
      </c>
      <c r="K543" s="8">
        <v>618</v>
      </c>
      <c r="L543" s="8">
        <v>379</v>
      </c>
      <c r="M543" s="8">
        <v>250</v>
      </c>
      <c r="N543" s="8">
        <v>216</v>
      </c>
      <c r="O543" s="8">
        <v>120</v>
      </c>
      <c r="P543" s="8">
        <v>29</v>
      </c>
      <c r="Q543" s="8">
        <v>7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300</v>
      </c>
      <c r="AD543" s="8">
        <v>872</v>
      </c>
      <c r="AE543" s="8">
        <v>944</v>
      </c>
      <c r="AF543" s="8">
        <v>557</v>
      </c>
      <c r="AG543" s="8">
        <v>285</v>
      </c>
      <c r="AH543" s="8">
        <v>182</v>
      </c>
      <c r="AI543" s="8">
        <v>88</v>
      </c>
      <c r="AJ543" s="8">
        <v>41</v>
      </c>
      <c r="AK543" s="8">
        <v>11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</row>
    <row r="544" spans="2:45" ht="26">
      <c r="B544" s="56"/>
      <c r="C544" s="11" t="s">
        <v>40</v>
      </c>
      <c r="D544" s="8">
        <v>0</v>
      </c>
      <c r="E544" s="8">
        <v>0</v>
      </c>
      <c r="F544" s="8">
        <v>0</v>
      </c>
      <c r="G544" s="8">
        <v>0</v>
      </c>
      <c r="H544" s="8">
        <v>54</v>
      </c>
      <c r="I544" s="8">
        <v>114</v>
      </c>
      <c r="J544" s="8">
        <v>146</v>
      </c>
      <c r="K544" s="8">
        <v>103</v>
      </c>
      <c r="L544" s="8">
        <v>55</v>
      </c>
      <c r="M544" s="8">
        <v>54</v>
      </c>
      <c r="N544" s="8">
        <v>31</v>
      </c>
      <c r="O544" s="8">
        <v>21</v>
      </c>
      <c r="P544" s="8">
        <v>3</v>
      </c>
      <c r="Q544" s="8">
        <v>3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29</v>
      </c>
      <c r="AD544" s="8">
        <v>87</v>
      </c>
      <c r="AE544" s="8">
        <v>91</v>
      </c>
      <c r="AF544" s="8">
        <v>53</v>
      </c>
      <c r="AG544" s="8">
        <v>40</v>
      </c>
      <c r="AH544" s="8">
        <v>16</v>
      </c>
      <c r="AI544" s="8">
        <v>8</v>
      </c>
      <c r="AJ544" s="8">
        <v>8</v>
      </c>
      <c r="AK544" s="8">
        <v>3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</row>
    <row r="545" spans="2:45" ht="39">
      <c r="B545" s="56"/>
      <c r="C545" s="11" t="s">
        <v>41</v>
      </c>
      <c r="D545" s="8">
        <v>0</v>
      </c>
      <c r="E545" s="8">
        <v>0</v>
      </c>
      <c r="F545" s="8">
        <v>0</v>
      </c>
      <c r="G545" s="8">
        <v>0</v>
      </c>
      <c r="H545" s="8">
        <v>44</v>
      </c>
      <c r="I545" s="8">
        <v>67</v>
      </c>
      <c r="J545" s="8">
        <v>77</v>
      </c>
      <c r="K545" s="8">
        <v>54</v>
      </c>
      <c r="L545" s="8">
        <v>22</v>
      </c>
      <c r="M545" s="8">
        <v>18</v>
      </c>
      <c r="N545" s="8">
        <v>9</v>
      </c>
      <c r="O545" s="8">
        <v>0</v>
      </c>
      <c r="P545" s="8">
        <v>3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57</v>
      </c>
      <c r="AD545" s="8">
        <v>87</v>
      </c>
      <c r="AE545" s="8">
        <v>77</v>
      </c>
      <c r="AF545" s="8">
        <v>59</v>
      </c>
      <c r="AG545" s="8">
        <v>52</v>
      </c>
      <c r="AH545" s="8">
        <v>16</v>
      </c>
      <c r="AI545" s="8">
        <v>17</v>
      </c>
      <c r="AJ545" s="8">
        <v>9</v>
      </c>
      <c r="AK545" s="8">
        <v>3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</row>
    <row r="546" spans="2:45" ht="39">
      <c r="B546" s="56"/>
      <c r="C546" s="11" t="s">
        <v>42</v>
      </c>
      <c r="D546" s="8">
        <v>0</v>
      </c>
      <c r="E546" s="8">
        <v>0</v>
      </c>
      <c r="F546" s="8">
        <v>0</v>
      </c>
      <c r="G546" s="8">
        <v>0</v>
      </c>
      <c r="H546" s="8">
        <v>47</v>
      </c>
      <c r="I546" s="8">
        <v>84</v>
      </c>
      <c r="J546" s="8">
        <v>138</v>
      </c>
      <c r="K546" s="8">
        <v>113</v>
      </c>
      <c r="L546" s="8">
        <v>80</v>
      </c>
      <c r="M546" s="8">
        <v>40</v>
      </c>
      <c r="N546" s="8">
        <v>44</v>
      </c>
      <c r="O546" s="8">
        <v>29</v>
      </c>
      <c r="P546" s="8">
        <v>3</v>
      </c>
      <c r="Q546" s="8">
        <v>3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102</v>
      </c>
      <c r="AD546" s="8">
        <v>250</v>
      </c>
      <c r="AE546" s="8">
        <v>288</v>
      </c>
      <c r="AF546" s="8">
        <v>222</v>
      </c>
      <c r="AG546" s="8">
        <v>97</v>
      </c>
      <c r="AH546" s="8">
        <v>78</v>
      </c>
      <c r="AI546" s="8">
        <v>52</v>
      </c>
      <c r="AJ546" s="8">
        <v>16</v>
      </c>
      <c r="AK546" s="8">
        <v>12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</row>
    <row r="547" spans="2:45">
      <c r="B547" s="56"/>
      <c r="C547" s="11" t="s">
        <v>43</v>
      </c>
      <c r="D547" s="8">
        <v>0</v>
      </c>
      <c r="E547" s="8">
        <v>0</v>
      </c>
      <c r="F547" s="8">
        <v>0</v>
      </c>
      <c r="G547" s="8">
        <v>0</v>
      </c>
      <c r="H547" s="8">
        <v>50</v>
      </c>
      <c r="I547" s="8">
        <v>37</v>
      </c>
      <c r="J547" s="8">
        <v>33</v>
      </c>
      <c r="K547" s="8">
        <v>35</v>
      </c>
      <c r="L547" s="8">
        <v>12</v>
      </c>
      <c r="M547" s="8">
        <v>10</v>
      </c>
      <c r="N547" s="8">
        <v>10</v>
      </c>
      <c r="O547" s="8">
        <v>3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90</v>
      </c>
      <c r="AD547" s="8">
        <v>46</v>
      </c>
      <c r="AE547" s="8">
        <v>47</v>
      </c>
      <c r="AF547" s="8">
        <v>17</v>
      </c>
      <c r="AG547" s="8">
        <v>13</v>
      </c>
      <c r="AH547" s="8">
        <v>6</v>
      </c>
      <c r="AI547" s="8">
        <v>5</v>
      </c>
      <c r="AJ547" s="8">
        <v>3</v>
      </c>
      <c r="AK547" s="8">
        <v>0</v>
      </c>
      <c r="AL547" s="8">
        <v>3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</row>
    <row r="548" spans="2:45" ht="39">
      <c r="B548" s="56"/>
      <c r="C548" s="11" t="s">
        <v>44</v>
      </c>
      <c r="D548" s="8">
        <v>0</v>
      </c>
      <c r="E548" s="8">
        <v>0</v>
      </c>
      <c r="F548" s="8">
        <v>0</v>
      </c>
      <c r="G548" s="8">
        <v>0</v>
      </c>
      <c r="H548" s="8">
        <v>15</v>
      </c>
      <c r="I548" s="8">
        <v>27</v>
      </c>
      <c r="J548" s="8">
        <v>25</v>
      </c>
      <c r="K548" s="8">
        <v>32</v>
      </c>
      <c r="L548" s="8">
        <v>15</v>
      </c>
      <c r="M548" s="8">
        <v>16</v>
      </c>
      <c r="N548" s="8">
        <v>11</v>
      </c>
      <c r="O548" s="8">
        <v>7</v>
      </c>
      <c r="P548" s="8">
        <v>4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8</v>
      </c>
      <c r="AD548" s="8">
        <v>5</v>
      </c>
      <c r="AE548" s="8">
        <v>6</v>
      </c>
      <c r="AF548" s="8">
        <v>3</v>
      </c>
      <c r="AG548" s="8">
        <v>3</v>
      </c>
      <c r="AH548" s="8">
        <v>0</v>
      </c>
      <c r="AI548" s="8">
        <v>5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</row>
    <row r="549" spans="2:45">
      <c r="B549" s="56"/>
      <c r="C549" s="11" t="s">
        <v>45</v>
      </c>
      <c r="D549" s="8">
        <v>0</v>
      </c>
      <c r="E549" s="8">
        <v>0</v>
      </c>
      <c r="F549" s="8">
        <v>0</v>
      </c>
      <c r="G549" s="8">
        <v>0</v>
      </c>
      <c r="H549" s="8">
        <v>57</v>
      </c>
      <c r="I549" s="8">
        <v>80</v>
      </c>
      <c r="J549" s="8">
        <v>69</v>
      </c>
      <c r="K549" s="8">
        <v>56</v>
      </c>
      <c r="L549" s="8">
        <v>39</v>
      </c>
      <c r="M549" s="8">
        <v>30</v>
      </c>
      <c r="N549" s="8">
        <v>24</v>
      </c>
      <c r="O549" s="8">
        <v>4</v>
      </c>
      <c r="P549" s="8">
        <v>3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43</v>
      </c>
      <c r="AD549" s="8">
        <v>34</v>
      </c>
      <c r="AE549" s="8">
        <v>31</v>
      </c>
      <c r="AF549" s="8">
        <v>29</v>
      </c>
      <c r="AG549" s="8">
        <v>12</v>
      </c>
      <c r="AH549" s="8">
        <v>7</v>
      </c>
      <c r="AI549" s="8">
        <v>8</v>
      </c>
      <c r="AJ549" s="8">
        <v>3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</row>
    <row r="550" spans="2:45" ht="26">
      <c r="B550" s="56"/>
      <c r="C550" s="11" t="s">
        <v>46</v>
      </c>
      <c r="D550" s="8">
        <v>0</v>
      </c>
      <c r="E550" s="8">
        <v>0</v>
      </c>
      <c r="F550" s="8">
        <v>0</v>
      </c>
      <c r="G550" s="8">
        <v>0</v>
      </c>
      <c r="H550" s="8">
        <v>5</v>
      </c>
      <c r="I550" s="8">
        <v>26</v>
      </c>
      <c r="J550" s="8">
        <v>16</v>
      </c>
      <c r="K550" s="8">
        <v>18</v>
      </c>
      <c r="L550" s="8">
        <v>14</v>
      </c>
      <c r="M550" s="8">
        <v>10</v>
      </c>
      <c r="N550" s="8">
        <v>10</v>
      </c>
      <c r="O550" s="8">
        <v>3</v>
      </c>
      <c r="P550" s="8">
        <v>5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7</v>
      </c>
      <c r="AD550" s="8">
        <v>23</v>
      </c>
      <c r="AE550" s="8">
        <v>21</v>
      </c>
      <c r="AF550" s="8">
        <v>18</v>
      </c>
      <c r="AG550" s="8">
        <v>7</v>
      </c>
      <c r="AH550" s="8">
        <v>3</v>
      </c>
      <c r="AI550" s="8">
        <v>4</v>
      </c>
      <c r="AJ550" s="8">
        <v>0</v>
      </c>
      <c r="AK550" s="8">
        <v>3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</row>
    <row r="551" spans="2:45">
      <c r="B551" s="56"/>
      <c r="C551" s="11" t="s">
        <v>47</v>
      </c>
      <c r="D551" s="8">
        <v>0</v>
      </c>
      <c r="E551" s="8">
        <v>0</v>
      </c>
      <c r="F551" s="8">
        <v>0</v>
      </c>
      <c r="G551" s="8">
        <v>0</v>
      </c>
      <c r="H551" s="8">
        <v>0</v>
      </c>
      <c r="I551" s="8">
        <v>4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3</v>
      </c>
      <c r="AF551" s="8">
        <v>3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</row>
    <row r="552" spans="2:45">
      <c r="B552" s="56"/>
      <c r="C552" s="11" t="s">
        <v>11</v>
      </c>
      <c r="D552" s="8">
        <v>0</v>
      </c>
      <c r="E552" s="8">
        <v>0</v>
      </c>
      <c r="F552" s="8">
        <v>0</v>
      </c>
      <c r="G552" s="8">
        <v>0</v>
      </c>
      <c r="H552" s="8">
        <v>100</v>
      </c>
      <c r="I552" s="8">
        <v>106</v>
      </c>
      <c r="J552" s="8">
        <v>77</v>
      </c>
      <c r="K552" s="8">
        <v>66</v>
      </c>
      <c r="L552" s="8">
        <v>49</v>
      </c>
      <c r="M552" s="8">
        <v>57</v>
      </c>
      <c r="N552" s="8">
        <v>48</v>
      </c>
      <c r="O552" s="8">
        <v>58</v>
      </c>
      <c r="P552" s="8">
        <v>52</v>
      </c>
      <c r="Q552" s="8">
        <v>28</v>
      </c>
      <c r="R552" s="8">
        <v>16</v>
      </c>
      <c r="S552" s="8">
        <v>6</v>
      </c>
      <c r="T552" s="8">
        <v>4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116</v>
      </c>
      <c r="AD552" s="8">
        <v>189</v>
      </c>
      <c r="AE552" s="8">
        <v>301</v>
      </c>
      <c r="AF552" s="8">
        <v>285</v>
      </c>
      <c r="AG552" s="8">
        <v>124</v>
      </c>
      <c r="AH552" s="8">
        <v>69</v>
      </c>
      <c r="AI552" s="8">
        <v>55</v>
      </c>
      <c r="AJ552" s="8">
        <v>36</v>
      </c>
      <c r="AK552" s="8">
        <v>22</v>
      </c>
      <c r="AL552" s="8">
        <v>12</v>
      </c>
      <c r="AM552" s="8">
        <v>5</v>
      </c>
      <c r="AN552" s="8">
        <v>0</v>
      </c>
      <c r="AO552" s="8">
        <v>3</v>
      </c>
      <c r="AP552" s="8">
        <v>3</v>
      </c>
      <c r="AQ552" s="8">
        <v>0</v>
      </c>
      <c r="AR552" s="8">
        <v>0</v>
      </c>
      <c r="AS552" s="8">
        <v>0</v>
      </c>
    </row>
    <row r="553" spans="2:45">
      <c r="B553" s="65" t="s">
        <v>218</v>
      </c>
      <c r="C553" s="11" t="s">
        <v>38</v>
      </c>
      <c r="D553" s="8">
        <v>0</v>
      </c>
      <c r="E553" s="8">
        <v>0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</row>
    <row r="554" spans="2:45">
      <c r="B554" s="56"/>
      <c r="C554" s="11" t="s">
        <v>39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</row>
    <row r="555" spans="2:45" ht="26">
      <c r="B555" s="56"/>
      <c r="C555" s="11" t="s">
        <v>40</v>
      </c>
      <c r="D555" s="8">
        <v>0</v>
      </c>
      <c r="E555" s="8">
        <v>0</v>
      </c>
      <c r="F555" s="8">
        <v>0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</row>
    <row r="556" spans="2:45" ht="39">
      <c r="B556" s="56"/>
      <c r="C556" s="11" t="s">
        <v>41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</row>
    <row r="557" spans="2:45" ht="39">
      <c r="B557" s="56"/>
      <c r="C557" s="11" t="s">
        <v>42</v>
      </c>
      <c r="D557" s="8">
        <v>0</v>
      </c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</row>
    <row r="558" spans="2:45">
      <c r="B558" s="56"/>
      <c r="C558" s="11" t="s">
        <v>43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</row>
    <row r="559" spans="2:45" ht="39">
      <c r="B559" s="56"/>
      <c r="C559" s="11" t="s">
        <v>44</v>
      </c>
      <c r="D559" s="8">
        <v>0</v>
      </c>
      <c r="E559" s="8">
        <v>0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</row>
    <row r="560" spans="2:45">
      <c r="B560" s="56"/>
      <c r="C560" s="11" t="s">
        <v>45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3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</row>
    <row r="561" spans="2:45" ht="26">
      <c r="B561" s="56"/>
      <c r="C561" s="11" t="s">
        <v>46</v>
      </c>
      <c r="D561" s="8">
        <v>0</v>
      </c>
      <c r="E561" s="8">
        <v>0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</row>
    <row r="562" spans="2:45">
      <c r="B562" s="56"/>
      <c r="C562" s="11" t="s">
        <v>47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</row>
    <row r="563" spans="2:45">
      <c r="B563" s="56"/>
      <c r="C563" s="11" t="s">
        <v>11</v>
      </c>
      <c r="D563" s="8">
        <v>0</v>
      </c>
      <c r="E563" s="8">
        <v>0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</row>
    <row r="564" spans="2:45">
      <c r="B564" s="65" t="s">
        <v>163</v>
      </c>
      <c r="C564" s="11" t="s">
        <v>38</v>
      </c>
      <c r="D564" s="8">
        <v>0</v>
      </c>
      <c r="E564" s="8">
        <v>0</v>
      </c>
      <c r="F564" s="8">
        <v>0</v>
      </c>
      <c r="G564" s="8">
        <v>0</v>
      </c>
      <c r="H564" s="8">
        <v>14</v>
      </c>
      <c r="I564" s="8">
        <v>48</v>
      </c>
      <c r="J564" s="8">
        <v>50</v>
      </c>
      <c r="K564" s="8">
        <v>57</v>
      </c>
      <c r="L564" s="8">
        <v>45</v>
      </c>
      <c r="M564" s="8">
        <v>55</v>
      </c>
      <c r="N564" s="8">
        <v>49</v>
      </c>
      <c r="O564" s="8">
        <v>30</v>
      </c>
      <c r="P564" s="8">
        <v>17</v>
      </c>
      <c r="Q564" s="8">
        <v>3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40</v>
      </c>
      <c r="AD564" s="8">
        <v>97</v>
      </c>
      <c r="AE564" s="8">
        <v>113</v>
      </c>
      <c r="AF564" s="8">
        <v>101</v>
      </c>
      <c r="AG564" s="8">
        <v>79</v>
      </c>
      <c r="AH564" s="8">
        <v>69</v>
      </c>
      <c r="AI564" s="8">
        <v>97</v>
      </c>
      <c r="AJ564" s="8">
        <v>56</v>
      </c>
      <c r="AK564" s="8">
        <v>25</v>
      </c>
      <c r="AL564" s="8">
        <v>10</v>
      </c>
      <c r="AM564" s="8">
        <v>3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</row>
    <row r="565" spans="2:45">
      <c r="B565" s="56"/>
      <c r="C565" s="11" t="s">
        <v>39</v>
      </c>
      <c r="D565" s="8">
        <v>0</v>
      </c>
      <c r="E565" s="8">
        <v>0</v>
      </c>
      <c r="F565" s="8">
        <v>0</v>
      </c>
      <c r="G565" s="8">
        <v>0</v>
      </c>
      <c r="H565" s="8">
        <v>164</v>
      </c>
      <c r="I565" s="8">
        <v>332</v>
      </c>
      <c r="J565" s="8">
        <v>348</v>
      </c>
      <c r="K565" s="8">
        <v>341</v>
      </c>
      <c r="L565" s="8">
        <v>343</v>
      </c>
      <c r="M565" s="8">
        <v>325</v>
      </c>
      <c r="N565" s="8">
        <v>342</v>
      </c>
      <c r="O565" s="8">
        <v>225</v>
      </c>
      <c r="P565" s="8">
        <v>187</v>
      </c>
      <c r="Q565" s="8">
        <v>81</v>
      </c>
      <c r="R565" s="8">
        <v>44</v>
      </c>
      <c r="S565" s="8">
        <v>19</v>
      </c>
      <c r="T565" s="8">
        <v>8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484</v>
      </c>
      <c r="AD565" s="8">
        <v>983</v>
      </c>
      <c r="AE565" s="8">
        <v>767</v>
      </c>
      <c r="AF565" s="8">
        <v>762</v>
      </c>
      <c r="AG565" s="8">
        <v>656</v>
      </c>
      <c r="AH565" s="8">
        <v>680</v>
      </c>
      <c r="AI565" s="8">
        <v>620</v>
      </c>
      <c r="AJ565" s="8">
        <v>416</v>
      </c>
      <c r="AK565" s="8">
        <v>185</v>
      </c>
      <c r="AL565" s="8">
        <v>52</v>
      </c>
      <c r="AM565" s="8">
        <v>16</v>
      </c>
      <c r="AN565" s="8">
        <v>3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</row>
    <row r="566" spans="2:45" ht="26">
      <c r="B566" s="56"/>
      <c r="C566" s="11" t="s">
        <v>40</v>
      </c>
      <c r="D566" s="8">
        <v>0</v>
      </c>
      <c r="E566" s="8">
        <v>0</v>
      </c>
      <c r="F566" s="8">
        <v>0</v>
      </c>
      <c r="G566" s="8">
        <v>0</v>
      </c>
      <c r="H566" s="8">
        <v>20</v>
      </c>
      <c r="I566" s="8">
        <v>19</v>
      </c>
      <c r="J566" s="8">
        <v>17</v>
      </c>
      <c r="K566" s="8">
        <v>10</v>
      </c>
      <c r="L566" s="8">
        <v>13</v>
      </c>
      <c r="M566" s="8">
        <v>14</v>
      </c>
      <c r="N566" s="8">
        <v>8</v>
      </c>
      <c r="O566" s="8">
        <v>6</v>
      </c>
      <c r="P566" s="8">
        <v>9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33</v>
      </c>
      <c r="AD566" s="8">
        <v>41</v>
      </c>
      <c r="AE566" s="8">
        <v>21</v>
      </c>
      <c r="AF566" s="8">
        <v>27</v>
      </c>
      <c r="AG566" s="8">
        <v>20</v>
      </c>
      <c r="AH566" s="8">
        <v>19</v>
      </c>
      <c r="AI566" s="8">
        <v>11</v>
      </c>
      <c r="AJ566" s="8">
        <v>14</v>
      </c>
      <c r="AK566" s="8">
        <v>3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</row>
    <row r="567" spans="2:45" ht="39">
      <c r="B567" s="56"/>
      <c r="C567" s="11" t="s">
        <v>41</v>
      </c>
      <c r="D567" s="8">
        <v>0</v>
      </c>
      <c r="E567" s="8">
        <v>0</v>
      </c>
      <c r="F567" s="8">
        <v>0</v>
      </c>
      <c r="G567" s="8">
        <v>0</v>
      </c>
      <c r="H567" s="8">
        <v>117</v>
      </c>
      <c r="I567" s="8">
        <v>140</v>
      </c>
      <c r="J567" s="8">
        <v>94</v>
      </c>
      <c r="K567" s="8">
        <v>86</v>
      </c>
      <c r="L567" s="8">
        <v>79</v>
      </c>
      <c r="M567" s="8">
        <v>99</v>
      </c>
      <c r="N567" s="8">
        <v>75</v>
      </c>
      <c r="O567" s="8">
        <v>49</v>
      </c>
      <c r="P567" s="8">
        <v>17</v>
      </c>
      <c r="Q567" s="8">
        <v>5</v>
      </c>
      <c r="R567" s="8">
        <v>3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3</v>
      </c>
      <c r="AC567" s="8">
        <v>254</v>
      </c>
      <c r="AD567" s="8">
        <v>280</v>
      </c>
      <c r="AE567" s="8">
        <v>161</v>
      </c>
      <c r="AF567" s="8">
        <v>113</v>
      </c>
      <c r="AG567" s="8">
        <v>125</v>
      </c>
      <c r="AH567" s="8">
        <v>85</v>
      </c>
      <c r="AI567" s="8">
        <v>75</v>
      </c>
      <c r="AJ567" s="8">
        <v>45</v>
      </c>
      <c r="AK567" s="8">
        <v>18</v>
      </c>
      <c r="AL567" s="8">
        <v>7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</row>
    <row r="568" spans="2:45" ht="39">
      <c r="B568" s="56"/>
      <c r="C568" s="11" t="s">
        <v>42</v>
      </c>
      <c r="D568" s="8">
        <v>0</v>
      </c>
      <c r="E568" s="8">
        <v>0</v>
      </c>
      <c r="F568" s="8">
        <v>0</v>
      </c>
      <c r="G568" s="8">
        <v>0</v>
      </c>
      <c r="H568" s="8">
        <v>42</v>
      </c>
      <c r="I568" s="8">
        <v>46</v>
      </c>
      <c r="J568" s="8">
        <v>40</v>
      </c>
      <c r="K568" s="8">
        <v>19</v>
      </c>
      <c r="L568" s="8">
        <v>16</v>
      </c>
      <c r="M568" s="8">
        <v>7</v>
      </c>
      <c r="N568" s="8">
        <v>16</v>
      </c>
      <c r="O568" s="8">
        <v>8</v>
      </c>
      <c r="P568" s="8">
        <v>10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193</v>
      </c>
      <c r="AD568" s="8">
        <v>255</v>
      </c>
      <c r="AE568" s="8">
        <v>191</v>
      </c>
      <c r="AF568" s="8">
        <v>123</v>
      </c>
      <c r="AG568" s="8">
        <v>93</v>
      </c>
      <c r="AH568" s="8">
        <v>91</v>
      </c>
      <c r="AI568" s="8">
        <v>80</v>
      </c>
      <c r="AJ568" s="8">
        <v>43</v>
      </c>
      <c r="AK568" s="8">
        <v>29</v>
      </c>
      <c r="AL568" s="8">
        <v>11</v>
      </c>
      <c r="AM568" s="8">
        <v>3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</row>
    <row r="569" spans="2:45">
      <c r="B569" s="56"/>
      <c r="C569" s="11" t="s">
        <v>43</v>
      </c>
      <c r="D569" s="8">
        <v>0</v>
      </c>
      <c r="E569" s="8">
        <v>0</v>
      </c>
      <c r="F569" s="8">
        <v>0</v>
      </c>
      <c r="G569" s="8">
        <v>0</v>
      </c>
      <c r="H569" s="8">
        <v>71</v>
      </c>
      <c r="I569" s="8">
        <v>34</v>
      </c>
      <c r="J569" s="8">
        <v>24</v>
      </c>
      <c r="K569" s="8">
        <v>14</v>
      </c>
      <c r="L569" s="8">
        <v>3</v>
      </c>
      <c r="M569" s="8">
        <v>3</v>
      </c>
      <c r="N569" s="8">
        <v>7</v>
      </c>
      <c r="O569" s="8">
        <v>3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4</v>
      </c>
      <c r="AC569" s="8">
        <v>176</v>
      </c>
      <c r="AD569" s="8">
        <v>71</v>
      </c>
      <c r="AE569" s="8">
        <v>50</v>
      </c>
      <c r="AF569" s="8">
        <v>20</v>
      </c>
      <c r="AG569" s="8">
        <v>14</v>
      </c>
      <c r="AH569" s="8">
        <v>18</v>
      </c>
      <c r="AI569" s="8">
        <v>6</v>
      </c>
      <c r="AJ569" s="8">
        <v>9</v>
      </c>
      <c r="AK569" s="8">
        <v>5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</row>
    <row r="570" spans="2:45" ht="39">
      <c r="B570" s="56"/>
      <c r="C570" s="11" t="s">
        <v>44</v>
      </c>
      <c r="D570" s="8">
        <v>0</v>
      </c>
      <c r="E570" s="8">
        <v>0</v>
      </c>
      <c r="F570" s="8">
        <v>0</v>
      </c>
      <c r="G570" s="8">
        <v>0</v>
      </c>
      <c r="H570" s="8">
        <v>9</v>
      </c>
      <c r="I570" s="8">
        <v>3</v>
      </c>
      <c r="J570" s="8">
        <v>11</v>
      </c>
      <c r="K570" s="8">
        <v>6</v>
      </c>
      <c r="L570" s="8">
        <v>8</v>
      </c>
      <c r="M570" s="8">
        <v>7</v>
      </c>
      <c r="N570" s="8">
        <v>6</v>
      </c>
      <c r="O570" s="8">
        <v>3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5</v>
      </c>
      <c r="AD570" s="8">
        <v>8</v>
      </c>
      <c r="AE570" s="8">
        <v>4</v>
      </c>
      <c r="AF570" s="8">
        <v>3</v>
      </c>
      <c r="AG570" s="8">
        <v>3</v>
      </c>
      <c r="AH570" s="8">
        <v>3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</row>
    <row r="571" spans="2:45">
      <c r="B571" s="56"/>
      <c r="C571" s="11" t="s">
        <v>45</v>
      </c>
      <c r="D571" s="8">
        <v>0</v>
      </c>
      <c r="E571" s="8">
        <v>0</v>
      </c>
      <c r="F571" s="8">
        <v>0</v>
      </c>
      <c r="G571" s="8">
        <v>0</v>
      </c>
      <c r="H571" s="8">
        <v>31</v>
      </c>
      <c r="I571" s="8">
        <v>19</v>
      </c>
      <c r="J571" s="8">
        <v>8</v>
      </c>
      <c r="K571" s="8">
        <v>7</v>
      </c>
      <c r="L571" s="8">
        <v>4</v>
      </c>
      <c r="M571" s="8">
        <v>5</v>
      </c>
      <c r="N571" s="8">
        <v>0</v>
      </c>
      <c r="O571" s="8">
        <v>3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21</v>
      </c>
      <c r="AD571" s="8">
        <v>6</v>
      </c>
      <c r="AE571" s="8">
        <v>6</v>
      </c>
      <c r="AF571" s="8">
        <v>8</v>
      </c>
      <c r="AG571" s="8">
        <v>8</v>
      </c>
      <c r="AH571" s="8">
        <v>3</v>
      </c>
      <c r="AI571" s="8">
        <v>0</v>
      </c>
      <c r="AJ571" s="8">
        <v>4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</row>
    <row r="572" spans="2:45" ht="26">
      <c r="B572" s="56"/>
      <c r="C572" s="11" t="s">
        <v>46</v>
      </c>
      <c r="D572" s="8">
        <v>0</v>
      </c>
      <c r="E572" s="8">
        <v>0</v>
      </c>
      <c r="F572" s="8">
        <v>0</v>
      </c>
      <c r="G572" s="8">
        <v>0</v>
      </c>
      <c r="H572" s="8">
        <v>3</v>
      </c>
      <c r="I572" s="8">
        <v>14</v>
      </c>
      <c r="J572" s="8">
        <v>11</v>
      </c>
      <c r="K572" s="8">
        <v>20</v>
      </c>
      <c r="L572" s="8">
        <v>9</v>
      </c>
      <c r="M572" s="8">
        <v>13</v>
      </c>
      <c r="N572" s="8">
        <v>16</v>
      </c>
      <c r="O572" s="8">
        <v>0</v>
      </c>
      <c r="P572" s="8">
        <v>6</v>
      </c>
      <c r="Q572" s="8">
        <v>3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12</v>
      </c>
      <c r="AD572" s="8">
        <v>25</v>
      </c>
      <c r="AE572" s="8">
        <v>30</v>
      </c>
      <c r="AF572" s="8">
        <v>21</v>
      </c>
      <c r="AG572" s="8">
        <v>15</v>
      </c>
      <c r="AH572" s="8">
        <v>22</v>
      </c>
      <c r="AI572" s="8">
        <v>15</v>
      </c>
      <c r="AJ572" s="8">
        <v>13</v>
      </c>
      <c r="AK572" s="8">
        <v>15</v>
      </c>
      <c r="AL572" s="8">
        <v>3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</row>
    <row r="573" spans="2:45">
      <c r="B573" s="56"/>
      <c r="C573" s="11" t="s">
        <v>47</v>
      </c>
      <c r="D573" s="8">
        <v>0</v>
      </c>
      <c r="E573" s="8">
        <v>0</v>
      </c>
      <c r="F573" s="8">
        <v>0</v>
      </c>
      <c r="G573" s="8">
        <v>0</v>
      </c>
      <c r="H573" s="8">
        <v>0</v>
      </c>
      <c r="I573" s="8">
        <v>0</v>
      </c>
      <c r="J573" s="8">
        <v>5</v>
      </c>
      <c r="K573" s="8">
        <v>3</v>
      </c>
      <c r="L573" s="8">
        <v>3</v>
      </c>
      <c r="M573" s="8">
        <v>3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6</v>
      </c>
      <c r="AE573" s="8">
        <v>3</v>
      </c>
      <c r="AF573" s="8">
        <v>0</v>
      </c>
      <c r="AG573" s="8">
        <v>3</v>
      </c>
      <c r="AH573" s="8">
        <v>4</v>
      </c>
      <c r="AI573" s="8">
        <v>4</v>
      </c>
      <c r="AJ573" s="8">
        <v>3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</row>
    <row r="574" spans="2:45">
      <c r="B574" s="56"/>
      <c r="C574" s="11" t="s">
        <v>11</v>
      </c>
      <c r="D574" s="8">
        <v>0</v>
      </c>
      <c r="E574" s="8">
        <v>0</v>
      </c>
      <c r="F574" s="8">
        <v>0</v>
      </c>
      <c r="G574" s="8">
        <v>3</v>
      </c>
      <c r="H574" s="8">
        <v>120</v>
      </c>
      <c r="I574" s="8">
        <v>87</v>
      </c>
      <c r="J574" s="8">
        <v>40</v>
      </c>
      <c r="K574" s="8">
        <v>27</v>
      </c>
      <c r="L574" s="8">
        <v>18</v>
      </c>
      <c r="M574" s="8">
        <v>44</v>
      </c>
      <c r="N574" s="8">
        <v>41</v>
      </c>
      <c r="O574" s="8">
        <v>40</v>
      </c>
      <c r="P574" s="8">
        <v>53</v>
      </c>
      <c r="Q574" s="8">
        <v>60</v>
      </c>
      <c r="R574" s="8">
        <v>50</v>
      </c>
      <c r="S574" s="8">
        <v>34</v>
      </c>
      <c r="T574" s="8">
        <v>24</v>
      </c>
      <c r="U574" s="8">
        <v>27</v>
      </c>
      <c r="V574" s="8">
        <v>8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3</v>
      </c>
      <c r="AC574" s="8">
        <v>214</v>
      </c>
      <c r="AD574" s="8">
        <v>201</v>
      </c>
      <c r="AE574" s="8">
        <v>243</v>
      </c>
      <c r="AF574" s="8">
        <v>231</v>
      </c>
      <c r="AG574" s="8">
        <v>137</v>
      </c>
      <c r="AH574" s="8">
        <v>118</v>
      </c>
      <c r="AI574" s="8">
        <v>91</v>
      </c>
      <c r="AJ574" s="8">
        <v>106</v>
      </c>
      <c r="AK574" s="8">
        <v>101</v>
      </c>
      <c r="AL574" s="8">
        <v>122</v>
      </c>
      <c r="AM574" s="8">
        <v>64</v>
      </c>
      <c r="AN574" s="8">
        <v>48</v>
      </c>
      <c r="AO574" s="8">
        <v>24</v>
      </c>
      <c r="AP574" s="8">
        <v>5</v>
      </c>
      <c r="AQ574" s="8">
        <v>6</v>
      </c>
      <c r="AR574" s="8">
        <v>0</v>
      </c>
      <c r="AS574" s="8">
        <v>0</v>
      </c>
    </row>
    <row r="575" spans="2:45">
      <c r="B575" s="65" t="s">
        <v>133</v>
      </c>
      <c r="C575" s="11" t="s">
        <v>38</v>
      </c>
      <c r="D575" s="8">
        <v>0</v>
      </c>
      <c r="E575" s="8">
        <v>0</v>
      </c>
      <c r="F575" s="8">
        <v>0</v>
      </c>
      <c r="G575" s="8">
        <v>0</v>
      </c>
      <c r="H575" s="8">
        <v>3</v>
      </c>
      <c r="I575" s="8">
        <v>6</v>
      </c>
      <c r="J575" s="8">
        <v>18</v>
      </c>
      <c r="K575" s="8">
        <v>17</v>
      </c>
      <c r="L575" s="8">
        <v>32</v>
      </c>
      <c r="M575" s="8">
        <v>54</v>
      </c>
      <c r="N575" s="8">
        <v>55</v>
      </c>
      <c r="O575" s="8">
        <v>62</v>
      </c>
      <c r="P575" s="8">
        <v>43</v>
      </c>
      <c r="Q575" s="8">
        <v>32</v>
      </c>
      <c r="R575" s="8">
        <v>30</v>
      </c>
      <c r="S575" s="8">
        <v>15</v>
      </c>
      <c r="T575" s="8">
        <v>9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4</v>
      </c>
      <c r="AD575" s="8">
        <v>8</v>
      </c>
      <c r="AE575" s="8">
        <v>4</v>
      </c>
      <c r="AF575" s="8">
        <v>11</v>
      </c>
      <c r="AG575" s="8">
        <v>13</v>
      </c>
      <c r="AH575" s="8">
        <v>36</v>
      </c>
      <c r="AI575" s="8">
        <v>33</v>
      </c>
      <c r="AJ575" s="8">
        <v>37</v>
      </c>
      <c r="AK575" s="8">
        <v>15</v>
      </c>
      <c r="AL575" s="8">
        <v>10</v>
      </c>
      <c r="AM575" s="8">
        <v>3</v>
      </c>
      <c r="AN575" s="8">
        <v>3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</row>
    <row r="576" spans="2:45">
      <c r="B576" s="56"/>
      <c r="C576" s="11" t="s">
        <v>39</v>
      </c>
      <c r="D576" s="8">
        <v>0</v>
      </c>
      <c r="E576" s="8">
        <v>0</v>
      </c>
      <c r="F576" s="8">
        <v>0</v>
      </c>
      <c r="G576" s="8">
        <v>3</v>
      </c>
      <c r="H576" s="8">
        <v>339</v>
      </c>
      <c r="I576" s="8">
        <v>1916</v>
      </c>
      <c r="J576" s="8">
        <v>2107</v>
      </c>
      <c r="K576" s="8">
        <v>2066</v>
      </c>
      <c r="L576" s="8">
        <v>2205</v>
      </c>
      <c r="M576" s="8">
        <v>2310</v>
      </c>
      <c r="N576" s="8">
        <v>2498</v>
      </c>
      <c r="O576" s="8">
        <v>2301</v>
      </c>
      <c r="P576" s="8">
        <v>1916</v>
      </c>
      <c r="Q576" s="8">
        <v>1191</v>
      </c>
      <c r="R576" s="8">
        <v>679</v>
      </c>
      <c r="S576" s="8">
        <v>272</v>
      </c>
      <c r="T576" s="8">
        <v>131</v>
      </c>
      <c r="U576" s="8">
        <v>46</v>
      </c>
      <c r="V576" s="8">
        <v>4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463</v>
      </c>
      <c r="AD576" s="8">
        <v>2687</v>
      </c>
      <c r="AE576" s="8">
        <v>2283</v>
      </c>
      <c r="AF576" s="8">
        <v>1961</v>
      </c>
      <c r="AG576" s="8">
        <v>1637</v>
      </c>
      <c r="AH576" s="8">
        <v>1613</v>
      </c>
      <c r="AI576" s="8">
        <v>1519</v>
      </c>
      <c r="AJ576" s="8">
        <v>1085</v>
      </c>
      <c r="AK576" s="8">
        <v>539</v>
      </c>
      <c r="AL576" s="8">
        <v>270</v>
      </c>
      <c r="AM576" s="8">
        <v>98</v>
      </c>
      <c r="AN576" s="8">
        <v>30</v>
      </c>
      <c r="AO576" s="8">
        <v>15</v>
      </c>
      <c r="AP576" s="8">
        <v>7</v>
      </c>
      <c r="AQ576" s="8">
        <v>0</v>
      </c>
      <c r="AR576" s="8">
        <v>0</v>
      </c>
      <c r="AS576" s="8">
        <v>0</v>
      </c>
    </row>
    <row r="577" spans="2:45" ht="26">
      <c r="B577" s="56"/>
      <c r="C577" s="11" t="s">
        <v>40</v>
      </c>
      <c r="D577" s="8">
        <v>0</v>
      </c>
      <c r="E577" s="8">
        <v>0</v>
      </c>
      <c r="F577" s="8">
        <v>0</v>
      </c>
      <c r="G577" s="8">
        <v>0</v>
      </c>
      <c r="H577" s="8">
        <v>6</v>
      </c>
      <c r="I577" s="8">
        <v>8</v>
      </c>
      <c r="J577" s="8">
        <v>4</v>
      </c>
      <c r="K577" s="8">
        <v>9</v>
      </c>
      <c r="L577" s="8">
        <v>13</v>
      </c>
      <c r="M577" s="8">
        <v>23</v>
      </c>
      <c r="N577" s="8">
        <v>14</v>
      </c>
      <c r="O577" s="8">
        <v>13</v>
      </c>
      <c r="P577" s="8">
        <v>3</v>
      </c>
      <c r="Q577" s="8">
        <v>3</v>
      </c>
      <c r="R577" s="8">
        <v>3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9</v>
      </c>
      <c r="AE577" s="8">
        <v>6</v>
      </c>
      <c r="AF577" s="8">
        <v>5</v>
      </c>
      <c r="AG577" s="8">
        <v>19</v>
      </c>
      <c r="AH577" s="8">
        <v>27</v>
      </c>
      <c r="AI577" s="8">
        <v>20</v>
      </c>
      <c r="AJ577" s="8">
        <v>9</v>
      </c>
      <c r="AK577" s="8">
        <v>8</v>
      </c>
      <c r="AL577" s="8">
        <v>3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</row>
    <row r="578" spans="2:45" ht="39">
      <c r="B578" s="56"/>
      <c r="C578" s="11" t="s">
        <v>41</v>
      </c>
      <c r="D578" s="8">
        <v>0</v>
      </c>
      <c r="E578" s="8">
        <v>0</v>
      </c>
      <c r="F578" s="8">
        <v>0</v>
      </c>
      <c r="G578" s="8">
        <v>0</v>
      </c>
      <c r="H578" s="8">
        <v>10</v>
      </c>
      <c r="I578" s="8">
        <v>16</v>
      </c>
      <c r="J578" s="8">
        <v>17</v>
      </c>
      <c r="K578" s="8">
        <v>17</v>
      </c>
      <c r="L578" s="8">
        <v>21</v>
      </c>
      <c r="M578" s="8">
        <v>28</v>
      </c>
      <c r="N578" s="8">
        <v>25</v>
      </c>
      <c r="O578" s="8">
        <v>21</v>
      </c>
      <c r="P578" s="8">
        <v>11</v>
      </c>
      <c r="Q578" s="8">
        <v>11</v>
      </c>
      <c r="R578" s="8">
        <v>3</v>
      </c>
      <c r="S578" s="8">
        <v>0</v>
      </c>
      <c r="T578" s="8">
        <v>3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12</v>
      </c>
      <c r="AD578" s="8">
        <v>17</v>
      </c>
      <c r="AE578" s="8">
        <v>22</v>
      </c>
      <c r="AF578" s="8">
        <v>14</v>
      </c>
      <c r="AG578" s="8">
        <v>17</v>
      </c>
      <c r="AH578" s="8">
        <v>28</v>
      </c>
      <c r="AI578" s="8">
        <v>28</v>
      </c>
      <c r="AJ578" s="8">
        <v>20</v>
      </c>
      <c r="AK578" s="8">
        <v>17</v>
      </c>
      <c r="AL578" s="8">
        <v>3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</row>
    <row r="579" spans="2:45" ht="39">
      <c r="B579" s="56"/>
      <c r="C579" s="11" t="s">
        <v>42</v>
      </c>
      <c r="D579" s="8">
        <v>0</v>
      </c>
      <c r="E579" s="8">
        <v>0</v>
      </c>
      <c r="F579" s="8">
        <v>0</v>
      </c>
      <c r="G579" s="8">
        <v>0</v>
      </c>
      <c r="H579" s="8">
        <v>3</v>
      </c>
      <c r="I579" s="8">
        <v>0</v>
      </c>
      <c r="J579" s="8">
        <v>3</v>
      </c>
      <c r="K579" s="8">
        <v>8</v>
      </c>
      <c r="L579" s="8">
        <v>7</v>
      </c>
      <c r="M579" s="8">
        <v>15</v>
      </c>
      <c r="N579" s="8">
        <v>15</v>
      </c>
      <c r="O579" s="8">
        <v>19</v>
      </c>
      <c r="P579" s="8">
        <v>18</v>
      </c>
      <c r="Q579" s="8">
        <v>14</v>
      </c>
      <c r="R579" s="8">
        <v>7</v>
      </c>
      <c r="S579" s="8">
        <v>7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12</v>
      </c>
      <c r="AD579" s="8">
        <v>15</v>
      </c>
      <c r="AE579" s="8">
        <v>21</v>
      </c>
      <c r="AF579" s="8">
        <v>28</v>
      </c>
      <c r="AG579" s="8">
        <v>64</v>
      </c>
      <c r="AH579" s="8">
        <v>54</v>
      </c>
      <c r="AI579" s="8">
        <v>47</v>
      </c>
      <c r="AJ579" s="8">
        <v>39</v>
      </c>
      <c r="AK579" s="8">
        <v>20</v>
      </c>
      <c r="AL579" s="8">
        <v>11</v>
      </c>
      <c r="AM579" s="8">
        <v>8</v>
      </c>
      <c r="AN579" s="8">
        <v>4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</row>
    <row r="580" spans="2:45">
      <c r="B580" s="56"/>
      <c r="C580" s="11" t="s">
        <v>43</v>
      </c>
      <c r="D580" s="8">
        <v>0</v>
      </c>
      <c r="E580" s="8">
        <v>0</v>
      </c>
      <c r="F580" s="8">
        <v>0</v>
      </c>
      <c r="G580" s="8">
        <v>0</v>
      </c>
      <c r="H580" s="8">
        <v>11</v>
      </c>
      <c r="I580" s="8">
        <v>0</v>
      </c>
      <c r="J580" s="8">
        <v>0</v>
      </c>
      <c r="K580" s="8">
        <v>0</v>
      </c>
      <c r="L580" s="8">
        <v>4</v>
      </c>
      <c r="M580" s="8">
        <v>15</v>
      </c>
      <c r="N580" s="8">
        <v>4</v>
      </c>
      <c r="O580" s="8">
        <v>9</v>
      </c>
      <c r="P580" s="8">
        <v>8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13</v>
      </c>
      <c r="AD580" s="8">
        <v>9</v>
      </c>
      <c r="AE580" s="8">
        <v>8</v>
      </c>
      <c r="AF580" s="8">
        <v>7</v>
      </c>
      <c r="AG580" s="8">
        <v>8</v>
      </c>
      <c r="AH580" s="8">
        <v>7</v>
      </c>
      <c r="AI580" s="8">
        <v>5</v>
      </c>
      <c r="AJ580" s="8">
        <v>5</v>
      </c>
      <c r="AK580" s="8">
        <v>3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</row>
    <row r="581" spans="2:45" ht="39">
      <c r="B581" s="56"/>
      <c r="C581" s="11" t="s">
        <v>44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3</v>
      </c>
      <c r="K581" s="8">
        <v>0</v>
      </c>
      <c r="L581" s="8">
        <v>13</v>
      </c>
      <c r="M581" s="8">
        <v>23</v>
      </c>
      <c r="N581" s="8">
        <v>18</v>
      </c>
      <c r="O581" s="8">
        <v>12</v>
      </c>
      <c r="P581" s="8">
        <v>4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>
        <v>3</v>
      </c>
      <c r="AI581" s="8">
        <v>4</v>
      </c>
      <c r="AJ581" s="8">
        <v>3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</row>
    <row r="582" spans="2:45">
      <c r="B582" s="56"/>
      <c r="C582" s="11" t="s">
        <v>45</v>
      </c>
      <c r="D582" s="8">
        <v>0</v>
      </c>
      <c r="E582" s="8">
        <v>0</v>
      </c>
      <c r="F582" s="8">
        <v>0</v>
      </c>
      <c r="G582" s="8">
        <v>0</v>
      </c>
      <c r="H582" s="8">
        <v>3</v>
      </c>
      <c r="I582" s="8">
        <v>0</v>
      </c>
      <c r="J582" s="8">
        <v>3</v>
      </c>
      <c r="K582" s="8">
        <v>4</v>
      </c>
      <c r="L582" s="8">
        <v>10</v>
      </c>
      <c r="M582" s="8">
        <v>14</v>
      </c>
      <c r="N582" s="8">
        <v>7</v>
      </c>
      <c r="O582" s="8">
        <v>9</v>
      </c>
      <c r="P582" s="8">
        <v>3</v>
      </c>
      <c r="Q582" s="8">
        <v>5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7</v>
      </c>
      <c r="AH582" s="8">
        <v>8</v>
      </c>
      <c r="AI582" s="8">
        <v>9</v>
      </c>
      <c r="AJ582" s="8">
        <v>5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</row>
    <row r="583" spans="2:45" ht="26">
      <c r="B583" s="56"/>
      <c r="C583" s="11" t="s">
        <v>46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3</v>
      </c>
      <c r="K583" s="8">
        <v>9</v>
      </c>
      <c r="L583" s="8">
        <v>3</v>
      </c>
      <c r="M583" s="8">
        <v>6</v>
      </c>
      <c r="N583" s="8">
        <v>14</v>
      </c>
      <c r="O583" s="8">
        <v>9</v>
      </c>
      <c r="P583" s="8">
        <v>14</v>
      </c>
      <c r="Q583" s="8">
        <v>9</v>
      </c>
      <c r="R583" s="8">
        <v>11</v>
      </c>
      <c r="S583" s="8">
        <v>4</v>
      </c>
      <c r="T583" s="8">
        <v>3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4</v>
      </c>
      <c r="AD583" s="8">
        <v>7</v>
      </c>
      <c r="AE583" s="8">
        <v>5</v>
      </c>
      <c r="AF583" s="8">
        <v>5</v>
      </c>
      <c r="AG583" s="8">
        <v>11</v>
      </c>
      <c r="AH583" s="8">
        <v>10</v>
      </c>
      <c r="AI583" s="8">
        <v>15</v>
      </c>
      <c r="AJ583" s="8">
        <v>10</v>
      </c>
      <c r="AK583" s="8">
        <v>9</v>
      </c>
      <c r="AL583" s="8">
        <v>7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</row>
    <row r="584" spans="2:45">
      <c r="B584" s="56"/>
      <c r="C584" s="11" t="s">
        <v>47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7</v>
      </c>
      <c r="K584" s="8">
        <v>4</v>
      </c>
      <c r="L584" s="8">
        <v>0</v>
      </c>
      <c r="M584" s="8">
        <v>3</v>
      </c>
      <c r="N584" s="8">
        <v>10</v>
      </c>
      <c r="O584" s="8">
        <v>3</v>
      </c>
      <c r="P584" s="8">
        <v>3</v>
      </c>
      <c r="Q584" s="8">
        <v>3</v>
      </c>
      <c r="R584" s="8">
        <v>3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7</v>
      </c>
      <c r="AE584" s="8">
        <v>0</v>
      </c>
      <c r="AF584" s="8">
        <v>3</v>
      </c>
      <c r="AG584" s="8">
        <v>0</v>
      </c>
      <c r="AH584" s="8">
        <v>0</v>
      </c>
      <c r="AI584" s="8">
        <v>5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</row>
    <row r="585" spans="2:45">
      <c r="B585" s="56"/>
      <c r="C585" s="11" t="s">
        <v>11</v>
      </c>
      <c r="D585" s="8">
        <v>0</v>
      </c>
      <c r="E585" s="8">
        <v>0</v>
      </c>
      <c r="F585" s="8">
        <v>0</v>
      </c>
      <c r="G585" s="8">
        <v>3</v>
      </c>
      <c r="H585" s="8">
        <v>84</v>
      </c>
      <c r="I585" s="8">
        <v>78</v>
      </c>
      <c r="J585" s="8">
        <v>73</v>
      </c>
      <c r="K585" s="8">
        <v>46</v>
      </c>
      <c r="L585" s="8">
        <v>50</v>
      </c>
      <c r="M585" s="8">
        <v>77</v>
      </c>
      <c r="N585" s="8">
        <v>75</v>
      </c>
      <c r="O585" s="8">
        <v>116</v>
      </c>
      <c r="P585" s="8">
        <v>259</v>
      </c>
      <c r="Q585" s="8">
        <v>390</v>
      </c>
      <c r="R585" s="8">
        <v>556</v>
      </c>
      <c r="S585" s="8">
        <v>586</v>
      </c>
      <c r="T585" s="8">
        <v>650</v>
      </c>
      <c r="U585" s="8">
        <v>407</v>
      </c>
      <c r="V585" s="8">
        <v>123</v>
      </c>
      <c r="W585" s="8">
        <v>19</v>
      </c>
      <c r="X585" s="8">
        <v>3</v>
      </c>
      <c r="Y585" s="8">
        <v>0</v>
      </c>
      <c r="Z585" s="8">
        <v>0</v>
      </c>
      <c r="AA585" s="8">
        <v>0</v>
      </c>
      <c r="AB585" s="8">
        <v>7</v>
      </c>
      <c r="AC585" s="8">
        <v>74</v>
      </c>
      <c r="AD585" s="8">
        <v>150</v>
      </c>
      <c r="AE585" s="8">
        <v>232</v>
      </c>
      <c r="AF585" s="8">
        <v>232</v>
      </c>
      <c r="AG585" s="8">
        <v>160</v>
      </c>
      <c r="AH585" s="8">
        <v>163</v>
      </c>
      <c r="AI585" s="8">
        <v>143</v>
      </c>
      <c r="AJ585" s="8">
        <v>165</v>
      </c>
      <c r="AK585" s="8">
        <v>188</v>
      </c>
      <c r="AL585" s="8">
        <v>207</v>
      </c>
      <c r="AM585" s="8">
        <v>209</v>
      </c>
      <c r="AN585" s="8">
        <v>230</v>
      </c>
      <c r="AO585" s="8">
        <v>216</v>
      </c>
      <c r="AP585" s="8">
        <v>127</v>
      </c>
      <c r="AQ585" s="8">
        <v>46</v>
      </c>
      <c r="AR585" s="8">
        <v>6</v>
      </c>
      <c r="AS585" s="8">
        <v>0</v>
      </c>
    </row>
    <row r="586" spans="2:45">
      <c r="B586" s="65" t="s">
        <v>134</v>
      </c>
      <c r="C586" s="11" t="s">
        <v>38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23</v>
      </c>
      <c r="J586" s="8">
        <v>62</v>
      </c>
      <c r="K586" s="8">
        <v>104</v>
      </c>
      <c r="L586" s="8">
        <v>134</v>
      </c>
      <c r="M586" s="8">
        <v>91</v>
      </c>
      <c r="N586" s="8">
        <v>98</v>
      </c>
      <c r="O586" s="8">
        <v>86</v>
      </c>
      <c r="P586" s="8">
        <v>26</v>
      </c>
      <c r="Q586" s="8">
        <v>5</v>
      </c>
      <c r="R586" s="8">
        <v>3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22</v>
      </c>
      <c r="AD586" s="8">
        <v>114</v>
      </c>
      <c r="AE586" s="8">
        <v>210</v>
      </c>
      <c r="AF586" s="8">
        <v>485</v>
      </c>
      <c r="AG586" s="8">
        <v>568</v>
      </c>
      <c r="AH586" s="8">
        <v>713</v>
      </c>
      <c r="AI586" s="8">
        <v>1074</v>
      </c>
      <c r="AJ586" s="8">
        <v>928</v>
      </c>
      <c r="AK586" s="8">
        <v>659</v>
      </c>
      <c r="AL586" s="8">
        <v>387</v>
      </c>
      <c r="AM586" s="8">
        <v>188</v>
      </c>
      <c r="AN586" s="8">
        <v>53</v>
      </c>
      <c r="AO586" s="8">
        <v>27</v>
      </c>
      <c r="AP586" s="8">
        <v>7</v>
      </c>
      <c r="AQ586" s="8">
        <v>3</v>
      </c>
      <c r="AR586" s="8">
        <v>0</v>
      </c>
      <c r="AS586" s="8">
        <v>0</v>
      </c>
    </row>
    <row r="587" spans="2:45">
      <c r="B587" s="56"/>
      <c r="C587" s="11" t="s">
        <v>39</v>
      </c>
      <c r="D587" s="8">
        <v>0</v>
      </c>
      <c r="E587" s="8">
        <v>0</v>
      </c>
      <c r="F587" s="8">
        <v>0</v>
      </c>
      <c r="G587" s="8">
        <v>6</v>
      </c>
      <c r="H587" s="8">
        <v>569</v>
      </c>
      <c r="I587" s="8">
        <v>1034</v>
      </c>
      <c r="J587" s="8">
        <v>1124</v>
      </c>
      <c r="K587" s="8">
        <v>1487</v>
      </c>
      <c r="L587" s="8">
        <v>1356</v>
      </c>
      <c r="M587" s="8">
        <v>1083</v>
      </c>
      <c r="N587" s="8">
        <v>1247</v>
      </c>
      <c r="O587" s="8">
        <v>878</v>
      </c>
      <c r="P587" s="8">
        <v>407</v>
      </c>
      <c r="Q587" s="8">
        <v>96</v>
      </c>
      <c r="R587" s="8">
        <v>14</v>
      </c>
      <c r="S587" s="8">
        <v>5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13</v>
      </c>
      <c r="AC587" s="8">
        <v>7408</v>
      </c>
      <c r="AD587" s="8">
        <v>11330</v>
      </c>
      <c r="AE587" s="8">
        <v>9767</v>
      </c>
      <c r="AF587" s="8">
        <v>12474</v>
      </c>
      <c r="AG587" s="8">
        <v>11370</v>
      </c>
      <c r="AH587" s="8">
        <v>11613</v>
      </c>
      <c r="AI587" s="8">
        <v>13576</v>
      </c>
      <c r="AJ587" s="8">
        <v>10632</v>
      </c>
      <c r="AK587" s="8">
        <v>6341</v>
      </c>
      <c r="AL587" s="8">
        <v>1950</v>
      </c>
      <c r="AM587" s="8">
        <v>410</v>
      </c>
      <c r="AN587" s="8">
        <v>76</v>
      </c>
      <c r="AO587" s="8">
        <v>10</v>
      </c>
      <c r="AP587" s="8">
        <v>4</v>
      </c>
      <c r="AQ587" s="8">
        <v>4</v>
      </c>
      <c r="AR587" s="8">
        <v>3</v>
      </c>
      <c r="AS587" s="8">
        <v>0</v>
      </c>
    </row>
    <row r="588" spans="2:45" ht="26">
      <c r="B588" s="56"/>
      <c r="C588" s="11" t="s">
        <v>40</v>
      </c>
      <c r="D588" s="8">
        <v>0</v>
      </c>
      <c r="E588" s="8">
        <v>0</v>
      </c>
      <c r="F588" s="8">
        <v>0</v>
      </c>
      <c r="G588" s="8">
        <v>0</v>
      </c>
      <c r="H588" s="8">
        <v>3</v>
      </c>
      <c r="I588" s="8">
        <v>17</v>
      </c>
      <c r="J588" s="8">
        <v>11</v>
      </c>
      <c r="K588" s="8">
        <v>41</v>
      </c>
      <c r="L588" s="8">
        <v>25</v>
      </c>
      <c r="M588" s="8">
        <v>17</v>
      </c>
      <c r="N588" s="8">
        <v>27</v>
      </c>
      <c r="O588" s="8">
        <v>11</v>
      </c>
      <c r="P588" s="8">
        <v>10</v>
      </c>
      <c r="Q588" s="8">
        <v>6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22</v>
      </c>
      <c r="AD588" s="8">
        <v>35</v>
      </c>
      <c r="AE588" s="8">
        <v>48</v>
      </c>
      <c r="AF588" s="8">
        <v>93</v>
      </c>
      <c r="AG588" s="8">
        <v>85</v>
      </c>
      <c r="AH588" s="8">
        <v>133</v>
      </c>
      <c r="AI588" s="8">
        <v>187</v>
      </c>
      <c r="AJ588" s="8">
        <v>164</v>
      </c>
      <c r="AK588" s="8">
        <v>130</v>
      </c>
      <c r="AL588" s="8">
        <v>44</v>
      </c>
      <c r="AM588" s="8">
        <v>16</v>
      </c>
      <c r="AN588" s="8">
        <v>3</v>
      </c>
      <c r="AO588" s="8">
        <v>3</v>
      </c>
      <c r="AP588" s="8">
        <v>0</v>
      </c>
      <c r="AQ588" s="8">
        <v>0</v>
      </c>
      <c r="AR588" s="8">
        <v>0</v>
      </c>
      <c r="AS588" s="8">
        <v>0</v>
      </c>
    </row>
    <row r="589" spans="2:45" ht="39">
      <c r="B589" s="56"/>
      <c r="C589" s="11" t="s">
        <v>41</v>
      </c>
      <c r="D589" s="8">
        <v>0</v>
      </c>
      <c r="E589" s="8">
        <v>0</v>
      </c>
      <c r="F589" s="8">
        <v>0</v>
      </c>
      <c r="G589" s="8">
        <v>0</v>
      </c>
      <c r="H589" s="8">
        <v>25</v>
      </c>
      <c r="I589" s="8">
        <v>76</v>
      </c>
      <c r="J589" s="8">
        <v>89</v>
      </c>
      <c r="K589" s="8">
        <v>128</v>
      </c>
      <c r="L589" s="8">
        <v>95</v>
      </c>
      <c r="M589" s="8">
        <v>47</v>
      </c>
      <c r="N589" s="8">
        <v>63</v>
      </c>
      <c r="O589" s="8">
        <v>53</v>
      </c>
      <c r="P589" s="8">
        <v>28</v>
      </c>
      <c r="Q589" s="8">
        <v>8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14</v>
      </c>
      <c r="AC589" s="8">
        <v>246</v>
      </c>
      <c r="AD589" s="8">
        <v>255</v>
      </c>
      <c r="AE589" s="8">
        <v>299</v>
      </c>
      <c r="AF589" s="8">
        <v>533</v>
      </c>
      <c r="AG589" s="8">
        <v>503</v>
      </c>
      <c r="AH589" s="8">
        <v>578</v>
      </c>
      <c r="AI589" s="8">
        <v>757</v>
      </c>
      <c r="AJ589" s="8">
        <v>691</v>
      </c>
      <c r="AK589" s="8">
        <v>461</v>
      </c>
      <c r="AL589" s="8">
        <v>171</v>
      </c>
      <c r="AM589" s="8">
        <v>69</v>
      </c>
      <c r="AN589" s="8">
        <v>12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</row>
    <row r="590" spans="2:45" ht="39">
      <c r="B590" s="56"/>
      <c r="C590" s="11" t="s">
        <v>42</v>
      </c>
      <c r="D590" s="8">
        <v>0</v>
      </c>
      <c r="E590" s="8">
        <v>0</v>
      </c>
      <c r="F590" s="8">
        <v>0</v>
      </c>
      <c r="G590" s="8">
        <v>0</v>
      </c>
      <c r="H590" s="8">
        <v>8</v>
      </c>
      <c r="I590" s="8">
        <v>11</v>
      </c>
      <c r="J590" s="8">
        <v>8</v>
      </c>
      <c r="K590" s="8">
        <v>33</v>
      </c>
      <c r="L590" s="8">
        <v>16</v>
      </c>
      <c r="M590" s="8">
        <v>23</v>
      </c>
      <c r="N590" s="8">
        <v>22</v>
      </c>
      <c r="O590" s="8">
        <v>15</v>
      </c>
      <c r="P590" s="8">
        <v>12</v>
      </c>
      <c r="Q590" s="8">
        <v>3</v>
      </c>
      <c r="R590" s="8">
        <v>3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77</v>
      </c>
      <c r="AD590" s="8">
        <v>216</v>
      </c>
      <c r="AE590" s="8">
        <v>295</v>
      </c>
      <c r="AF590" s="8">
        <v>666</v>
      </c>
      <c r="AG590" s="8">
        <v>594</v>
      </c>
      <c r="AH590" s="8">
        <v>753</v>
      </c>
      <c r="AI590" s="8">
        <v>1005</v>
      </c>
      <c r="AJ590" s="8">
        <v>861</v>
      </c>
      <c r="AK590" s="8">
        <v>708</v>
      </c>
      <c r="AL590" s="8">
        <v>360</v>
      </c>
      <c r="AM590" s="8">
        <v>133</v>
      </c>
      <c r="AN590" s="8">
        <v>38</v>
      </c>
      <c r="AO590" s="8">
        <v>14</v>
      </c>
      <c r="AP590" s="8">
        <v>3</v>
      </c>
      <c r="AQ590" s="8">
        <v>0</v>
      </c>
      <c r="AR590" s="8">
        <v>0</v>
      </c>
      <c r="AS590" s="8">
        <v>0</v>
      </c>
    </row>
    <row r="591" spans="2:45">
      <c r="B591" s="56"/>
      <c r="C591" s="11" t="s">
        <v>43</v>
      </c>
      <c r="D591" s="8">
        <v>0</v>
      </c>
      <c r="E591" s="8">
        <v>0</v>
      </c>
      <c r="F591" s="8">
        <v>0</v>
      </c>
      <c r="G591" s="8">
        <v>0</v>
      </c>
      <c r="H591" s="8">
        <v>4</v>
      </c>
      <c r="I591" s="8">
        <v>18</v>
      </c>
      <c r="J591" s="8">
        <v>13</v>
      </c>
      <c r="K591" s="8">
        <v>19</v>
      </c>
      <c r="L591" s="8">
        <v>15</v>
      </c>
      <c r="M591" s="8">
        <v>8</v>
      </c>
      <c r="N591" s="8">
        <v>9</v>
      </c>
      <c r="O591" s="8">
        <v>8</v>
      </c>
      <c r="P591" s="8">
        <v>3</v>
      </c>
      <c r="Q591" s="8">
        <v>3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6</v>
      </c>
      <c r="AC591" s="8">
        <v>84</v>
      </c>
      <c r="AD591" s="8">
        <v>54</v>
      </c>
      <c r="AE591" s="8">
        <v>73</v>
      </c>
      <c r="AF591" s="8">
        <v>133</v>
      </c>
      <c r="AG591" s="8">
        <v>118</v>
      </c>
      <c r="AH591" s="8">
        <v>121</v>
      </c>
      <c r="AI591" s="8">
        <v>222</v>
      </c>
      <c r="AJ591" s="8">
        <v>168</v>
      </c>
      <c r="AK591" s="8">
        <v>146</v>
      </c>
      <c r="AL591" s="8">
        <v>38</v>
      </c>
      <c r="AM591" s="8">
        <v>24</v>
      </c>
      <c r="AN591" s="8">
        <v>14</v>
      </c>
      <c r="AO591" s="8">
        <v>3</v>
      </c>
      <c r="AP591" s="8">
        <v>0</v>
      </c>
      <c r="AQ591" s="8">
        <v>0</v>
      </c>
      <c r="AR591" s="8">
        <v>0</v>
      </c>
      <c r="AS591" s="8">
        <v>0</v>
      </c>
    </row>
    <row r="592" spans="2:45" ht="39">
      <c r="B592" s="56"/>
      <c r="C592" s="11" t="s">
        <v>44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8</v>
      </c>
      <c r="K592" s="8">
        <v>17</v>
      </c>
      <c r="L592" s="8">
        <v>4</v>
      </c>
      <c r="M592" s="8">
        <v>11</v>
      </c>
      <c r="N592" s="8">
        <v>11</v>
      </c>
      <c r="O592" s="8">
        <v>10</v>
      </c>
      <c r="P592" s="8">
        <v>5</v>
      </c>
      <c r="Q592" s="8">
        <v>3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4</v>
      </c>
      <c r="AE592" s="8">
        <v>9</v>
      </c>
      <c r="AF592" s="8">
        <v>20</v>
      </c>
      <c r="AG592" s="8">
        <v>20</v>
      </c>
      <c r="AH592" s="8">
        <v>30</v>
      </c>
      <c r="AI592" s="8">
        <v>35</v>
      </c>
      <c r="AJ592" s="8">
        <v>26</v>
      </c>
      <c r="AK592" s="8">
        <v>14</v>
      </c>
      <c r="AL592" s="8">
        <v>14</v>
      </c>
      <c r="AM592" s="8">
        <v>4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</row>
    <row r="593" spans="2:45">
      <c r="B593" s="56"/>
      <c r="C593" s="11" t="s">
        <v>45</v>
      </c>
      <c r="D593" s="8">
        <v>0</v>
      </c>
      <c r="E593" s="8">
        <v>0</v>
      </c>
      <c r="F593" s="8">
        <v>0</v>
      </c>
      <c r="G593" s="8">
        <v>0</v>
      </c>
      <c r="H593" s="8">
        <v>4</v>
      </c>
      <c r="I593" s="8">
        <v>6</v>
      </c>
      <c r="J593" s="8">
        <v>3</v>
      </c>
      <c r="K593" s="8">
        <v>13</v>
      </c>
      <c r="L593" s="8">
        <v>14</v>
      </c>
      <c r="M593" s="8">
        <v>11</v>
      </c>
      <c r="N593" s="8">
        <v>20</v>
      </c>
      <c r="O593" s="8">
        <v>10</v>
      </c>
      <c r="P593" s="8">
        <v>3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30</v>
      </c>
      <c r="AD593" s="8">
        <v>24</v>
      </c>
      <c r="AE593" s="8">
        <v>29</v>
      </c>
      <c r="AF593" s="8">
        <v>57</v>
      </c>
      <c r="AG593" s="8">
        <v>66</v>
      </c>
      <c r="AH593" s="8">
        <v>105</v>
      </c>
      <c r="AI593" s="8">
        <v>152</v>
      </c>
      <c r="AJ593" s="8">
        <v>120</v>
      </c>
      <c r="AK593" s="8">
        <v>107</v>
      </c>
      <c r="AL593" s="8">
        <v>63</v>
      </c>
      <c r="AM593" s="8">
        <v>24</v>
      </c>
      <c r="AN593" s="8">
        <v>11</v>
      </c>
      <c r="AO593" s="8">
        <v>4</v>
      </c>
      <c r="AP593" s="8">
        <v>0</v>
      </c>
      <c r="AQ593" s="8">
        <v>0</v>
      </c>
      <c r="AR593" s="8">
        <v>0</v>
      </c>
      <c r="AS593" s="8">
        <v>0</v>
      </c>
    </row>
    <row r="594" spans="2:45" ht="26">
      <c r="B594" s="56"/>
      <c r="C594" s="11" t="s">
        <v>46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3</v>
      </c>
      <c r="K594" s="8">
        <v>7</v>
      </c>
      <c r="L594" s="8">
        <v>9</v>
      </c>
      <c r="M594" s="8">
        <v>7</v>
      </c>
      <c r="N594" s="8">
        <v>4</v>
      </c>
      <c r="O594" s="8">
        <v>3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4</v>
      </c>
      <c r="AD594" s="8">
        <v>17</v>
      </c>
      <c r="AE594" s="8">
        <v>21</v>
      </c>
      <c r="AF594" s="8">
        <v>30</v>
      </c>
      <c r="AG594" s="8">
        <v>33</v>
      </c>
      <c r="AH594" s="8">
        <v>43</v>
      </c>
      <c r="AI594" s="8">
        <v>46</v>
      </c>
      <c r="AJ594" s="8">
        <v>36</v>
      </c>
      <c r="AK594" s="8">
        <v>30</v>
      </c>
      <c r="AL594" s="8">
        <v>11</v>
      </c>
      <c r="AM594" s="8">
        <v>3</v>
      </c>
      <c r="AN594" s="8">
        <v>8</v>
      </c>
      <c r="AO594" s="8">
        <v>3</v>
      </c>
      <c r="AP594" s="8">
        <v>0</v>
      </c>
      <c r="AQ594" s="8">
        <v>0</v>
      </c>
      <c r="AR594" s="8">
        <v>0</v>
      </c>
      <c r="AS594" s="8">
        <v>0</v>
      </c>
    </row>
    <row r="595" spans="2:45">
      <c r="B595" s="56"/>
      <c r="C595" s="11" t="s">
        <v>47</v>
      </c>
      <c r="D595" s="8">
        <v>0</v>
      </c>
      <c r="E595" s="8">
        <v>0</v>
      </c>
      <c r="F595" s="8">
        <v>0</v>
      </c>
      <c r="G595" s="8">
        <v>0</v>
      </c>
      <c r="H595" s="8">
        <v>3</v>
      </c>
      <c r="I595" s="8">
        <v>0</v>
      </c>
      <c r="J595" s="8">
        <v>5</v>
      </c>
      <c r="K595" s="8">
        <v>9</v>
      </c>
      <c r="L595" s="8">
        <v>5</v>
      </c>
      <c r="M595" s="8">
        <v>0</v>
      </c>
      <c r="N595" s="8">
        <v>3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9</v>
      </c>
      <c r="AD595" s="8">
        <v>19</v>
      </c>
      <c r="AE595" s="8">
        <v>29</v>
      </c>
      <c r="AF595" s="8">
        <v>32</v>
      </c>
      <c r="AG595" s="8">
        <v>18</v>
      </c>
      <c r="AH595" s="8">
        <v>22</v>
      </c>
      <c r="AI595" s="8">
        <v>27</v>
      </c>
      <c r="AJ595" s="8">
        <v>26</v>
      </c>
      <c r="AK595" s="8">
        <v>31</v>
      </c>
      <c r="AL595" s="8">
        <v>21</v>
      </c>
      <c r="AM595" s="8">
        <v>5</v>
      </c>
      <c r="AN595" s="8">
        <v>5</v>
      </c>
      <c r="AO595" s="8">
        <v>5</v>
      </c>
      <c r="AP595" s="8">
        <v>0</v>
      </c>
      <c r="AQ595" s="8">
        <v>0</v>
      </c>
      <c r="AR595" s="8">
        <v>0</v>
      </c>
      <c r="AS595" s="8">
        <v>0</v>
      </c>
    </row>
    <row r="596" spans="2:45">
      <c r="B596" s="56"/>
      <c r="C596" s="11" t="s">
        <v>11</v>
      </c>
      <c r="D596" s="8">
        <v>0</v>
      </c>
      <c r="E596" s="8">
        <v>0</v>
      </c>
      <c r="F596" s="8">
        <v>0</v>
      </c>
      <c r="G596" s="8">
        <v>7</v>
      </c>
      <c r="H596" s="8">
        <v>27</v>
      </c>
      <c r="I596" s="8">
        <v>43</v>
      </c>
      <c r="J596" s="8">
        <v>42</v>
      </c>
      <c r="K596" s="8">
        <v>81</v>
      </c>
      <c r="L596" s="8">
        <v>83</v>
      </c>
      <c r="M596" s="8">
        <v>76</v>
      </c>
      <c r="N596" s="8">
        <v>116</v>
      </c>
      <c r="O596" s="8">
        <v>198</v>
      </c>
      <c r="P596" s="8">
        <v>261</v>
      </c>
      <c r="Q596" s="8">
        <v>218</v>
      </c>
      <c r="R596" s="8">
        <v>184</v>
      </c>
      <c r="S596" s="8">
        <v>111</v>
      </c>
      <c r="T596" s="8">
        <v>79</v>
      </c>
      <c r="U596" s="8">
        <v>29</v>
      </c>
      <c r="V596" s="8">
        <v>5</v>
      </c>
      <c r="W596" s="8">
        <v>3</v>
      </c>
      <c r="X596" s="8">
        <v>0</v>
      </c>
      <c r="Y596" s="8">
        <v>0</v>
      </c>
      <c r="Z596" s="8">
        <v>0</v>
      </c>
      <c r="AA596" s="8">
        <v>0</v>
      </c>
      <c r="AB596" s="8">
        <v>13</v>
      </c>
      <c r="AC596" s="8">
        <v>309</v>
      </c>
      <c r="AD596" s="8">
        <v>808</v>
      </c>
      <c r="AE596" s="8">
        <v>1474</v>
      </c>
      <c r="AF596" s="8">
        <v>2036</v>
      </c>
      <c r="AG596" s="8">
        <v>1442</v>
      </c>
      <c r="AH596" s="8">
        <v>1317</v>
      </c>
      <c r="AI596" s="8">
        <v>1988</v>
      </c>
      <c r="AJ596" s="8">
        <v>3215</v>
      </c>
      <c r="AK596" s="8">
        <v>5639</v>
      </c>
      <c r="AL596" s="8">
        <v>7752</v>
      </c>
      <c r="AM596" s="8">
        <v>7175</v>
      </c>
      <c r="AN596" s="8">
        <v>5133</v>
      </c>
      <c r="AO596" s="8">
        <v>3371</v>
      </c>
      <c r="AP596" s="8">
        <v>1678</v>
      </c>
      <c r="AQ596" s="8">
        <v>656</v>
      </c>
      <c r="AR596" s="8">
        <v>137</v>
      </c>
      <c r="AS596" s="8">
        <v>18</v>
      </c>
    </row>
    <row r="597" spans="2:45">
      <c r="B597" s="65" t="s">
        <v>135</v>
      </c>
      <c r="C597" s="11" t="s">
        <v>38</v>
      </c>
      <c r="D597" s="8">
        <v>0</v>
      </c>
      <c r="E597" s="8">
        <v>0</v>
      </c>
      <c r="F597" s="8">
        <v>0</v>
      </c>
      <c r="G597" s="8">
        <v>0</v>
      </c>
      <c r="H597" s="8">
        <v>5</v>
      </c>
      <c r="I597" s="8">
        <v>32</v>
      </c>
      <c r="J597" s="8">
        <v>38</v>
      </c>
      <c r="K597" s="8">
        <v>40</v>
      </c>
      <c r="L597" s="8">
        <v>35</v>
      </c>
      <c r="M597" s="8">
        <v>44</v>
      </c>
      <c r="N597" s="8">
        <v>44</v>
      </c>
      <c r="O597" s="8">
        <v>36</v>
      </c>
      <c r="P597" s="8">
        <v>40</v>
      </c>
      <c r="Q597" s="8">
        <v>47</v>
      </c>
      <c r="R597" s="8">
        <v>26</v>
      </c>
      <c r="S597" s="8">
        <v>8</v>
      </c>
      <c r="T597" s="8">
        <v>3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>
        <v>3</v>
      </c>
      <c r="AD597" s="8">
        <v>44</v>
      </c>
      <c r="AE597" s="8">
        <v>43</v>
      </c>
      <c r="AF597" s="8">
        <v>39</v>
      </c>
      <c r="AG597" s="8">
        <v>54</v>
      </c>
      <c r="AH597" s="8">
        <v>42</v>
      </c>
      <c r="AI597" s="8">
        <v>45</v>
      </c>
      <c r="AJ597" s="8">
        <v>35</v>
      </c>
      <c r="AK597" s="8">
        <v>26</v>
      </c>
      <c r="AL597" s="8">
        <v>20</v>
      </c>
      <c r="AM597" s="8">
        <v>8</v>
      </c>
      <c r="AN597" s="8">
        <v>3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</row>
    <row r="598" spans="2:45">
      <c r="B598" s="56"/>
      <c r="C598" s="11" t="s">
        <v>39</v>
      </c>
      <c r="D598" s="8">
        <v>0</v>
      </c>
      <c r="E598" s="8">
        <v>0</v>
      </c>
      <c r="F598" s="8">
        <v>0</v>
      </c>
      <c r="G598" s="8">
        <v>0</v>
      </c>
      <c r="H598" s="8">
        <v>575</v>
      </c>
      <c r="I598" s="8">
        <v>864</v>
      </c>
      <c r="J598" s="8">
        <v>722</v>
      </c>
      <c r="K598" s="8">
        <v>535</v>
      </c>
      <c r="L598" s="8">
        <v>510</v>
      </c>
      <c r="M598" s="8">
        <v>423</v>
      </c>
      <c r="N598" s="8">
        <v>540</v>
      </c>
      <c r="O598" s="8">
        <v>373</v>
      </c>
      <c r="P598" s="8">
        <v>384</v>
      </c>
      <c r="Q598" s="8">
        <v>244</v>
      </c>
      <c r="R598" s="8">
        <v>132</v>
      </c>
      <c r="S598" s="8">
        <v>31</v>
      </c>
      <c r="T598" s="8">
        <v>8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1087</v>
      </c>
      <c r="AD598" s="8">
        <v>1746</v>
      </c>
      <c r="AE598" s="8">
        <v>1230</v>
      </c>
      <c r="AF598" s="8">
        <v>784</v>
      </c>
      <c r="AG598" s="8">
        <v>821</v>
      </c>
      <c r="AH598" s="8">
        <v>634</v>
      </c>
      <c r="AI598" s="8">
        <v>638</v>
      </c>
      <c r="AJ598" s="8">
        <v>507</v>
      </c>
      <c r="AK598" s="8">
        <v>319</v>
      </c>
      <c r="AL598" s="8">
        <v>109</v>
      </c>
      <c r="AM598" s="8">
        <v>34</v>
      </c>
      <c r="AN598" s="8">
        <v>11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</row>
    <row r="599" spans="2:45" ht="26">
      <c r="B599" s="56"/>
      <c r="C599" s="11" t="s">
        <v>40</v>
      </c>
      <c r="D599" s="8">
        <v>0</v>
      </c>
      <c r="E599" s="8">
        <v>0</v>
      </c>
      <c r="F599" s="8">
        <v>0</v>
      </c>
      <c r="G599" s="8">
        <v>0</v>
      </c>
      <c r="H599" s="8">
        <v>9</v>
      </c>
      <c r="I599" s="8">
        <v>0</v>
      </c>
      <c r="J599" s="8">
        <v>17</v>
      </c>
      <c r="K599" s="8">
        <v>4</v>
      </c>
      <c r="L599" s="8">
        <v>3</v>
      </c>
      <c r="M599" s="8">
        <v>7</v>
      </c>
      <c r="N599" s="8">
        <v>7</v>
      </c>
      <c r="O599" s="8">
        <v>7</v>
      </c>
      <c r="P599" s="8">
        <v>6</v>
      </c>
      <c r="Q599" s="8">
        <v>7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6</v>
      </c>
      <c r="AD599" s="8">
        <v>8</v>
      </c>
      <c r="AE599" s="8">
        <v>11</v>
      </c>
      <c r="AF599" s="8">
        <v>8</v>
      </c>
      <c r="AG599" s="8">
        <v>19</v>
      </c>
      <c r="AH599" s="8">
        <v>14</v>
      </c>
      <c r="AI599" s="8">
        <v>15</v>
      </c>
      <c r="AJ599" s="8">
        <v>4</v>
      </c>
      <c r="AK599" s="8">
        <v>4</v>
      </c>
      <c r="AL599" s="8">
        <v>7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</row>
    <row r="600" spans="2:45" ht="39">
      <c r="B600" s="56"/>
      <c r="C600" s="11" t="s">
        <v>41</v>
      </c>
      <c r="D600" s="8">
        <v>0</v>
      </c>
      <c r="E600" s="8">
        <v>0</v>
      </c>
      <c r="F600" s="8">
        <v>0</v>
      </c>
      <c r="G600" s="8">
        <v>0</v>
      </c>
      <c r="H600" s="8">
        <v>3</v>
      </c>
      <c r="I600" s="8">
        <v>5</v>
      </c>
      <c r="J600" s="8">
        <v>4</v>
      </c>
      <c r="K600" s="8">
        <v>3</v>
      </c>
      <c r="L600" s="8">
        <v>0</v>
      </c>
      <c r="M600" s="8">
        <v>8</v>
      </c>
      <c r="N600" s="8">
        <v>0</v>
      </c>
      <c r="O600" s="8">
        <v>0</v>
      </c>
      <c r="P600" s="8">
        <v>3</v>
      </c>
      <c r="Q600" s="8">
        <v>3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4</v>
      </c>
      <c r="AD600" s="8">
        <v>9</v>
      </c>
      <c r="AE600" s="8">
        <v>3</v>
      </c>
      <c r="AF600" s="8">
        <v>12</v>
      </c>
      <c r="AG600" s="8">
        <v>19</v>
      </c>
      <c r="AH600" s="8">
        <v>8</v>
      </c>
      <c r="AI600" s="8">
        <v>17</v>
      </c>
      <c r="AJ600" s="8">
        <v>5</v>
      </c>
      <c r="AK600" s="8">
        <v>3</v>
      </c>
      <c r="AL600" s="8">
        <v>4</v>
      </c>
      <c r="AM600" s="8">
        <v>3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</row>
    <row r="601" spans="2:45" ht="39">
      <c r="B601" s="56"/>
      <c r="C601" s="11" t="s">
        <v>42</v>
      </c>
      <c r="D601" s="8">
        <v>0</v>
      </c>
      <c r="E601" s="8">
        <v>0</v>
      </c>
      <c r="F601" s="8">
        <v>0</v>
      </c>
      <c r="G601" s="8">
        <v>0</v>
      </c>
      <c r="H601" s="8">
        <v>3</v>
      </c>
      <c r="I601" s="8">
        <v>4</v>
      </c>
      <c r="J601" s="8">
        <v>5</v>
      </c>
      <c r="K601" s="8">
        <v>3</v>
      </c>
      <c r="L601" s="8">
        <v>7</v>
      </c>
      <c r="M601" s="8">
        <v>5</v>
      </c>
      <c r="N601" s="8">
        <v>16</v>
      </c>
      <c r="O601" s="8">
        <v>5</v>
      </c>
      <c r="P601" s="8">
        <v>14</v>
      </c>
      <c r="Q601" s="8">
        <v>5</v>
      </c>
      <c r="R601" s="8">
        <v>5</v>
      </c>
      <c r="S601" s="8">
        <v>0</v>
      </c>
      <c r="T601" s="8">
        <v>3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13</v>
      </c>
      <c r="AD601" s="8">
        <v>26</v>
      </c>
      <c r="AE601" s="8">
        <v>43</v>
      </c>
      <c r="AF601" s="8">
        <v>29</v>
      </c>
      <c r="AG601" s="8">
        <v>59</v>
      </c>
      <c r="AH601" s="8">
        <v>61</v>
      </c>
      <c r="AI601" s="8">
        <v>48</v>
      </c>
      <c r="AJ601" s="8">
        <v>48</v>
      </c>
      <c r="AK601" s="8">
        <v>32</v>
      </c>
      <c r="AL601" s="8">
        <v>27</v>
      </c>
      <c r="AM601" s="8">
        <v>9</v>
      </c>
      <c r="AN601" s="8">
        <v>7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</row>
    <row r="602" spans="2:45">
      <c r="B602" s="56"/>
      <c r="C602" s="11" t="s">
        <v>43</v>
      </c>
      <c r="D602" s="8">
        <v>0</v>
      </c>
      <c r="E602" s="8">
        <v>0</v>
      </c>
      <c r="F602" s="8">
        <v>0</v>
      </c>
      <c r="G602" s="8">
        <v>0</v>
      </c>
      <c r="H602" s="8">
        <v>22</v>
      </c>
      <c r="I602" s="8">
        <v>12</v>
      </c>
      <c r="J602" s="8">
        <v>8</v>
      </c>
      <c r="K602" s="8">
        <v>9</v>
      </c>
      <c r="L602" s="8">
        <v>4</v>
      </c>
      <c r="M602" s="8">
        <v>4</v>
      </c>
      <c r="N602" s="8">
        <v>9</v>
      </c>
      <c r="O602" s="8">
        <v>4</v>
      </c>
      <c r="P602" s="8">
        <v>6</v>
      </c>
      <c r="Q602" s="8">
        <v>4</v>
      </c>
      <c r="R602" s="8">
        <v>8</v>
      </c>
      <c r="S602" s="8">
        <v>0</v>
      </c>
      <c r="T602" s="8">
        <v>4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43</v>
      </c>
      <c r="AD602" s="8">
        <v>19</v>
      </c>
      <c r="AE602" s="8">
        <v>10</v>
      </c>
      <c r="AF602" s="8">
        <v>15</v>
      </c>
      <c r="AG602" s="8">
        <v>13</v>
      </c>
      <c r="AH602" s="8">
        <v>9</v>
      </c>
      <c r="AI602" s="8">
        <v>17</v>
      </c>
      <c r="AJ602" s="8">
        <v>12</v>
      </c>
      <c r="AK602" s="8">
        <v>8</v>
      </c>
      <c r="AL602" s="8">
        <v>6</v>
      </c>
      <c r="AM602" s="8">
        <v>5</v>
      </c>
      <c r="AN602" s="8">
        <v>6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</row>
    <row r="603" spans="2:45" ht="39">
      <c r="B603" s="56"/>
      <c r="C603" s="11" t="s">
        <v>44</v>
      </c>
      <c r="D603" s="8">
        <v>0</v>
      </c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3</v>
      </c>
      <c r="K603" s="8">
        <v>8</v>
      </c>
      <c r="L603" s="8">
        <v>6</v>
      </c>
      <c r="M603" s="8">
        <v>8</v>
      </c>
      <c r="N603" s="8">
        <v>0</v>
      </c>
      <c r="O603" s="8">
        <v>0</v>
      </c>
      <c r="P603" s="8">
        <v>4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3</v>
      </c>
      <c r="AE603" s="8">
        <v>0</v>
      </c>
      <c r="AF603" s="8">
        <v>0</v>
      </c>
      <c r="AG603" s="8">
        <v>0</v>
      </c>
      <c r="AH603" s="8">
        <v>3</v>
      </c>
      <c r="AI603" s="8">
        <v>4</v>
      </c>
      <c r="AJ603" s="8">
        <v>5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</row>
    <row r="604" spans="2:45">
      <c r="B604" s="56"/>
      <c r="C604" s="11" t="s">
        <v>45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4</v>
      </c>
      <c r="K604" s="8">
        <v>0</v>
      </c>
      <c r="L604" s="8">
        <v>7</v>
      </c>
      <c r="M604" s="8">
        <v>8</v>
      </c>
      <c r="N604" s="8">
        <v>0</v>
      </c>
      <c r="O604" s="8">
        <v>0</v>
      </c>
      <c r="P604" s="8">
        <v>3</v>
      </c>
      <c r="Q604" s="8">
        <v>4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4</v>
      </c>
      <c r="AE604" s="8">
        <v>3</v>
      </c>
      <c r="AF604" s="8">
        <v>3</v>
      </c>
      <c r="AG604" s="8">
        <v>3</v>
      </c>
      <c r="AH604" s="8">
        <v>6</v>
      </c>
      <c r="AI604" s="8">
        <v>10</v>
      </c>
      <c r="AJ604" s="8">
        <v>12</v>
      </c>
      <c r="AK604" s="8">
        <v>6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</row>
    <row r="605" spans="2:45" ht="26">
      <c r="B605" s="56"/>
      <c r="C605" s="11" t="s">
        <v>46</v>
      </c>
      <c r="D605" s="8">
        <v>0</v>
      </c>
      <c r="E605" s="8">
        <v>0</v>
      </c>
      <c r="F605" s="8">
        <v>0</v>
      </c>
      <c r="G605" s="8">
        <v>0</v>
      </c>
      <c r="H605" s="8">
        <v>3</v>
      </c>
      <c r="I605" s="8">
        <v>5</v>
      </c>
      <c r="J605" s="8">
        <v>4</v>
      </c>
      <c r="K605" s="8">
        <v>3</v>
      </c>
      <c r="L605" s="8">
        <v>0</v>
      </c>
      <c r="M605" s="8">
        <v>0</v>
      </c>
      <c r="N605" s="8">
        <v>3</v>
      </c>
      <c r="O605" s="8">
        <v>4</v>
      </c>
      <c r="P605" s="8">
        <v>4</v>
      </c>
      <c r="Q605" s="8">
        <v>5</v>
      </c>
      <c r="R605" s="8">
        <v>4</v>
      </c>
      <c r="S605" s="8">
        <v>4</v>
      </c>
      <c r="T605" s="8">
        <v>3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4</v>
      </c>
      <c r="AE605" s="8">
        <v>3</v>
      </c>
      <c r="AF605" s="8">
        <v>7</v>
      </c>
      <c r="AG605" s="8">
        <v>0</v>
      </c>
      <c r="AH605" s="8">
        <v>4</v>
      </c>
      <c r="AI605" s="8">
        <v>3</v>
      </c>
      <c r="AJ605" s="8">
        <v>0</v>
      </c>
      <c r="AK605" s="8">
        <v>0</v>
      </c>
      <c r="AL605" s="8">
        <v>3</v>
      </c>
      <c r="AM605" s="8">
        <v>3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</row>
    <row r="606" spans="2:45">
      <c r="B606" s="56"/>
      <c r="C606" s="11" t="s">
        <v>47</v>
      </c>
      <c r="D606" s="8">
        <v>0</v>
      </c>
      <c r="E606" s="8">
        <v>0</v>
      </c>
      <c r="F606" s="8">
        <v>0</v>
      </c>
      <c r="G606" s="8">
        <v>0</v>
      </c>
      <c r="H606" s="8">
        <v>4</v>
      </c>
      <c r="I606" s="8">
        <v>4</v>
      </c>
      <c r="J606" s="8">
        <v>4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4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3</v>
      </c>
      <c r="AD606" s="8">
        <v>5</v>
      </c>
      <c r="AE606" s="8">
        <v>0</v>
      </c>
      <c r="AF606" s="8">
        <v>0</v>
      </c>
      <c r="AG606" s="8">
        <v>0</v>
      </c>
      <c r="AH606" s="8">
        <v>4</v>
      </c>
      <c r="AI606" s="8">
        <v>0</v>
      </c>
      <c r="AJ606" s="8">
        <v>4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</row>
    <row r="607" spans="2:45">
      <c r="B607" s="56"/>
      <c r="C607" s="11" t="s">
        <v>11</v>
      </c>
      <c r="D607" s="8">
        <v>0</v>
      </c>
      <c r="E607" s="8">
        <v>0</v>
      </c>
      <c r="F607" s="8">
        <v>0</v>
      </c>
      <c r="G607" s="8">
        <v>0</v>
      </c>
      <c r="H607" s="8">
        <v>75</v>
      </c>
      <c r="I607" s="8">
        <v>86</v>
      </c>
      <c r="J607" s="8">
        <v>31</v>
      </c>
      <c r="K607" s="8">
        <v>32</v>
      </c>
      <c r="L607" s="8">
        <v>27</v>
      </c>
      <c r="M607" s="8">
        <v>41</v>
      </c>
      <c r="N607" s="8">
        <v>31</v>
      </c>
      <c r="O607" s="8">
        <v>70</v>
      </c>
      <c r="P607" s="8">
        <v>175</v>
      </c>
      <c r="Q607" s="8">
        <v>319</v>
      </c>
      <c r="R607" s="8">
        <v>387</v>
      </c>
      <c r="S607" s="8">
        <v>355</v>
      </c>
      <c r="T607" s="8">
        <v>232</v>
      </c>
      <c r="U607" s="8">
        <v>67</v>
      </c>
      <c r="V607" s="8">
        <v>14</v>
      </c>
      <c r="W607" s="8">
        <v>13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80</v>
      </c>
      <c r="AD607" s="8">
        <v>133</v>
      </c>
      <c r="AE607" s="8">
        <v>220</v>
      </c>
      <c r="AF607" s="8">
        <v>144</v>
      </c>
      <c r="AG607" s="8">
        <v>143</v>
      </c>
      <c r="AH607" s="8">
        <v>115</v>
      </c>
      <c r="AI607" s="8">
        <v>111</v>
      </c>
      <c r="AJ607" s="8">
        <v>164</v>
      </c>
      <c r="AK607" s="8">
        <v>249</v>
      </c>
      <c r="AL607" s="8">
        <v>277</v>
      </c>
      <c r="AM607" s="8">
        <v>253</v>
      </c>
      <c r="AN607" s="8">
        <v>226</v>
      </c>
      <c r="AO607" s="8">
        <v>170</v>
      </c>
      <c r="AP607" s="8">
        <v>81</v>
      </c>
      <c r="AQ607" s="8">
        <v>13</v>
      </c>
      <c r="AR607" s="8">
        <v>9</v>
      </c>
      <c r="AS607" s="8">
        <v>0</v>
      </c>
    </row>
    <row r="608" spans="2:45">
      <c r="B608" s="65" t="s">
        <v>136</v>
      </c>
      <c r="C608" s="11" t="s">
        <v>38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3</v>
      </c>
      <c r="K608" s="8">
        <v>8</v>
      </c>
      <c r="L608" s="8">
        <v>4</v>
      </c>
      <c r="M608" s="8">
        <v>15</v>
      </c>
      <c r="N608" s="8">
        <v>13</v>
      </c>
      <c r="O608" s="8">
        <v>17</v>
      </c>
      <c r="P608" s="8">
        <v>10</v>
      </c>
      <c r="Q608" s="8">
        <v>13</v>
      </c>
      <c r="R608" s="8">
        <v>8</v>
      </c>
      <c r="S608" s="8">
        <v>4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4</v>
      </c>
      <c r="AF608" s="8">
        <v>7</v>
      </c>
      <c r="AG608" s="8">
        <v>6</v>
      </c>
      <c r="AH608" s="8">
        <v>9</v>
      </c>
      <c r="AI608" s="8">
        <v>14</v>
      </c>
      <c r="AJ608" s="8">
        <v>4</v>
      </c>
      <c r="AK608" s="8">
        <v>7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</row>
    <row r="609" spans="2:45">
      <c r="B609" s="56"/>
      <c r="C609" s="11" t="s">
        <v>39</v>
      </c>
      <c r="D609" s="8">
        <v>0</v>
      </c>
      <c r="E609" s="8">
        <v>0</v>
      </c>
      <c r="F609" s="8">
        <v>0</v>
      </c>
      <c r="G609" s="8">
        <v>0</v>
      </c>
      <c r="H609" s="8">
        <v>123</v>
      </c>
      <c r="I609" s="8">
        <v>389</v>
      </c>
      <c r="J609" s="8">
        <v>394</v>
      </c>
      <c r="K609" s="8">
        <v>426</v>
      </c>
      <c r="L609" s="8">
        <v>482</v>
      </c>
      <c r="M609" s="8">
        <v>533</v>
      </c>
      <c r="N609" s="8">
        <v>707</v>
      </c>
      <c r="O609" s="8">
        <v>587</v>
      </c>
      <c r="P609" s="8">
        <v>505</v>
      </c>
      <c r="Q609" s="8">
        <v>244</v>
      </c>
      <c r="R609" s="8">
        <v>97</v>
      </c>
      <c r="S609" s="8">
        <v>44</v>
      </c>
      <c r="T609" s="8">
        <v>16</v>
      </c>
      <c r="U609" s="8">
        <v>3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4</v>
      </c>
      <c r="AC609" s="8">
        <v>155</v>
      </c>
      <c r="AD609" s="8">
        <v>390</v>
      </c>
      <c r="AE609" s="8">
        <v>412</v>
      </c>
      <c r="AF609" s="8">
        <v>376</v>
      </c>
      <c r="AG609" s="8">
        <v>330</v>
      </c>
      <c r="AH609" s="8">
        <v>309</v>
      </c>
      <c r="AI609" s="8">
        <v>242</v>
      </c>
      <c r="AJ609" s="8">
        <v>169</v>
      </c>
      <c r="AK609" s="8">
        <v>66</v>
      </c>
      <c r="AL609" s="8">
        <v>24</v>
      </c>
      <c r="AM609" s="8">
        <v>4</v>
      </c>
      <c r="AN609" s="8">
        <v>3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</row>
    <row r="610" spans="2:45" ht="26">
      <c r="B610" s="56"/>
      <c r="C610" s="11" t="s">
        <v>40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3</v>
      </c>
      <c r="L610" s="8">
        <v>0</v>
      </c>
      <c r="M610" s="8">
        <v>3</v>
      </c>
      <c r="N610" s="8">
        <v>7</v>
      </c>
      <c r="O610" s="8">
        <v>0</v>
      </c>
      <c r="P610" s="8">
        <v>4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3</v>
      </c>
      <c r="AG610" s="8">
        <v>0</v>
      </c>
      <c r="AH610" s="8">
        <v>5</v>
      </c>
      <c r="AI610" s="8">
        <v>3</v>
      </c>
      <c r="AJ610" s="8">
        <v>5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</row>
    <row r="611" spans="2:45" ht="39">
      <c r="B611" s="56"/>
      <c r="C611" s="11" t="s">
        <v>41</v>
      </c>
      <c r="D611" s="8">
        <v>0</v>
      </c>
      <c r="E611" s="8">
        <v>0</v>
      </c>
      <c r="F611" s="8">
        <v>0</v>
      </c>
      <c r="G611" s="8">
        <v>0</v>
      </c>
      <c r="H611" s="8">
        <v>41</v>
      </c>
      <c r="I611" s="8">
        <v>18</v>
      </c>
      <c r="J611" s="8">
        <v>10</v>
      </c>
      <c r="K611" s="8">
        <v>18</v>
      </c>
      <c r="L611" s="8">
        <v>13</v>
      </c>
      <c r="M611" s="8">
        <v>17</v>
      </c>
      <c r="N611" s="8">
        <v>11</v>
      </c>
      <c r="O611" s="8">
        <v>4</v>
      </c>
      <c r="P611" s="8">
        <v>7</v>
      </c>
      <c r="Q611" s="8">
        <v>3</v>
      </c>
      <c r="R611" s="8">
        <v>3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161</v>
      </c>
      <c r="AD611" s="8">
        <v>237</v>
      </c>
      <c r="AE611" s="8">
        <v>114</v>
      </c>
      <c r="AF611" s="8">
        <v>107</v>
      </c>
      <c r="AG611" s="8">
        <v>73</v>
      </c>
      <c r="AH611" s="8">
        <v>87</v>
      </c>
      <c r="AI611" s="8">
        <v>79</v>
      </c>
      <c r="AJ611" s="8">
        <v>35</v>
      </c>
      <c r="AK611" s="8">
        <v>9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</row>
    <row r="612" spans="2:45" ht="39">
      <c r="B612" s="56"/>
      <c r="C612" s="11" t="s">
        <v>42</v>
      </c>
      <c r="D612" s="8">
        <v>0</v>
      </c>
      <c r="E612" s="8">
        <v>0</v>
      </c>
      <c r="F612" s="8">
        <v>0</v>
      </c>
      <c r="G612" s="8">
        <v>0</v>
      </c>
      <c r="H612" s="8">
        <v>4</v>
      </c>
      <c r="I612" s="8">
        <v>0</v>
      </c>
      <c r="J612" s="8">
        <v>0</v>
      </c>
      <c r="K612" s="8">
        <v>3</v>
      </c>
      <c r="L612" s="8">
        <v>3</v>
      </c>
      <c r="M612" s="8">
        <v>3</v>
      </c>
      <c r="N612" s="8">
        <v>3</v>
      </c>
      <c r="O612" s="8">
        <v>12</v>
      </c>
      <c r="P612" s="8">
        <v>10</v>
      </c>
      <c r="Q612" s="8">
        <v>7</v>
      </c>
      <c r="R612" s="8">
        <v>0</v>
      </c>
      <c r="S612" s="8">
        <v>3</v>
      </c>
      <c r="T612" s="8">
        <v>4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3</v>
      </c>
      <c r="AE612" s="8">
        <v>4</v>
      </c>
      <c r="AF612" s="8">
        <v>21</v>
      </c>
      <c r="AG612" s="8">
        <v>18</v>
      </c>
      <c r="AH612" s="8">
        <v>38</v>
      </c>
      <c r="AI612" s="8">
        <v>22</v>
      </c>
      <c r="AJ612" s="8">
        <v>7</v>
      </c>
      <c r="AK612" s="8">
        <v>8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</row>
    <row r="613" spans="2:45">
      <c r="B613" s="56"/>
      <c r="C613" s="11" t="s">
        <v>43</v>
      </c>
      <c r="D613" s="8">
        <v>0</v>
      </c>
      <c r="E613" s="8">
        <v>0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3</v>
      </c>
      <c r="L613" s="8">
        <v>0</v>
      </c>
      <c r="M613" s="8">
        <v>0</v>
      </c>
      <c r="N613" s="8">
        <v>6</v>
      </c>
      <c r="O613" s="8">
        <v>3</v>
      </c>
      <c r="P613" s="8">
        <v>4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3</v>
      </c>
      <c r="AD613" s="8">
        <v>0</v>
      </c>
      <c r="AE613" s="8">
        <v>0</v>
      </c>
      <c r="AF613" s="8">
        <v>0</v>
      </c>
      <c r="AG613" s="8">
        <v>0</v>
      </c>
      <c r="AH613" s="8">
        <v>7</v>
      </c>
      <c r="AI613" s="8">
        <v>11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</row>
    <row r="614" spans="2:45" ht="39">
      <c r="B614" s="56"/>
      <c r="C614" s="11" t="s">
        <v>44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3</v>
      </c>
      <c r="K614" s="8">
        <v>0</v>
      </c>
      <c r="L614" s="8">
        <v>3</v>
      </c>
      <c r="M614" s="8">
        <v>4</v>
      </c>
      <c r="N614" s="8">
        <v>5</v>
      </c>
      <c r="O614" s="8">
        <v>5</v>
      </c>
      <c r="P614" s="8">
        <v>4</v>
      </c>
      <c r="Q614" s="8">
        <v>3</v>
      </c>
      <c r="R614" s="8">
        <v>3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6</v>
      </c>
      <c r="AG614" s="8">
        <v>0</v>
      </c>
      <c r="AH614" s="8">
        <v>3</v>
      </c>
      <c r="AI614" s="8">
        <v>3</v>
      </c>
      <c r="AJ614" s="8">
        <v>0</v>
      </c>
      <c r="AK614" s="8">
        <v>3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</row>
    <row r="615" spans="2:45">
      <c r="B615" s="56"/>
      <c r="C615" s="11" t="s">
        <v>45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8">
        <v>3</v>
      </c>
      <c r="J615" s="8">
        <v>0</v>
      </c>
      <c r="K615" s="8">
        <v>3</v>
      </c>
      <c r="L615" s="8">
        <v>0</v>
      </c>
      <c r="M615" s="8">
        <v>9</v>
      </c>
      <c r="N615" s="8">
        <v>8</v>
      </c>
      <c r="O615" s="8">
        <v>3</v>
      </c>
      <c r="P615" s="8">
        <v>0</v>
      </c>
      <c r="Q615" s="8">
        <v>3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3</v>
      </c>
      <c r="AH615" s="8">
        <v>3</v>
      </c>
      <c r="AI615" s="8">
        <v>7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</row>
    <row r="616" spans="2:45" ht="26">
      <c r="B616" s="56"/>
      <c r="C616" s="11" t="s">
        <v>46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4</v>
      </c>
      <c r="M616" s="8">
        <v>0</v>
      </c>
      <c r="N616" s="8">
        <v>0</v>
      </c>
      <c r="O616" s="8">
        <v>0</v>
      </c>
      <c r="P616" s="8">
        <v>0</v>
      </c>
      <c r="Q616" s="8">
        <v>3</v>
      </c>
      <c r="R616" s="8">
        <v>0</v>
      </c>
      <c r="S616" s="8">
        <v>0</v>
      </c>
      <c r="T616" s="8">
        <v>3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3</v>
      </c>
      <c r="AI616" s="8">
        <v>3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</row>
    <row r="617" spans="2:45">
      <c r="B617" s="56"/>
      <c r="C617" s="11" t="s">
        <v>47</v>
      </c>
      <c r="D617" s="8">
        <v>0</v>
      </c>
      <c r="E617" s="8">
        <v>0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</row>
    <row r="618" spans="2:45">
      <c r="B618" s="56"/>
      <c r="C618" s="11" t="s">
        <v>11</v>
      </c>
      <c r="D618" s="8">
        <v>0</v>
      </c>
      <c r="E618" s="8">
        <v>0</v>
      </c>
      <c r="F618" s="8">
        <v>0</v>
      </c>
      <c r="G618" s="8">
        <v>0</v>
      </c>
      <c r="H618" s="8">
        <v>31</v>
      </c>
      <c r="I618" s="8">
        <v>18</v>
      </c>
      <c r="J618" s="8">
        <v>21</v>
      </c>
      <c r="K618" s="8">
        <v>17</v>
      </c>
      <c r="L618" s="8">
        <v>8</v>
      </c>
      <c r="M618" s="8">
        <v>22</v>
      </c>
      <c r="N618" s="8">
        <v>31</v>
      </c>
      <c r="O618" s="8">
        <v>57</v>
      </c>
      <c r="P618" s="8">
        <v>132</v>
      </c>
      <c r="Q618" s="8">
        <v>180</v>
      </c>
      <c r="R618" s="8">
        <v>224</v>
      </c>
      <c r="S618" s="8">
        <v>234</v>
      </c>
      <c r="T618" s="8">
        <v>305</v>
      </c>
      <c r="U618" s="8">
        <v>182</v>
      </c>
      <c r="V618" s="8">
        <v>36</v>
      </c>
      <c r="W618" s="8">
        <v>6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51</v>
      </c>
      <c r="AD618" s="8">
        <v>54</v>
      </c>
      <c r="AE618" s="8">
        <v>77</v>
      </c>
      <c r="AF618" s="8">
        <v>52</v>
      </c>
      <c r="AG618" s="8">
        <v>55</v>
      </c>
      <c r="AH618" s="8">
        <v>54</v>
      </c>
      <c r="AI618" s="8">
        <v>44</v>
      </c>
      <c r="AJ618" s="8">
        <v>50</v>
      </c>
      <c r="AK618" s="8">
        <v>45</v>
      </c>
      <c r="AL618" s="8">
        <v>49</v>
      </c>
      <c r="AM618" s="8">
        <v>35</v>
      </c>
      <c r="AN618" s="8">
        <v>34</v>
      </c>
      <c r="AO618" s="8">
        <v>49</v>
      </c>
      <c r="AP618" s="8">
        <v>21</v>
      </c>
      <c r="AQ618" s="8">
        <v>11</v>
      </c>
      <c r="AR618" s="8">
        <v>0</v>
      </c>
      <c r="AS618" s="8">
        <v>0</v>
      </c>
    </row>
    <row r="619" spans="2:45">
      <c r="B619" s="65" t="s">
        <v>137</v>
      </c>
      <c r="C619" s="11" t="s">
        <v>38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3</v>
      </c>
      <c r="K619" s="8">
        <v>0</v>
      </c>
      <c r="L619" s="8">
        <v>4</v>
      </c>
      <c r="M619" s="8">
        <v>10</v>
      </c>
      <c r="N619" s="8">
        <v>7</v>
      </c>
      <c r="O619" s="8">
        <v>3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4</v>
      </c>
      <c r="AF619" s="8">
        <v>3</v>
      </c>
      <c r="AG619" s="8">
        <v>0</v>
      </c>
      <c r="AH619" s="8">
        <v>0</v>
      </c>
      <c r="AI619" s="8">
        <v>3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</row>
    <row r="620" spans="2:45">
      <c r="B620" s="56"/>
      <c r="C620" s="11" t="s">
        <v>39</v>
      </c>
      <c r="D620" s="8">
        <v>0</v>
      </c>
      <c r="E620" s="8">
        <v>0</v>
      </c>
      <c r="F620" s="8">
        <v>0</v>
      </c>
      <c r="G620" s="8">
        <v>0</v>
      </c>
      <c r="H620" s="8">
        <v>49</v>
      </c>
      <c r="I620" s="8">
        <v>128</v>
      </c>
      <c r="J620" s="8">
        <v>145</v>
      </c>
      <c r="K620" s="8">
        <v>160</v>
      </c>
      <c r="L620" s="8">
        <v>196</v>
      </c>
      <c r="M620" s="8">
        <v>153</v>
      </c>
      <c r="N620" s="8">
        <v>206</v>
      </c>
      <c r="O620" s="8">
        <v>134</v>
      </c>
      <c r="P620" s="8">
        <v>50</v>
      </c>
      <c r="Q620" s="8">
        <v>29</v>
      </c>
      <c r="R620" s="8">
        <v>21</v>
      </c>
      <c r="S620" s="8">
        <v>3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95</v>
      </c>
      <c r="AD620" s="8">
        <v>238</v>
      </c>
      <c r="AE620" s="8">
        <v>207</v>
      </c>
      <c r="AF620" s="8">
        <v>188</v>
      </c>
      <c r="AG620" s="8">
        <v>186</v>
      </c>
      <c r="AH620" s="8">
        <v>112</v>
      </c>
      <c r="AI620" s="8">
        <v>82</v>
      </c>
      <c r="AJ620" s="8">
        <v>53</v>
      </c>
      <c r="AK620" s="8">
        <v>19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</row>
    <row r="621" spans="2:45" ht="26">
      <c r="B621" s="56"/>
      <c r="C621" s="11" t="s">
        <v>40</v>
      </c>
      <c r="D621" s="8">
        <v>0</v>
      </c>
      <c r="E621" s="8">
        <v>0</v>
      </c>
      <c r="F621" s="8">
        <v>0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3</v>
      </c>
      <c r="M621" s="8">
        <v>3</v>
      </c>
      <c r="N621" s="8">
        <v>3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3</v>
      </c>
      <c r="AE621" s="8">
        <v>0</v>
      </c>
      <c r="AF621" s="8">
        <v>4</v>
      </c>
      <c r="AG621" s="8">
        <v>3</v>
      </c>
      <c r="AH621" s="8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</row>
    <row r="622" spans="2:45" ht="39">
      <c r="B622" s="56"/>
      <c r="C622" s="11" t="s">
        <v>41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4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</row>
    <row r="623" spans="2:45" ht="39">
      <c r="B623" s="56"/>
      <c r="C623" s="11" t="s">
        <v>42</v>
      </c>
      <c r="D623" s="8">
        <v>0</v>
      </c>
      <c r="E623" s="8">
        <v>0</v>
      </c>
      <c r="F623" s="8">
        <v>0</v>
      </c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4</v>
      </c>
      <c r="N623" s="8">
        <v>3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5</v>
      </c>
      <c r="AF623" s="8">
        <v>10</v>
      </c>
      <c r="AG623" s="8">
        <v>10</v>
      </c>
      <c r="AH623" s="8">
        <v>9</v>
      </c>
      <c r="AI623" s="8">
        <v>7</v>
      </c>
      <c r="AJ623" s="8">
        <v>3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</row>
    <row r="624" spans="2:45">
      <c r="B624" s="56"/>
      <c r="C624" s="11" t="s">
        <v>43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4</v>
      </c>
      <c r="AD624" s="8">
        <v>0</v>
      </c>
      <c r="AE624" s="8">
        <v>0</v>
      </c>
      <c r="AF624" s="8">
        <v>0</v>
      </c>
      <c r="AG624" s="8">
        <v>3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</row>
    <row r="625" spans="2:45" ht="39">
      <c r="B625" s="56"/>
      <c r="C625" s="11" t="s">
        <v>44</v>
      </c>
      <c r="D625" s="8">
        <v>0</v>
      </c>
      <c r="E625" s="8">
        <v>0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3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</row>
    <row r="626" spans="2:45">
      <c r="B626" s="56"/>
      <c r="C626" s="11" t="s">
        <v>45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</row>
    <row r="627" spans="2:45" ht="26">
      <c r="B627" s="56"/>
      <c r="C627" s="11" t="s">
        <v>46</v>
      </c>
      <c r="D627" s="8">
        <v>0</v>
      </c>
      <c r="E627" s="8">
        <v>0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</row>
    <row r="628" spans="2:45">
      <c r="B628" s="56"/>
      <c r="C628" s="11" t="s">
        <v>47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</row>
    <row r="629" spans="2:45">
      <c r="B629" s="56"/>
      <c r="C629" s="11" t="s">
        <v>11</v>
      </c>
      <c r="D629" s="8">
        <v>0</v>
      </c>
      <c r="E629" s="8">
        <v>0</v>
      </c>
      <c r="F629" s="8">
        <v>0</v>
      </c>
      <c r="G629" s="8">
        <v>3</v>
      </c>
      <c r="H629" s="8">
        <v>3</v>
      </c>
      <c r="I629" s="8">
        <v>3</v>
      </c>
      <c r="J629" s="8">
        <v>3</v>
      </c>
      <c r="K629" s="8">
        <v>3</v>
      </c>
      <c r="L629" s="8">
        <v>3</v>
      </c>
      <c r="M629" s="8">
        <v>9</v>
      </c>
      <c r="N629" s="8">
        <v>10</v>
      </c>
      <c r="O629" s="8">
        <v>12</v>
      </c>
      <c r="P629" s="8">
        <v>5</v>
      </c>
      <c r="Q629" s="8">
        <v>15</v>
      </c>
      <c r="R629" s="8">
        <v>16</v>
      </c>
      <c r="S629" s="8">
        <v>10</v>
      </c>
      <c r="T629" s="8">
        <v>19</v>
      </c>
      <c r="U629" s="8">
        <v>7</v>
      </c>
      <c r="V629" s="8">
        <v>3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9</v>
      </c>
      <c r="AD629" s="8">
        <v>20</v>
      </c>
      <c r="AE629" s="8">
        <v>23</v>
      </c>
      <c r="AF629" s="8">
        <v>29</v>
      </c>
      <c r="AG629" s="8">
        <v>12</v>
      </c>
      <c r="AH629" s="8">
        <v>13</v>
      </c>
      <c r="AI629" s="8">
        <v>5</v>
      </c>
      <c r="AJ629" s="8">
        <v>16</v>
      </c>
      <c r="AK629" s="8">
        <v>6</v>
      </c>
      <c r="AL629" s="8">
        <v>3</v>
      </c>
      <c r="AM629" s="8">
        <v>3</v>
      </c>
      <c r="AN629" s="8">
        <v>3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</row>
    <row r="630" spans="2:45">
      <c r="B630" s="65" t="s">
        <v>138</v>
      </c>
      <c r="C630" s="11" t="s">
        <v>38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11</v>
      </c>
      <c r="K630" s="8">
        <v>14</v>
      </c>
      <c r="L630" s="8">
        <v>25</v>
      </c>
      <c r="M630" s="8">
        <v>24</v>
      </c>
      <c r="N630" s="8">
        <v>35</v>
      </c>
      <c r="O630" s="8">
        <v>53</v>
      </c>
      <c r="P630" s="8">
        <v>56</v>
      </c>
      <c r="Q630" s="8">
        <v>45</v>
      </c>
      <c r="R630" s="8">
        <v>22</v>
      </c>
      <c r="S630" s="8">
        <v>3</v>
      </c>
      <c r="T630" s="8">
        <v>9</v>
      </c>
      <c r="U630" s="8">
        <v>7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6</v>
      </c>
      <c r="AE630" s="8">
        <v>16</v>
      </c>
      <c r="AF630" s="8">
        <v>32</v>
      </c>
      <c r="AG630" s="8">
        <v>19</v>
      </c>
      <c r="AH630" s="8">
        <v>17</v>
      </c>
      <c r="AI630" s="8">
        <v>24</v>
      </c>
      <c r="AJ630" s="8">
        <v>18</v>
      </c>
      <c r="AK630" s="8">
        <v>9</v>
      </c>
      <c r="AL630" s="8">
        <v>5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</row>
    <row r="631" spans="2:45">
      <c r="B631" s="56"/>
      <c r="C631" s="11" t="s">
        <v>39</v>
      </c>
      <c r="D631" s="8">
        <v>0</v>
      </c>
      <c r="E631" s="8">
        <v>0</v>
      </c>
      <c r="F631" s="8">
        <v>0</v>
      </c>
      <c r="G631" s="8">
        <v>0</v>
      </c>
      <c r="H631" s="8">
        <v>60</v>
      </c>
      <c r="I631" s="8">
        <v>158</v>
      </c>
      <c r="J631" s="8">
        <v>231</v>
      </c>
      <c r="K631" s="8">
        <v>300</v>
      </c>
      <c r="L631" s="8">
        <v>286</v>
      </c>
      <c r="M631" s="8">
        <v>310</v>
      </c>
      <c r="N631" s="8">
        <v>331</v>
      </c>
      <c r="O631" s="8">
        <v>314</v>
      </c>
      <c r="P631" s="8">
        <v>259</v>
      </c>
      <c r="Q631" s="8">
        <v>127</v>
      </c>
      <c r="R631" s="8">
        <v>35</v>
      </c>
      <c r="S631" s="8">
        <v>7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211</v>
      </c>
      <c r="AD631" s="8">
        <v>635</v>
      </c>
      <c r="AE631" s="8">
        <v>625</v>
      </c>
      <c r="AF631" s="8">
        <v>488</v>
      </c>
      <c r="AG631" s="8">
        <v>385</v>
      </c>
      <c r="AH631" s="8">
        <v>293</v>
      </c>
      <c r="AI631" s="8">
        <v>219</v>
      </c>
      <c r="AJ631" s="8">
        <v>89</v>
      </c>
      <c r="AK631" s="8">
        <v>48</v>
      </c>
      <c r="AL631" s="8">
        <v>15</v>
      </c>
      <c r="AM631" s="8">
        <v>3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</row>
    <row r="632" spans="2:45" ht="26">
      <c r="B632" s="56"/>
      <c r="C632" s="11" t="s">
        <v>40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3</v>
      </c>
      <c r="K632" s="8">
        <v>3</v>
      </c>
      <c r="L632" s="8">
        <v>4</v>
      </c>
      <c r="M632" s="8">
        <v>7</v>
      </c>
      <c r="N632" s="8">
        <v>6</v>
      </c>
      <c r="O632" s="8">
        <v>12</v>
      </c>
      <c r="P632" s="8">
        <v>8</v>
      </c>
      <c r="Q632" s="8">
        <v>3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15</v>
      </c>
      <c r="AD632" s="8">
        <v>17</v>
      </c>
      <c r="AE632" s="8">
        <v>11</v>
      </c>
      <c r="AF632" s="8">
        <v>6</v>
      </c>
      <c r="AG632" s="8">
        <v>11</v>
      </c>
      <c r="AH632" s="8">
        <v>8</v>
      </c>
      <c r="AI632" s="8">
        <v>6</v>
      </c>
      <c r="AJ632" s="8">
        <v>5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</row>
    <row r="633" spans="2:45" ht="39">
      <c r="B633" s="56"/>
      <c r="C633" s="11" t="s">
        <v>41</v>
      </c>
      <c r="D633" s="8">
        <v>0</v>
      </c>
      <c r="E633" s="8">
        <v>0</v>
      </c>
      <c r="F633" s="8">
        <v>0</v>
      </c>
      <c r="G633" s="8">
        <v>0</v>
      </c>
      <c r="H633" s="8">
        <v>7</v>
      </c>
      <c r="I633" s="8">
        <v>3</v>
      </c>
      <c r="J633" s="8">
        <v>3</v>
      </c>
      <c r="K633" s="8">
        <v>4</v>
      </c>
      <c r="L633" s="8">
        <v>0</v>
      </c>
      <c r="M633" s="8">
        <v>3</v>
      </c>
      <c r="N633" s="8">
        <v>3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9</v>
      </c>
      <c r="AD633" s="8">
        <v>3</v>
      </c>
      <c r="AE633" s="8">
        <v>4</v>
      </c>
      <c r="AF633" s="8">
        <v>6</v>
      </c>
      <c r="AG633" s="8">
        <v>8</v>
      </c>
      <c r="AH633" s="8">
        <v>12</v>
      </c>
      <c r="AI633" s="8">
        <v>3</v>
      </c>
      <c r="AJ633" s="8">
        <v>9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</row>
    <row r="634" spans="2:45" ht="39">
      <c r="B634" s="56"/>
      <c r="C634" s="11" t="s">
        <v>42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4</v>
      </c>
      <c r="K634" s="8">
        <v>3</v>
      </c>
      <c r="L634" s="8">
        <v>5</v>
      </c>
      <c r="M634" s="8">
        <v>6</v>
      </c>
      <c r="N634" s="8">
        <v>9</v>
      </c>
      <c r="O634" s="8">
        <v>5</v>
      </c>
      <c r="P634" s="8">
        <v>4</v>
      </c>
      <c r="Q634" s="8">
        <v>7</v>
      </c>
      <c r="R634" s="8">
        <v>3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10</v>
      </c>
      <c r="AD634" s="8">
        <v>13</v>
      </c>
      <c r="AE634" s="8">
        <v>15</v>
      </c>
      <c r="AF634" s="8">
        <v>28</v>
      </c>
      <c r="AG634" s="8">
        <v>12</v>
      </c>
      <c r="AH634" s="8">
        <v>20</v>
      </c>
      <c r="AI634" s="8">
        <v>12</v>
      </c>
      <c r="AJ634" s="8">
        <v>13</v>
      </c>
      <c r="AK634" s="8">
        <v>3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</row>
    <row r="635" spans="2:45">
      <c r="B635" s="56"/>
      <c r="C635" s="11" t="s">
        <v>43</v>
      </c>
      <c r="D635" s="8">
        <v>0</v>
      </c>
      <c r="E635" s="8">
        <v>0</v>
      </c>
      <c r="F635" s="8">
        <v>0</v>
      </c>
      <c r="G635" s="8">
        <v>0</v>
      </c>
      <c r="H635" s="8">
        <v>4</v>
      </c>
      <c r="I635" s="8">
        <v>0</v>
      </c>
      <c r="J635" s="8">
        <v>3</v>
      </c>
      <c r="K635" s="8">
        <v>0</v>
      </c>
      <c r="L635" s="8">
        <v>0</v>
      </c>
      <c r="M635" s="8">
        <v>4</v>
      </c>
      <c r="N635" s="8">
        <v>3</v>
      </c>
      <c r="O635" s="8">
        <v>3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11</v>
      </c>
      <c r="AD635" s="8">
        <v>0</v>
      </c>
      <c r="AE635" s="8">
        <v>0</v>
      </c>
      <c r="AF635" s="8">
        <v>9</v>
      </c>
      <c r="AG635" s="8">
        <v>8</v>
      </c>
      <c r="AH635" s="8">
        <v>4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</row>
    <row r="636" spans="2:45" ht="39">
      <c r="B636" s="56"/>
      <c r="C636" s="11" t="s">
        <v>44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3</v>
      </c>
      <c r="L636" s="8">
        <v>3</v>
      </c>
      <c r="M636" s="8">
        <v>5</v>
      </c>
      <c r="N636" s="8">
        <v>8</v>
      </c>
      <c r="O636" s="8">
        <v>7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3</v>
      </c>
      <c r="AE636" s="8">
        <v>0</v>
      </c>
      <c r="AF636" s="8">
        <v>0</v>
      </c>
      <c r="AG636" s="8">
        <v>0</v>
      </c>
      <c r="AH636" s="8">
        <v>0</v>
      </c>
      <c r="AI636" s="8">
        <v>3</v>
      </c>
      <c r="AJ636" s="8">
        <v>5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</row>
    <row r="637" spans="2:45">
      <c r="B637" s="56"/>
      <c r="C637" s="11" t="s">
        <v>45</v>
      </c>
      <c r="D637" s="8">
        <v>0</v>
      </c>
      <c r="E637" s="8">
        <v>0</v>
      </c>
      <c r="F637" s="8">
        <v>0</v>
      </c>
      <c r="G637" s="8">
        <v>0</v>
      </c>
      <c r="H637" s="8">
        <v>7</v>
      </c>
      <c r="I637" s="8">
        <v>0</v>
      </c>
      <c r="J637" s="8">
        <v>0</v>
      </c>
      <c r="K637" s="8">
        <v>3</v>
      </c>
      <c r="L637" s="8">
        <v>3</v>
      </c>
      <c r="M637" s="8">
        <v>0</v>
      </c>
      <c r="N637" s="8">
        <v>3</v>
      </c>
      <c r="O637" s="8">
        <v>5</v>
      </c>
      <c r="P637" s="8">
        <v>4</v>
      </c>
      <c r="Q637" s="8">
        <v>5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5</v>
      </c>
      <c r="AD637" s="8">
        <v>3</v>
      </c>
      <c r="AE637" s="8">
        <v>4</v>
      </c>
      <c r="AF637" s="8">
        <v>4</v>
      </c>
      <c r="AG637" s="8">
        <v>8</v>
      </c>
      <c r="AH637" s="8">
        <v>3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</row>
    <row r="638" spans="2:45" ht="26">
      <c r="B638" s="56"/>
      <c r="C638" s="11" t="s">
        <v>46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3</v>
      </c>
      <c r="P638" s="8">
        <v>0</v>
      </c>
      <c r="Q638" s="8">
        <v>3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3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</row>
    <row r="639" spans="2:45">
      <c r="B639" s="56"/>
      <c r="C639" s="11" t="s">
        <v>47</v>
      </c>
      <c r="D639" s="8">
        <v>0</v>
      </c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3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</row>
    <row r="640" spans="2:45">
      <c r="B640" s="56"/>
      <c r="C640" s="11" t="s">
        <v>11</v>
      </c>
      <c r="D640" s="8">
        <v>0</v>
      </c>
      <c r="E640" s="8">
        <v>0</v>
      </c>
      <c r="F640" s="8">
        <v>0</v>
      </c>
      <c r="G640" s="8">
        <v>0</v>
      </c>
      <c r="H640" s="8">
        <v>14</v>
      </c>
      <c r="I640" s="8">
        <v>13</v>
      </c>
      <c r="J640" s="8">
        <v>7</v>
      </c>
      <c r="K640" s="8">
        <v>15</v>
      </c>
      <c r="L640" s="8">
        <v>9</v>
      </c>
      <c r="M640" s="8">
        <v>13</v>
      </c>
      <c r="N640" s="8">
        <v>34</v>
      </c>
      <c r="O640" s="8">
        <v>45</v>
      </c>
      <c r="P640" s="8">
        <v>116</v>
      </c>
      <c r="Q640" s="8">
        <v>137</v>
      </c>
      <c r="R640" s="8">
        <v>107</v>
      </c>
      <c r="S640" s="8">
        <v>67</v>
      </c>
      <c r="T640" s="8">
        <v>74</v>
      </c>
      <c r="U640" s="8">
        <v>28</v>
      </c>
      <c r="V640" s="8">
        <v>8</v>
      </c>
      <c r="W640" s="8">
        <v>3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44</v>
      </c>
      <c r="AD640" s="8">
        <v>73</v>
      </c>
      <c r="AE640" s="8">
        <v>98</v>
      </c>
      <c r="AF640" s="8">
        <v>94</v>
      </c>
      <c r="AG640" s="8">
        <v>67</v>
      </c>
      <c r="AH640" s="8">
        <v>42</v>
      </c>
      <c r="AI640" s="8">
        <v>33</v>
      </c>
      <c r="AJ640" s="8">
        <v>34</v>
      </c>
      <c r="AK640" s="8">
        <v>32</v>
      </c>
      <c r="AL640" s="8">
        <v>22</v>
      </c>
      <c r="AM640" s="8">
        <v>10</v>
      </c>
      <c r="AN640" s="8">
        <v>11</v>
      </c>
      <c r="AO640" s="8">
        <v>8</v>
      </c>
      <c r="AP640" s="8">
        <v>3</v>
      </c>
      <c r="AQ640" s="8">
        <v>0</v>
      </c>
      <c r="AR640" s="8">
        <v>0</v>
      </c>
      <c r="AS640" s="8">
        <v>0</v>
      </c>
    </row>
    <row r="641" spans="2:45">
      <c r="B641" s="65" t="s">
        <v>139</v>
      </c>
      <c r="C641" s="11" t="s">
        <v>38</v>
      </c>
      <c r="D641" s="8">
        <v>0</v>
      </c>
      <c r="E641" s="8">
        <v>0</v>
      </c>
      <c r="F641" s="8">
        <v>0</v>
      </c>
      <c r="G641" s="8">
        <v>0</v>
      </c>
      <c r="H641" s="8">
        <v>3</v>
      </c>
      <c r="I641" s="8">
        <v>24</v>
      </c>
      <c r="J641" s="8">
        <v>52</v>
      </c>
      <c r="K641" s="8">
        <v>62</v>
      </c>
      <c r="L641" s="8">
        <v>56</v>
      </c>
      <c r="M641" s="8">
        <v>62</v>
      </c>
      <c r="N641" s="8">
        <v>43</v>
      </c>
      <c r="O641" s="8">
        <v>40</v>
      </c>
      <c r="P641" s="8">
        <v>13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12</v>
      </c>
      <c r="AD641" s="8">
        <v>61</v>
      </c>
      <c r="AE641" s="8">
        <v>71</v>
      </c>
      <c r="AF641" s="8">
        <v>64</v>
      </c>
      <c r="AG641" s="8">
        <v>53</v>
      </c>
      <c r="AH641" s="8">
        <v>44</v>
      </c>
      <c r="AI641" s="8">
        <v>37</v>
      </c>
      <c r="AJ641" s="8">
        <v>12</v>
      </c>
      <c r="AK641" s="8">
        <v>5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</row>
    <row r="642" spans="2:45">
      <c r="B642" s="56"/>
      <c r="C642" s="11" t="s">
        <v>39</v>
      </c>
      <c r="D642" s="8">
        <v>0</v>
      </c>
      <c r="E642" s="8">
        <v>0</v>
      </c>
      <c r="F642" s="8">
        <v>0</v>
      </c>
      <c r="G642" s="8">
        <v>0</v>
      </c>
      <c r="H642" s="8">
        <v>74</v>
      </c>
      <c r="I642" s="8">
        <v>168</v>
      </c>
      <c r="J642" s="8">
        <v>184</v>
      </c>
      <c r="K642" s="8">
        <v>166</v>
      </c>
      <c r="L642" s="8">
        <v>131</v>
      </c>
      <c r="M642" s="8">
        <v>126</v>
      </c>
      <c r="N642" s="8">
        <v>99</v>
      </c>
      <c r="O642" s="8">
        <v>61</v>
      </c>
      <c r="P642" s="8">
        <v>46</v>
      </c>
      <c r="Q642" s="8">
        <v>24</v>
      </c>
      <c r="R642" s="8">
        <v>8</v>
      </c>
      <c r="S642" s="8">
        <v>0</v>
      </c>
      <c r="T642" s="8">
        <v>3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213</v>
      </c>
      <c r="AD642" s="8">
        <v>486</v>
      </c>
      <c r="AE642" s="8">
        <v>349</v>
      </c>
      <c r="AF642" s="8">
        <v>250</v>
      </c>
      <c r="AG642" s="8">
        <v>204</v>
      </c>
      <c r="AH642" s="8">
        <v>220</v>
      </c>
      <c r="AI642" s="8">
        <v>161</v>
      </c>
      <c r="AJ642" s="8">
        <v>92</v>
      </c>
      <c r="AK642" s="8">
        <v>62</v>
      </c>
      <c r="AL642" s="8">
        <v>13</v>
      </c>
      <c r="AM642" s="8">
        <v>6</v>
      </c>
      <c r="AN642" s="8">
        <v>3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</row>
    <row r="643" spans="2:45" ht="26">
      <c r="B643" s="56"/>
      <c r="C643" s="11" t="s">
        <v>40</v>
      </c>
      <c r="D643" s="8">
        <v>0</v>
      </c>
      <c r="E643" s="8">
        <v>0</v>
      </c>
      <c r="F643" s="8">
        <v>0</v>
      </c>
      <c r="G643" s="8">
        <v>0</v>
      </c>
      <c r="H643" s="8">
        <v>0</v>
      </c>
      <c r="I643" s="8">
        <v>13</v>
      </c>
      <c r="J643" s="8">
        <v>12</v>
      </c>
      <c r="K643" s="8">
        <v>17</v>
      </c>
      <c r="L643" s="8">
        <v>22</v>
      </c>
      <c r="M643" s="8">
        <v>22</v>
      </c>
      <c r="N643" s="8">
        <v>17</v>
      </c>
      <c r="O643" s="8">
        <v>17</v>
      </c>
      <c r="P643" s="8">
        <v>10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9</v>
      </c>
      <c r="AD643" s="8">
        <v>13</v>
      </c>
      <c r="AE643" s="8">
        <v>14</v>
      </c>
      <c r="AF643" s="8">
        <v>14</v>
      </c>
      <c r="AG643" s="8">
        <v>16</v>
      </c>
      <c r="AH643" s="8">
        <v>8</v>
      </c>
      <c r="AI643" s="8">
        <v>12</v>
      </c>
      <c r="AJ643" s="8">
        <v>0</v>
      </c>
      <c r="AK643" s="8">
        <v>3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</row>
    <row r="644" spans="2:45" ht="39">
      <c r="B644" s="56"/>
      <c r="C644" s="11" t="s">
        <v>41</v>
      </c>
      <c r="D644" s="8">
        <v>0</v>
      </c>
      <c r="E644" s="8">
        <v>0</v>
      </c>
      <c r="F644" s="8">
        <v>0</v>
      </c>
      <c r="G644" s="8">
        <v>0</v>
      </c>
      <c r="H644" s="8">
        <v>16</v>
      </c>
      <c r="I644" s="8">
        <v>31</v>
      </c>
      <c r="J644" s="8">
        <v>25</v>
      </c>
      <c r="K644" s="8">
        <v>13</v>
      </c>
      <c r="L644" s="8">
        <v>29</v>
      </c>
      <c r="M644" s="8">
        <v>20</v>
      </c>
      <c r="N644" s="8">
        <v>9</v>
      </c>
      <c r="O644" s="8">
        <v>11</v>
      </c>
      <c r="P644" s="8">
        <v>4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55</v>
      </c>
      <c r="AD644" s="8">
        <v>82</v>
      </c>
      <c r="AE644" s="8">
        <v>49</v>
      </c>
      <c r="AF644" s="8">
        <v>39</v>
      </c>
      <c r="AG644" s="8">
        <v>35</v>
      </c>
      <c r="AH644" s="8">
        <v>36</v>
      </c>
      <c r="AI644" s="8">
        <v>38</v>
      </c>
      <c r="AJ644" s="8">
        <v>13</v>
      </c>
      <c r="AK644" s="8">
        <v>3</v>
      </c>
      <c r="AL644" s="8">
        <v>3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</row>
    <row r="645" spans="2:45" ht="39">
      <c r="B645" s="56"/>
      <c r="C645" s="11" t="s">
        <v>42</v>
      </c>
      <c r="D645" s="8">
        <v>0</v>
      </c>
      <c r="E645" s="8">
        <v>0</v>
      </c>
      <c r="F645" s="8">
        <v>0</v>
      </c>
      <c r="G645" s="8">
        <v>0</v>
      </c>
      <c r="H645" s="8">
        <v>3</v>
      </c>
      <c r="I645" s="8">
        <v>7</v>
      </c>
      <c r="J645" s="8">
        <v>10</v>
      </c>
      <c r="K645" s="8">
        <v>12</v>
      </c>
      <c r="L645" s="8">
        <v>15</v>
      </c>
      <c r="M645" s="8">
        <v>11</v>
      </c>
      <c r="N645" s="8">
        <v>12</v>
      </c>
      <c r="O645" s="8">
        <v>5</v>
      </c>
      <c r="P645" s="8">
        <v>5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56</v>
      </c>
      <c r="AD645" s="8">
        <v>80</v>
      </c>
      <c r="AE645" s="8">
        <v>75</v>
      </c>
      <c r="AF645" s="8">
        <v>64</v>
      </c>
      <c r="AG645" s="8">
        <v>51</v>
      </c>
      <c r="AH645" s="8">
        <v>29</v>
      </c>
      <c r="AI645" s="8">
        <v>26</v>
      </c>
      <c r="AJ645" s="8">
        <v>19</v>
      </c>
      <c r="AK645" s="8">
        <v>14</v>
      </c>
      <c r="AL645" s="8">
        <v>8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</row>
    <row r="646" spans="2:45">
      <c r="B646" s="56"/>
      <c r="C646" s="11" t="s">
        <v>43</v>
      </c>
      <c r="D646" s="8">
        <v>0</v>
      </c>
      <c r="E646" s="8">
        <v>0</v>
      </c>
      <c r="F646" s="8">
        <v>0</v>
      </c>
      <c r="G646" s="8">
        <v>0</v>
      </c>
      <c r="H646" s="8">
        <v>4</v>
      </c>
      <c r="I646" s="8">
        <v>6</v>
      </c>
      <c r="J646" s="8">
        <v>10</v>
      </c>
      <c r="K646" s="8">
        <v>4</v>
      </c>
      <c r="L646" s="8">
        <v>0</v>
      </c>
      <c r="M646" s="8">
        <v>6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40</v>
      </c>
      <c r="AD646" s="8">
        <v>21</v>
      </c>
      <c r="AE646" s="8">
        <v>9</v>
      </c>
      <c r="AF646" s="8">
        <v>10</v>
      </c>
      <c r="AG646" s="8">
        <v>9</v>
      </c>
      <c r="AH646" s="8">
        <v>4</v>
      </c>
      <c r="AI646" s="8">
        <v>4</v>
      </c>
      <c r="AJ646" s="8">
        <v>3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</row>
    <row r="647" spans="2:45" ht="39">
      <c r="B647" s="56"/>
      <c r="C647" s="11" t="s">
        <v>44</v>
      </c>
      <c r="D647" s="8">
        <v>0</v>
      </c>
      <c r="E647" s="8">
        <v>0</v>
      </c>
      <c r="F647" s="8">
        <v>0</v>
      </c>
      <c r="G647" s="8">
        <v>0</v>
      </c>
      <c r="H647" s="8">
        <v>0</v>
      </c>
      <c r="I647" s="8">
        <v>0</v>
      </c>
      <c r="J647" s="8">
        <v>4</v>
      </c>
      <c r="K647" s="8">
        <v>4</v>
      </c>
      <c r="L647" s="8">
        <v>0</v>
      </c>
      <c r="M647" s="8">
        <v>3</v>
      </c>
      <c r="N647" s="8">
        <v>7</v>
      </c>
      <c r="O647" s="8">
        <v>9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</row>
    <row r="648" spans="2:45">
      <c r="B648" s="56"/>
      <c r="C648" s="11" t="s">
        <v>45</v>
      </c>
      <c r="D648" s="8">
        <v>0</v>
      </c>
      <c r="E648" s="8">
        <v>0</v>
      </c>
      <c r="F648" s="8">
        <v>0</v>
      </c>
      <c r="G648" s="8">
        <v>0</v>
      </c>
      <c r="H648" s="8">
        <v>3</v>
      </c>
      <c r="I648" s="8">
        <v>4</v>
      </c>
      <c r="J648" s="8">
        <v>3</v>
      </c>
      <c r="K648" s="8">
        <v>0</v>
      </c>
      <c r="L648" s="8">
        <v>3</v>
      </c>
      <c r="M648" s="8">
        <v>8</v>
      </c>
      <c r="N648" s="8">
        <v>3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3</v>
      </c>
      <c r="AD648" s="8">
        <v>0</v>
      </c>
      <c r="AE648" s="8">
        <v>3</v>
      </c>
      <c r="AF648" s="8">
        <v>7</v>
      </c>
      <c r="AG648" s="8">
        <v>3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</row>
    <row r="649" spans="2:45" ht="26">
      <c r="B649" s="56"/>
      <c r="C649" s="11" t="s">
        <v>46</v>
      </c>
      <c r="D649" s="8">
        <v>0</v>
      </c>
      <c r="E649" s="8">
        <v>0</v>
      </c>
      <c r="F649" s="8">
        <v>0</v>
      </c>
      <c r="G649" s="8">
        <v>0</v>
      </c>
      <c r="H649" s="8">
        <v>0</v>
      </c>
      <c r="I649" s="8">
        <v>4</v>
      </c>
      <c r="J649" s="8">
        <v>5</v>
      </c>
      <c r="K649" s="8">
        <v>3</v>
      </c>
      <c r="L649" s="8">
        <v>0</v>
      </c>
      <c r="M649" s="8">
        <v>6</v>
      </c>
      <c r="N649" s="8">
        <v>7</v>
      </c>
      <c r="O649" s="8">
        <v>9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8">
        <v>5</v>
      </c>
      <c r="AE649" s="8">
        <v>5</v>
      </c>
      <c r="AF649" s="8">
        <v>8</v>
      </c>
      <c r="AG649" s="8">
        <v>7</v>
      </c>
      <c r="AH649" s="8">
        <v>7</v>
      </c>
      <c r="AI649" s="8">
        <v>7</v>
      </c>
      <c r="AJ649" s="8">
        <v>5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</row>
    <row r="650" spans="2:45">
      <c r="B650" s="56"/>
      <c r="C650" s="11" t="s">
        <v>47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3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</row>
    <row r="651" spans="2:45">
      <c r="B651" s="56"/>
      <c r="C651" s="11" t="s">
        <v>11</v>
      </c>
      <c r="D651" s="8">
        <v>0</v>
      </c>
      <c r="E651" s="8">
        <v>0</v>
      </c>
      <c r="F651" s="8">
        <v>0</v>
      </c>
      <c r="G651" s="8">
        <v>0</v>
      </c>
      <c r="H651" s="8">
        <v>11</v>
      </c>
      <c r="I651" s="8">
        <v>14</v>
      </c>
      <c r="J651" s="8">
        <v>6</v>
      </c>
      <c r="K651" s="8">
        <v>10</v>
      </c>
      <c r="L651" s="8">
        <v>17</v>
      </c>
      <c r="M651" s="8">
        <v>14</v>
      </c>
      <c r="N651" s="8">
        <v>11</v>
      </c>
      <c r="O651" s="8">
        <v>26</v>
      </c>
      <c r="P651" s="8">
        <v>20</v>
      </c>
      <c r="Q651" s="8">
        <v>32</v>
      </c>
      <c r="R651" s="8">
        <v>15</v>
      </c>
      <c r="S651" s="8">
        <v>10</v>
      </c>
      <c r="T651" s="8">
        <v>8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8">
        <v>36</v>
      </c>
      <c r="AD651" s="8">
        <v>68</v>
      </c>
      <c r="AE651" s="8">
        <v>105</v>
      </c>
      <c r="AF651" s="8">
        <v>101</v>
      </c>
      <c r="AG651" s="8">
        <v>41</v>
      </c>
      <c r="AH651" s="8">
        <v>40</v>
      </c>
      <c r="AI651" s="8">
        <v>30</v>
      </c>
      <c r="AJ651" s="8">
        <v>46</v>
      </c>
      <c r="AK651" s="8">
        <v>37</v>
      </c>
      <c r="AL651" s="8">
        <v>22</v>
      </c>
      <c r="AM651" s="8">
        <v>12</v>
      </c>
      <c r="AN651" s="8">
        <v>11</v>
      </c>
      <c r="AO651" s="8">
        <v>5</v>
      </c>
      <c r="AP651" s="8">
        <v>0</v>
      </c>
      <c r="AQ651" s="8">
        <v>0</v>
      </c>
      <c r="AR651" s="8">
        <v>0</v>
      </c>
      <c r="AS651" s="8">
        <v>0</v>
      </c>
    </row>
    <row r="652" spans="2:45">
      <c r="B652" s="65" t="s">
        <v>140</v>
      </c>
      <c r="C652" s="11" t="s">
        <v>38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13</v>
      </c>
      <c r="J652" s="8">
        <v>13</v>
      </c>
      <c r="K652" s="8">
        <v>15</v>
      </c>
      <c r="L652" s="8">
        <v>13</v>
      </c>
      <c r="M652" s="8">
        <v>3</v>
      </c>
      <c r="N652" s="8">
        <v>10</v>
      </c>
      <c r="O652" s="8">
        <v>3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4</v>
      </c>
      <c r="AD652" s="8">
        <v>7</v>
      </c>
      <c r="AE652" s="8">
        <v>19</v>
      </c>
      <c r="AF652" s="8">
        <v>7</v>
      </c>
      <c r="AG652" s="8">
        <v>10</v>
      </c>
      <c r="AH652" s="8">
        <v>4</v>
      </c>
      <c r="AI652" s="8">
        <v>5</v>
      </c>
      <c r="AJ652" s="8">
        <v>3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</row>
    <row r="653" spans="2:45">
      <c r="B653" s="56"/>
      <c r="C653" s="11" t="s">
        <v>39</v>
      </c>
      <c r="D653" s="8">
        <v>0</v>
      </c>
      <c r="E653" s="8">
        <v>0</v>
      </c>
      <c r="F653" s="8">
        <v>0</v>
      </c>
      <c r="G653" s="8">
        <v>0</v>
      </c>
      <c r="H653" s="8">
        <v>262</v>
      </c>
      <c r="I653" s="8">
        <v>397</v>
      </c>
      <c r="J653" s="8">
        <v>315</v>
      </c>
      <c r="K653" s="8">
        <v>269</v>
      </c>
      <c r="L653" s="8">
        <v>172</v>
      </c>
      <c r="M653" s="8">
        <v>76</v>
      </c>
      <c r="N653" s="8">
        <v>77</v>
      </c>
      <c r="O653" s="8">
        <v>41</v>
      </c>
      <c r="P653" s="8">
        <v>29</v>
      </c>
      <c r="Q653" s="8">
        <v>9</v>
      </c>
      <c r="R653" s="8">
        <v>4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8">
        <v>725</v>
      </c>
      <c r="AD653" s="8">
        <v>958</v>
      </c>
      <c r="AE653" s="8">
        <v>638</v>
      </c>
      <c r="AF653" s="8">
        <v>564</v>
      </c>
      <c r="AG653" s="8">
        <v>258</v>
      </c>
      <c r="AH653" s="8">
        <v>135</v>
      </c>
      <c r="AI653" s="8">
        <v>98</v>
      </c>
      <c r="AJ653" s="8">
        <v>71</v>
      </c>
      <c r="AK653" s="8">
        <v>36</v>
      </c>
      <c r="AL653" s="8">
        <v>14</v>
      </c>
      <c r="AM653" s="8">
        <v>4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</row>
    <row r="654" spans="2:45" ht="26">
      <c r="B654" s="56"/>
      <c r="C654" s="11" t="s">
        <v>40</v>
      </c>
      <c r="D654" s="8">
        <v>0</v>
      </c>
      <c r="E654" s="8">
        <v>0</v>
      </c>
      <c r="F654" s="8">
        <v>0</v>
      </c>
      <c r="G654" s="8">
        <v>0</v>
      </c>
      <c r="H654" s="8">
        <v>5</v>
      </c>
      <c r="I654" s="8">
        <v>10</v>
      </c>
      <c r="J654" s="8">
        <v>3</v>
      </c>
      <c r="K654" s="8">
        <v>9</v>
      </c>
      <c r="L654" s="8">
        <v>0</v>
      </c>
      <c r="M654" s="8">
        <v>0</v>
      </c>
      <c r="N654" s="8">
        <v>3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6</v>
      </c>
      <c r="AD654" s="8">
        <v>8</v>
      </c>
      <c r="AE654" s="8">
        <v>3</v>
      </c>
      <c r="AF654" s="8">
        <v>3</v>
      </c>
      <c r="AG654" s="8">
        <v>4</v>
      </c>
      <c r="AH654" s="8">
        <v>0</v>
      </c>
      <c r="AI654" s="8">
        <v>3</v>
      </c>
      <c r="AJ654" s="8">
        <v>3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</row>
    <row r="655" spans="2:45" ht="39">
      <c r="B655" s="56"/>
      <c r="C655" s="11" t="s">
        <v>41</v>
      </c>
      <c r="D655" s="8">
        <v>0</v>
      </c>
      <c r="E655" s="8">
        <v>0</v>
      </c>
      <c r="F655" s="8">
        <v>0</v>
      </c>
      <c r="G655" s="8">
        <v>0</v>
      </c>
      <c r="H655" s="8">
        <v>0</v>
      </c>
      <c r="I655" s="8">
        <v>9</v>
      </c>
      <c r="J655" s="8">
        <v>6</v>
      </c>
      <c r="K655" s="8">
        <v>4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>
        <v>13</v>
      </c>
      <c r="AD655" s="8">
        <v>7</v>
      </c>
      <c r="AE655" s="8">
        <v>4</v>
      </c>
      <c r="AF655" s="8">
        <v>7</v>
      </c>
      <c r="AG655" s="8">
        <v>7</v>
      </c>
      <c r="AH655" s="8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</row>
    <row r="656" spans="2:45" ht="39">
      <c r="B656" s="56"/>
      <c r="C656" s="11" t="s">
        <v>42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6</v>
      </c>
      <c r="J656" s="8">
        <v>6</v>
      </c>
      <c r="K656" s="8">
        <v>4</v>
      </c>
      <c r="L656" s="8">
        <v>3</v>
      </c>
      <c r="M656" s="8">
        <v>3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11</v>
      </c>
      <c r="AD656" s="8">
        <v>21</v>
      </c>
      <c r="AE656" s="8">
        <v>18</v>
      </c>
      <c r="AF656" s="8">
        <v>31</v>
      </c>
      <c r="AG656" s="8">
        <v>18</v>
      </c>
      <c r="AH656" s="8">
        <v>6</v>
      </c>
      <c r="AI656" s="8">
        <v>9</v>
      </c>
      <c r="AJ656" s="8">
        <v>10</v>
      </c>
      <c r="AK656" s="8">
        <v>4</v>
      </c>
      <c r="AL656" s="8">
        <v>5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</row>
    <row r="657" spans="2:45">
      <c r="B657" s="56"/>
      <c r="C657" s="11" t="s">
        <v>43</v>
      </c>
      <c r="D657" s="8">
        <v>0</v>
      </c>
      <c r="E657" s="8">
        <v>0</v>
      </c>
      <c r="F657" s="8">
        <v>0</v>
      </c>
      <c r="G657" s="8">
        <v>0</v>
      </c>
      <c r="H657" s="8">
        <v>5</v>
      </c>
      <c r="I657" s="8">
        <v>3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10</v>
      </c>
      <c r="AD657" s="8">
        <v>9</v>
      </c>
      <c r="AE657" s="8">
        <v>3</v>
      </c>
      <c r="AF657" s="8">
        <v>0</v>
      </c>
      <c r="AG657" s="8">
        <v>3</v>
      </c>
      <c r="AH657" s="8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</row>
    <row r="658" spans="2:45" ht="39">
      <c r="B658" s="56"/>
      <c r="C658" s="11" t="s">
        <v>44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3</v>
      </c>
      <c r="J658" s="8">
        <v>0</v>
      </c>
      <c r="K658" s="8">
        <v>0</v>
      </c>
      <c r="L658" s="8">
        <v>0</v>
      </c>
      <c r="M658" s="8">
        <v>3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</row>
    <row r="659" spans="2:45">
      <c r="B659" s="56"/>
      <c r="C659" s="11" t="s">
        <v>45</v>
      </c>
      <c r="D659" s="8">
        <v>0</v>
      </c>
      <c r="E659" s="8">
        <v>0</v>
      </c>
      <c r="F659" s="8">
        <v>0</v>
      </c>
      <c r="G659" s="8">
        <v>0</v>
      </c>
      <c r="H659" s="8">
        <v>9</v>
      </c>
      <c r="I659" s="8">
        <v>0</v>
      </c>
      <c r="J659" s="8">
        <v>0</v>
      </c>
      <c r="K659" s="8">
        <v>0</v>
      </c>
      <c r="L659" s="8">
        <v>3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>
        <v>3</v>
      </c>
      <c r="AD659" s="8">
        <v>3</v>
      </c>
      <c r="AE659" s="8">
        <v>0</v>
      </c>
      <c r="AF659" s="8">
        <v>0</v>
      </c>
      <c r="AG659" s="8">
        <v>0</v>
      </c>
      <c r="AH659" s="8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</row>
    <row r="660" spans="2:45" ht="26">
      <c r="B660" s="56"/>
      <c r="C660" s="11" t="s">
        <v>46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5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</row>
    <row r="661" spans="2:45">
      <c r="B661" s="56"/>
      <c r="C661" s="11" t="s">
        <v>47</v>
      </c>
      <c r="D661" s="8">
        <v>0</v>
      </c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3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3</v>
      </c>
      <c r="AD661" s="8">
        <v>0</v>
      </c>
      <c r="AE661" s="8">
        <v>3</v>
      </c>
      <c r="AF661" s="8">
        <v>0</v>
      </c>
      <c r="AG661" s="8">
        <v>0</v>
      </c>
      <c r="AH661" s="8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</row>
    <row r="662" spans="2:45">
      <c r="B662" s="56"/>
      <c r="C662" s="11" t="s">
        <v>11</v>
      </c>
      <c r="D662" s="8">
        <v>0</v>
      </c>
      <c r="E662" s="8">
        <v>0</v>
      </c>
      <c r="F662" s="8">
        <v>0</v>
      </c>
      <c r="G662" s="8">
        <v>0</v>
      </c>
      <c r="H662" s="8">
        <v>24</v>
      </c>
      <c r="I662" s="8">
        <v>22</v>
      </c>
      <c r="J662" s="8">
        <v>7</v>
      </c>
      <c r="K662" s="8">
        <v>3</v>
      </c>
      <c r="L662" s="8">
        <v>0</v>
      </c>
      <c r="M662" s="8">
        <v>0</v>
      </c>
      <c r="N662" s="8">
        <v>8</v>
      </c>
      <c r="O662" s="8">
        <v>4</v>
      </c>
      <c r="P662" s="8">
        <v>12</v>
      </c>
      <c r="Q662" s="8">
        <v>11</v>
      </c>
      <c r="R662" s="8">
        <v>3</v>
      </c>
      <c r="S662" s="8">
        <v>0</v>
      </c>
      <c r="T662" s="8">
        <v>3</v>
      </c>
      <c r="U662" s="8">
        <v>7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37</v>
      </c>
      <c r="AD662" s="8">
        <v>60</v>
      </c>
      <c r="AE662" s="8">
        <v>87</v>
      </c>
      <c r="AF662" s="8">
        <v>85</v>
      </c>
      <c r="AG662" s="8">
        <v>19</v>
      </c>
      <c r="AH662" s="8">
        <v>18</v>
      </c>
      <c r="AI662" s="8">
        <v>12</v>
      </c>
      <c r="AJ662" s="8">
        <v>17</v>
      </c>
      <c r="AK662" s="8">
        <v>27</v>
      </c>
      <c r="AL662" s="8">
        <v>22</v>
      </c>
      <c r="AM662" s="8">
        <v>20</v>
      </c>
      <c r="AN662" s="8">
        <v>8</v>
      </c>
      <c r="AO662" s="8">
        <v>3</v>
      </c>
      <c r="AP662" s="8">
        <v>0</v>
      </c>
      <c r="AQ662" s="8">
        <v>0</v>
      </c>
      <c r="AR662" s="8">
        <v>0</v>
      </c>
      <c r="AS662" s="8">
        <v>0</v>
      </c>
    </row>
    <row r="663" spans="2:45">
      <c r="B663" s="65" t="s">
        <v>141</v>
      </c>
      <c r="C663" s="11" t="s">
        <v>38</v>
      </c>
      <c r="D663" s="8">
        <v>0</v>
      </c>
      <c r="E663" s="8">
        <v>0</v>
      </c>
      <c r="F663" s="8">
        <v>0</v>
      </c>
      <c r="G663" s="8">
        <v>0</v>
      </c>
      <c r="H663" s="8">
        <v>5</v>
      </c>
      <c r="I663" s="8">
        <v>27</v>
      </c>
      <c r="J663" s="8">
        <v>62</v>
      </c>
      <c r="K663" s="8">
        <v>93</v>
      </c>
      <c r="L663" s="8">
        <v>54</v>
      </c>
      <c r="M663" s="8">
        <v>22</v>
      </c>
      <c r="N663" s="8">
        <v>24</v>
      </c>
      <c r="O663" s="8">
        <v>9</v>
      </c>
      <c r="P663" s="8">
        <v>6</v>
      </c>
      <c r="Q663" s="8">
        <v>3</v>
      </c>
      <c r="R663" s="8">
        <v>3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8">
        <v>15</v>
      </c>
      <c r="AD663" s="8">
        <v>78</v>
      </c>
      <c r="AE663" s="8">
        <v>184</v>
      </c>
      <c r="AF663" s="8">
        <v>199</v>
      </c>
      <c r="AG663" s="8">
        <v>193</v>
      </c>
      <c r="AH663" s="8">
        <v>142</v>
      </c>
      <c r="AI663" s="8">
        <v>167</v>
      </c>
      <c r="AJ663" s="8">
        <v>76</v>
      </c>
      <c r="AK663" s="8">
        <v>35</v>
      </c>
      <c r="AL663" s="8">
        <v>17</v>
      </c>
      <c r="AM663" s="8">
        <v>11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</row>
    <row r="664" spans="2:45">
      <c r="B664" s="56"/>
      <c r="C664" s="11" t="s">
        <v>39</v>
      </c>
      <c r="D664" s="8">
        <v>0</v>
      </c>
      <c r="E664" s="8">
        <v>0</v>
      </c>
      <c r="F664" s="8">
        <v>0</v>
      </c>
      <c r="G664" s="8">
        <v>3</v>
      </c>
      <c r="H664" s="8">
        <v>620</v>
      </c>
      <c r="I664" s="8">
        <v>1038</v>
      </c>
      <c r="J664" s="8">
        <v>1028</v>
      </c>
      <c r="K664" s="8">
        <v>859</v>
      </c>
      <c r="L664" s="8">
        <v>688</v>
      </c>
      <c r="M664" s="8">
        <v>432</v>
      </c>
      <c r="N664" s="8">
        <v>373</v>
      </c>
      <c r="O664" s="8">
        <v>223</v>
      </c>
      <c r="P664" s="8">
        <v>113</v>
      </c>
      <c r="Q664" s="8">
        <v>34</v>
      </c>
      <c r="R664" s="8">
        <v>19</v>
      </c>
      <c r="S664" s="8">
        <v>6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2669</v>
      </c>
      <c r="AD664" s="8">
        <v>4673</v>
      </c>
      <c r="AE664" s="8">
        <v>3393</v>
      </c>
      <c r="AF664" s="8">
        <v>2702</v>
      </c>
      <c r="AG664" s="8">
        <v>2140</v>
      </c>
      <c r="AH664" s="8">
        <v>1728</v>
      </c>
      <c r="AI664" s="8">
        <v>1574</v>
      </c>
      <c r="AJ664" s="8">
        <v>729</v>
      </c>
      <c r="AK664" s="8">
        <v>264</v>
      </c>
      <c r="AL664" s="8">
        <v>87</v>
      </c>
      <c r="AM664" s="8">
        <v>13</v>
      </c>
      <c r="AN664" s="8">
        <v>9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</row>
    <row r="665" spans="2:45" ht="26">
      <c r="B665" s="56"/>
      <c r="C665" s="11" t="s">
        <v>40</v>
      </c>
      <c r="D665" s="8">
        <v>0</v>
      </c>
      <c r="E665" s="8">
        <v>0</v>
      </c>
      <c r="F665" s="8">
        <v>0</v>
      </c>
      <c r="G665" s="8">
        <v>0</v>
      </c>
      <c r="H665" s="8">
        <v>5</v>
      </c>
      <c r="I665" s="8">
        <v>6</v>
      </c>
      <c r="J665" s="8">
        <v>13</v>
      </c>
      <c r="K665" s="8">
        <v>7</v>
      </c>
      <c r="L665" s="8">
        <v>0</v>
      </c>
      <c r="M665" s="8">
        <v>6</v>
      </c>
      <c r="N665" s="8">
        <v>3</v>
      </c>
      <c r="O665" s="8">
        <v>4</v>
      </c>
      <c r="P665" s="8">
        <v>3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8</v>
      </c>
      <c r="AD665" s="8">
        <v>13</v>
      </c>
      <c r="AE665" s="8">
        <v>10</v>
      </c>
      <c r="AF665" s="8">
        <v>16</v>
      </c>
      <c r="AG665" s="8">
        <v>11</v>
      </c>
      <c r="AH665" s="8">
        <v>6</v>
      </c>
      <c r="AI665" s="8">
        <v>16</v>
      </c>
      <c r="AJ665" s="8">
        <v>5</v>
      </c>
      <c r="AK665" s="8">
        <v>0</v>
      </c>
      <c r="AL665" s="8">
        <v>4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</row>
    <row r="666" spans="2:45" ht="39">
      <c r="B666" s="56"/>
      <c r="C666" s="11" t="s">
        <v>41</v>
      </c>
      <c r="D666" s="8">
        <v>0</v>
      </c>
      <c r="E666" s="8">
        <v>0</v>
      </c>
      <c r="F666" s="8">
        <v>0</v>
      </c>
      <c r="G666" s="8">
        <v>0</v>
      </c>
      <c r="H666" s="8">
        <v>41</v>
      </c>
      <c r="I666" s="8">
        <v>32</v>
      </c>
      <c r="J666" s="8">
        <v>31</v>
      </c>
      <c r="K666" s="8">
        <v>30</v>
      </c>
      <c r="L666" s="8">
        <v>20</v>
      </c>
      <c r="M666" s="8">
        <v>11</v>
      </c>
      <c r="N666" s="8">
        <v>5</v>
      </c>
      <c r="O666" s="8">
        <v>9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114</v>
      </c>
      <c r="AD666" s="8">
        <v>119</v>
      </c>
      <c r="AE666" s="8">
        <v>136</v>
      </c>
      <c r="AF666" s="8">
        <v>100</v>
      </c>
      <c r="AG666" s="8">
        <v>103</v>
      </c>
      <c r="AH666" s="8">
        <v>91</v>
      </c>
      <c r="AI666" s="8">
        <v>104</v>
      </c>
      <c r="AJ666" s="8">
        <v>73</v>
      </c>
      <c r="AK666" s="8">
        <v>17</v>
      </c>
      <c r="AL666" s="8">
        <v>7</v>
      </c>
      <c r="AM666" s="8">
        <v>3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</row>
    <row r="667" spans="2:45" ht="39">
      <c r="B667" s="56"/>
      <c r="C667" s="11" t="s">
        <v>42</v>
      </c>
      <c r="D667" s="8">
        <v>0</v>
      </c>
      <c r="E667" s="8">
        <v>0</v>
      </c>
      <c r="F667" s="8">
        <v>0</v>
      </c>
      <c r="G667" s="8">
        <v>0</v>
      </c>
      <c r="H667" s="8">
        <v>7</v>
      </c>
      <c r="I667" s="8">
        <v>19</v>
      </c>
      <c r="J667" s="8">
        <v>24</v>
      </c>
      <c r="K667" s="8">
        <v>19</v>
      </c>
      <c r="L667" s="8">
        <v>19</v>
      </c>
      <c r="M667" s="8">
        <v>7</v>
      </c>
      <c r="N667" s="8">
        <v>3</v>
      </c>
      <c r="O667" s="8">
        <v>4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73</v>
      </c>
      <c r="AD667" s="8">
        <v>130</v>
      </c>
      <c r="AE667" s="8">
        <v>163</v>
      </c>
      <c r="AF667" s="8">
        <v>191</v>
      </c>
      <c r="AG667" s="8">
        <v>163</v>
      </c>
      <c r="AH667" s="8">
        <v>140</v>
      </c>
      <c r="AI667" s="8">
        <v>173</v>
      </c>
      <c r="AJ667" s="8">
        <v>85</v>
      </c>
      <c r="AK667" s="8">
        <v>50</v>
      </c>
      <c r="AL667" s="8">
        <v>15</v>
      </c>
      <c r="AM667" s="8">
        <v>9</v>
      </c>
      <c r="AN667" s="8">
        <v>3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</row>
    <row r="668" spans="2:45">
      <c r="B668" s="56"/>
      <c r="C668" s="11" t="s">
        <v>43</v>
      </c>
      <c r="D668" s="8">
        <v>0</v>
      </c>
      <c r="E668" s="8">
        <v>0</v>
      </c>
      <c r="F668" s="8">
        <v>0</v>
      </c>
      <c r="G668" s="8">
        <v>0</v>
      </c>
      <c r="H668" s="8">
        <v>32</v>
      </c>
      <c r="I668" s="8">
        <v>16</v>
      </c>
      <c r="J668" s="8">
        <v>13</v>
      </c>
      <c r="K668" s="8">
        <v>11</v>
      </c>
      <c r="L668" s="8">
        <v>5</v>
      </c>
      <c r="M668" s="8">
        <v>0</v>
      </c>
      <c r="N668" s="8">
        <v>3</v>
      </c>
      <c r="O668" s="8">
        <v>3</v>
      </c>
      <c r="P668" s="8">
        <v>4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4</v>
      </c>
      <c r="AC668" s="8">
        <v>68</v>
      </c>
      <c r="AD668" s="8">
        <v>36</v>
      </c>
      <c r="AE668" s="8">
        <v>17</v>
      </c>
      <c r="AF668" s="8">
        <v>24</v>
      </c>
      <c r="AG668" s="8">
        <v>21</v>
      </c>
      <c r="AH668" s="8">
        <v>12</v>
      </c>
      <c r="AI668" s="8">
        <v>25</v>
      </c>
      <c r="AJ668" s="8">
        <v>8</v>
      </c>
      <c r="AK668" s="8">
        <v>6</v>
      </c>
      <c r="AL668" s="8">
        <v>0</v>
      </c>
      <c r="AM668" s="8">
        <v>3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</row>
    <row r="669" spans="2:45" ht="39">
      <c r="B669" s="56"/>
      <c r="C669" s="11" t="s">
        <v>44</v>
      </c>
      <c r="D669" s="8">
        <v>0</v>
      </c>
      <c r="E669" s="8">
        <v>0</v>
      </c>
      <c r="F669" s="8">
        <v>0</v>
      </c>
      <c r="G669" s="8">
        <v>0</v>
      </c>
      <c r="H669" s="8">
        <v>4</v>
      </c>
      <c r="I669" s="8">
        <v>6</v>
      </c>
      <c r="J669" s="8">
        <v>0</v>
      </c>
      <c r="K669" s="8">
        <v>0</v>
      </c>
      <c r="L669" s="8">
        <v>0</v>
      </c>
      <c r="M669" s="8">
        <v>3</v>
      </c>
      <c r="N669" s="8">
        <v>4</v>
      </c>
      <c r="O669" s="8">
        <v>0</v>
      </c>
      <c r="P669" s="8">
        <v>3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3</v>
      </c>
      <c r="AF669" s="8">
        <v>3</v>
      </c>
      <c r="AG669" s="8">
        <v>0</v>
      </c>
      <c r="AH669" s="8">
        <v>3</v>
      </c>
      <c r="AI669" s="8">
        <v>0</v>
      </c>
      <c r="AJ669" s="8">
        <v>3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</row>
    <row r="670" spans="2:45">
      <c r="B670" s="56"/>
      <c r="C670" s="11" t="s">
        <v>45</v>
      </c>
      <c r="D670" s="8">
        <v>0</v>
      </c>
      <c r="E670" s="8">
        <v>0</v>
      </c>
      <c r="F670" s="8">
        <v>0</v>
      </c>
      <c r="G670" s="8">
        <v>0</v>
      </c>
      <c r="H670" s="8">
        <v>10</v>
      </c>
      <c r="I670" s="8">
        <v>3</v>
      </c>
      <c r="J670" s="8">
        <v>5</v>
      </c>
      <c r="K670" s="8">
        <v>3</v>
      </c>
      <c r="L670" s="8">
        <v>0</v>
      </c>
      <c r="M670" s="8">
        <v>0</v>
      </c>
      <c r="N670" s="8">
        <v>3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13</v>
      </c>
      <c r="AD670" s="8">
        <v>11</v>
      </c>
      <c r="AE670" s="8">
        <v>7</v>
      </c>
      <c r="AF670" s="8">
        <v>14</v>
      </c>
      <c r="AG670" s="8">
        <v>7</v>
      </c>
      <c r="AH670" s="8">
        <v>4</v>
      </c>
      <c r="AI670" s="8">
        <v>4</v>
      </c>
      <c r="AJ670" s="8">
        <v>3</v>
      </c>
      <c r="AK670" s="8">
        <v>3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</row>
    <row r="671" spans="2:45" ht="26">
      <c r="B671" s="56"/>
      <c r="C671" s="11" t="s">
        <v>46</v>
      </c>
      <c r="D671" s="8">
        <v>0</v>
      </c>
      <c r="E671" s="8">
        <v>0</v>
      </c>
      <c r="F671" s="8">
        <v>0</v>
      </c>
      <c r="G671" s="8">
        <v>0</v>
      </c>
      <c r="H671" s="8">
        <v>3</v>
      </c>
      <c r="I671" s="8">
        <v>4</v>
      </c>
      <c r="J671" s="8">
        <v>6</v>
      </c>
      <c r="K671" s="8">
        <v>6</v>
      </c>
      <c r="L671" s="8">
        <v>3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7</v>
      </c>
      <c r="AD671" s="8">
        <v>11</v>
      </c>
      <c r="AE671" s="8">
        <v>14</v>
      </c>
      <c r="AF671" s="8">
        <v>15</v>
      </c>
      <c r="AG671" s="8">
        <v>12</v>
      </c>
      <c r="AH671" s="8">
        <v>10</v>
      </c>
      <c r="AI671" s="8">
        <v>16</v>
      </c>
      <c r="AJ671" s="8">
        <v>8</v>
      </c>
      <c r="AK671" s="8">
        <v>4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</row>
    <row r="672" spans="2:45">
      <c r="B672" s="56"/>
      <c r="C672" s="11" t="s">
        <v>47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4</v>
      </c>
      <c r="AE672" s="8">
        <v>8</v>
      </c>
      <c r="AF672" s="8">
        <v>7</v>
      </c>
      <c r="AG672" s="8">
        <v>0</v>
      </c>
      <c r="AH672" s="8">
        <v>3</v>
      </c>
      <c r="AI672" s="8">
        <v>3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</row>
    <row r="673" spans="2:45">
      <c r="B673" s="56"/>
      <c r="C673" s="11" t="s">
        <v>11</v>
      </c>
      <c r="D673" s="8">
        <v>0</v>
      </c>
      <c r="E673" s="8">
        <v>0</v>
      </c>
      <c r="F673" s="8">
        <v>0</v>
      </c>
      <c r="G673" s="8">
        <v>3</v>
      </c>
      <c r="H673" s="8">
        <v>76</v>
      </c>
      <c r="I673" s="8">
        <v>89</v>
      </c>
      <c r="J673" s="8">
        <v>37</v>
      </c>
      <c r="K673" s="8">
        <v>37</v>
      </c>
      <c r="L673" s="8">
        <v>16</v>
      </c>
      <c r="M673" s="8">
        <v>11</v>
      </c>
      <c r="N673" s="8">
        <v>21</v>
      </c>
      <c r="O673" s="8">
        <v>26</v>
      </c>
      <c r="P673" s="8">
        <v>26</v>
      </c>
      <c r="Q673" s="8">
        <v>43</v>
      </c>
      <c r="R673" s="8">
        <v>29</v>
      </c>
      <c r="S673" s="8">
        <v>30</v>
      </c>
      <c r="T673" s="8">
        <v>16</v>
      </c>
      <c r="U673" s="8">
        <v>11</v>
      </c>
      <c r="V673" s="8">
        <v>3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3</v>
      </c>
      <c r="AC673" s="8">
        <v>148</v>
      </c>
      <c r="AD673" s="8">
        <v>370</v>
      </c>
      <c r="AE673" s="8">
        <v>691</v>
      </c>
      <c r="AF673" s="8">
        <v>624</v>
      </c>
      <c r="AG673" s="8">
        <v>430</v>
      </c>
      <c r="AH673" s="8">
        <v>210</v>
      </c>
      <c r="AI673" s="8">
        <v>247</v>
      </c>
      <c r="AJ673" s="8">
        <v>184</v>
      </c>
      <c r="AK673" s="8">
        <v>240</v>
      </c>
      <c r="AL673" s="8">
        <v>235</v>
      </c>
      <c r="AM673" s="8">
        <v>198</v>
      </c>
      <c r="AN673" s="8">
        <v>158</v>
      </c>
      <c r="AO673" s="8">
        <v>96</v>
      </c>
      <c r="AP673" s="8">
        <v>78</v>
      </c>
      <c r="AQ673" s="8">
        <v>14</v>
      </c>
      <c r="AR673" s="8">
        <v>5</v>
      </c>
      <c r="AS673" s="8">
        <v>0</v>
      </c>
    </row>
    <row r="674" spans="2:45">
      <c r="B674" s="65" t="s">
        <v>142</v>
      </c>
      <c r="C674" s="11" t="s">
        <v>38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6</v>
      </c>
      <c r="J674" s="8">
        <v>10</v>
      </c>
      <c r="K674" s="8">
        <v>9</v>
      </c>
      <c r="L674" s="8">
        <v>11</v>
      </c>
      <c r="M674" s="8">
        <v>6</v>
      </c>
      <c r="N674" s="8">
        <v>3</v>
      </c>
      <c r="O674" s="8">
        <v>3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4</v>
      </c>
      <c r="AD674" s="8">
        <v>23</v>
      </c>
      <c r="AE674" s="8">
        <v>34</v>
      </c>
      <c r="AF674" s="8">
        <v>22</v>
      </c>
      <c r="AG674" s="8">
        <v>14</v>
      </c>
      <c r="AH674" s="8">
        <v>12</v>
      </c>
      <c r="AI674" s="8">
        <v>6</v>
      </c>
      <c r="AJ674" s="8">
        <v>12</v>
      </c>
      <c r="AK674" s="8">
        <v>3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</row>
    <row r="675" spans="2:45">
      <c r="B675" s="56"/>
      <c r="C675" s="11" t="s">
        <v>39</v>
      </c>
      <c r="D675" s="8">
        <v>0</v>
      </c>
      <c r="E675" s="8">
        <v>0</v>
      </c>
      <c r="F675" s="8">
        <v>0</v>
      </c>
      <c r="G675" s="8">
        <v>0</v>
      </c>
      <c r="H675" s="8">
        <v>7</v>
      </c>
      <c r="I675" s="8">
        <v>27</v>
      </c>
      <c r="J675" s="8">
        <v>46</v>
      </c>
      <c r="K675" s="8">
        <v>55</v>
      </c>
      <c r="L675" s="8">
        <v>52</v>
      </c>
      <c r="M675" s="8">
        <v>59</v>
      </c>
      <c r="N675" s="8">
        <v>49</v>
      </c>
      <c r="O675" s="8">
        <v>54</v>
      </c>
      <c r="P675" s="8">
        <v>38</v>
      </c>
      <c r="Q675" s="8">
        <v>12</v>
      </c>
      <c r="R675" s="8">
        <v>3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34</v>
      </c>
      <c r="AD675" s="8">
        <v>159</v>
      </c>
      <c r="AE675" s="8">
        <v>231</v>
      </c>
      <c r="AF675" s="8">
        <v>166</v>
      </c>
      <c r="AG675" s="8">
        <v>133</v>
      </c>
      <c r="AH675" s="8">
        <v>112</v>
      </c>
      <c r="AI675" s="8">
        <v>110</v>
      </c>
      <c r="AJ675" s="8">
        <v>72</v>
      </c>
      <c r="AK675" s="8">
        <v>32</v>
      </c>
      <c r="AL675" s="8">
        <v>12</v>
      </c>
      <c r="AM675" s="8">
        <v>10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</row>
    <row r="676" spans="2:45" ht="26">
      <c r="B676" s="56"/>
      <c r="C676" s="11" t="s">
        <v>40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3</v>
      </c>
      <c r="K676" s="8">
        <v>3</v>
      </c>
      <c r="L676" s="8">
        <v>4</v>
      </c>
      <c r="M676" s="8">
        <v>4</v>
      </c>
      <c r="N676" s="8">
        <v>0</v>
      </c>
      <c r="O676" s="8">
        <v>4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5</v>
      </c>
      <c r="AF676" s="8">
        <v>3</v>
      </c>
      <c r="AG676" s="8">
        <v>3</v>
      </c>
      <c r="AH676" s="8">
        <v>4</v>
      </c>
      <c r="AI676" s="8">
        <v>0</v>
      </c>
      <c r="AJ676" s="8">
        <v>9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</row>
    <row r="677" spans="2:45" ht="39">
      <c r="B677" s="56"/>
      <c r="C677" s="11" t="s">
        <v>41</v>
      </c>
      <c r="D677" s="8">
        <v>0</v>
      </c>
      <c r="E677" s="8">
        <v>0</v>
      </c>
      <c r="F677" s="8">
        <v>0</v>
      </c>
      <c r="G677" s="8">
        <v>0</v>
      </c>
      <c r="H677" s="8">
        <v>3</v>
      </c>
      <c r="I677" s="8">
        <v>7</v>
      </c>
      <c r="J677" s="8">
        <v>12</v>
      </c>
      <c r="K677" s="8">
        <v>14</v>
      </c>
      <c r="L677" s="8">
        <v>7</v>
      </c>
      <c r="M677" s="8">
        <v>10</v>
      </c>
      <c r="N677" s="8">
        <v>5</v>
      </c>
      <c r="O677" s="8">
        <v>0</v>
      </c>
      <c r="P677" s="8">
        <v>3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13</v>
      </c>
      <c r="AD677" s="8">
        <v>32</v>
      </c>
      <c r="AE677" s="8">
        <v>32</v>
      </c>
      <c r="AF677" s="8">
        <v>26</v>
      </c>
      <c r="AG677" s="8">
        <v>22</v>
      </c>
      <c r="AH677" s="8">
        <v>19</v>
      </c>
      <c r="AI677" s="8">
        <v>20</v>
      </c>
      <c r="AJ677" s="8">
        <v>15</v>
      </c>
      <c r="AK677" s="8">
        <v>6</v>
      </c>
      <c r="AL677" s="8">
        <v>3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</row>
    <row r="678" spans="2:45" ht="39">
      <c r="B678" s="56"/>
      <c r="C678" s="11" t="s">
        <v>42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4</v>
      </c>
      <c r="J678" s="8">
        <v>4</v>
      </c>
      <c r="K678" s="8">
        <v>3</v>
      </c>
      <c r="L678" s="8">
        <v>0</v>
      </c>
      <c r="M678" s="8">
        <v>0</v>
      </c>
      <c r="N678" s="8">
        <v>3</v>
      </c>
      <c r="O678" s="8">
        <v>3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7</v>
      </c>
      <c r="AD678" s="8">
        <v>38</v>
      </c>
      <c r="AE678" s="8">
        <v>44</v>
      </c>
      <c r="AF678" s="8">
        <v>36</v>
      </c>
      <c r="AG678" s="8">
        <v>26</v>
      </c>
      <c r="AH678" s="8">
        <v>15</v>
      </c>
      <c r="AI678" s="8">
        <v>14</v>
      </c>
      <c r="AJ678" s="8">
        <v>12</v>
      </c>
      <c r="AK678" s="8">
        <v>7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</row>
    <row r="679" spans="2:45">
      <c r="B679" s="56"/>
      <c r="C679" s="11" t="s">
        <v>43</v>
      </c>
      <c r="D679" s="8">
        <v>0</v>
      </c>
      <c r="E679" s="8">
        <v>0</v>
      </c>
      <c r="F679" s="8">
        <v>0</v>
      </c>
      <c r="G679" s="8">
        <v>0</v>
      </c>
      <c r="H679" s="8">
        <v>0</v>
      </c>
      <c r="I679" s="8">
        <v>7</v>
      </c>
      <c r="J679" s="8">
        <v>9</v>
      </c>
      <c r="K679" s="8">
        <v>5</v>
      </c>
      <c r="L679" s="8">
        <v>0</v>
      </c>
      <c r="M679" s="8">
        <v>3</v>
      </c>
      <c r="N679" s="8">
        <v>4</v>
      </c>
      <c r="O679" s="8">
        <v>6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8">
        <v>21</v>
      </c>
      <c r="AD679" s="8">
        <v>42</v>
      </c>
      <c r="AE679" s="8">
        <v>34</v>
      </c>
      <c r="AF679" s="8">
        <v>14</v>
      </c>
      <c r="AG679" s="8">
        <v>10</v>
      </c>
      <c r="AH679" s="8">
        <v>6</v>
      </c>
      <c r="AI679" s="8">
        <v>11</v>
      </c>
      <c r="AJ679" s="8">
        <v>0</v>
      </c>
      <c r="AK679" s="8">
        <v>3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</row>
    <row r="680" spans="2:45" ht="39">
      <c r="B680" s="56"/>
      <c r="C680" s="11" t="s">
        <v>44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5</v>
      </c>
      <c r="M680" s="8">
        <v>3</v>
      </c>
      <c r="N680" s="8">
        <v>3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</row>
    <row r="681" spans="2:45">
      <c r="B681" s="56"/>
      <c r="C681" s="11" t="s">
        <v>45</v>
      </c>
      <c r="D681" s="8">
        <v>0</v>
      </c>
      <c r="E681" s="8">
        <v>0</v>
      </c>
      <c r="F681" s="8">
        <v>0</v>
      </c>
      <c r="G681" s="8">
        <v>0</v>
      </c>
      <c r="H681" s="8">
        <v>0</v>
      </c>
      <c r="I681" s="8">
        <v>0</v>
      </c>
      <c r="J681" s="8">
        <v>3</v>
      </c>
      <c r="K681" s="8">
        <v>0</v>
      </c>
      <c r="L681" s="8">
        <v>3</v>
      </c>
      <c r="M681" s="8">
        <v>3</v>
      </c>
      <c r="N681" s="8">
        <v>3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3</v>
      </c>
      <c r="AD681" s="8">
        <v>0</v>
      </c>
      <c r="AE681" s="8">
        <v>4</v>
      </c>
      <c r="AF681" s="8">
        <v>3</v>
      </c>
      <c r="AG681" s="8">
        <v>0</v>
      </c>
      <c r="AH681" s="8">
        <v>6</v>
      </c>
      <c r="AI681" s="8">
        <v>3</v>
      </c>
      <c r="AJ681" s="8">
        <v>0</v>
      </c>
      <c r="AK681" s="8">
        <v>3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</row>
    <row r="682" spans="2:45" ht="26">
      <c r="B682" s="56"/>
      <c r="C682" s="11" t="s">
        <v>46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3</v>
      </c>
      <c r="N682" s="8">
        <v>4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3</v>
      </c>
      <c r="AE682" s="8">
        <v>3</v>
      </c>
      <c r="AF682" s="8">
        <v>0</v>
      </c>
      <c r="AG682" s="8">
        <v>0</v>
      </c>
      <c r="AH682" s="8">
        <v>4</v>
      </c>
      <c r="AI682" s="8">
        <v>0</v>
      </c>
      <c r="AJ682" s="8">
        <v>3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</row>
    <row r="683" spans="2:45">
      <c r="B683" s="56"/>
      <c r="C683" s="11" t="s">
        <v>47</v>
      </c>
      <c r="D683" s="8">
        <v>0</v>
      </c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</row>
    <row r="684" spans="2:45">
      <c r="B684" s="56"/>
      <c r="C684" s="11" t="s">
        <v>11</v>
      </c>
      <c r="D684" s="8">
        <v>0</v>
      </c>
      <c r="E684" s="8">
        <v>0</v>
      </c>
      <c r="F684" s="8">
        <v>0</v>
      </c>
      <c r="G684" s="8">
        <v>0</v>
      </c>
      <c r="H684" s="8">
        <v>4</v>
      </c>
      <c r="I684" s="8">
        <v>6</v>
      </c>
      <c r="J684" s="8">
        <v>6</v>
      </c>
      <c r="K684" s="8">
        <v>12</v>
      </c>
      <c r="L684" s="8">
        <v>9</v>
      </c>
      <c r="M684" s="8">
        <v>11</v>
      </c>
      <c r="N684" s="8">
        <v>13</v>
      </c>
      <c r="O684" s="8">
        <v>14</v>
      </c>
      <c r="P684" s="8">
        <v>9</v>
      </c>
      <c r="Q684" s="8">
        <v>3</v>
      </c>
      <c r="R684" s="8">
        <v>9</v>
      </c>
      <c r="S684" s="8">
        <v>0</v>
      </c>
      <c r="T684" s="8">
        <v>3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13</v>
      </c>
      <c r="AD684" s="8">
        <v>57</v>
      </c>
      <c r="AE684" s="8">
        <v>122</v>
      </c>
      <c r="AF684" s="8">
        <v>82</v>
      </c>
      <c r="AG684" s="8">
        <v>60</v>
      </c>
      <c r="AH684" s="8">
        <v>30</v>
      </c>
      <c r="AI684" s="8">
        <v>32</v>
      </c>
      <c r="AJ684" s="8">
        <v>28</v>
      </c>
      <c r="AK684" s="8">
        <v>29</v>
      </c>
      <c r="AL684" s="8">
        <v>20</v>
      </c>
      <c r="AM684" s="8">
        <v>13</v>
      </c>
      <c r="AN684" s="8">
        <v>4</v>
      </c>
      <c r="AO684" s="8">
        <v>7</v>
      </c>
      <c r="AP684" s="8">
        <v>0</v>
      </c>
      <c r="AQ684" s="8">
        <v>3</v>
      </c>
      <c r="AR684" s="8">
        <v>0</v>
      </c>
      <c r="AS684" s="8">
        <v>0</v>
      </c>
    </row>
    <row r="685" spans="2:45">
      <c r="B685" s="65" t="s">
        <v>143</v>
      </c>
      <c r="C685" s="11" t="s">
        <v>38</v>
      </c>
      <c r="D685" s="8">
        <v>0</v>
      </c>
      <c r="E685" s="8">
        <v>0</v>
      </c>
      <c r="F685" s="8">
        <v>0</v>
      </c>
      <c r="G685" s="8">
        <v>0</v>
      </c>
      <c r="H685" s="8">
        <v>41</v>
      </c>
      <c r="I685" s="8">
        <v>135</v>
      </c>
      <c r="J685" s="8">
        <v>162</v>
      </c>
      <c r="K685" s="8">
        <v>171</v>
      </c>
      <c r="L685" s="8">
        <v>86</v>
      </c>
      <c r="M685" s="8">
        <v>49</v>
      </c>
      <c r="N685" s="8">
        <v>30</v>
      </c>
      <c r="O685" s="8">
        <v>23</v>
      </c>
      <c r="P685" s="8">
        <v>11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8">
        <v>89</v>
      </c>
      <c r="AD685" s="8">
        <v>169</v>
      </c>
      <c r="AE685" s="8">
        <v>160</v>
      </c>
      <c r="AF685" s="8">
        <v>117</v>
      </c>
      <c r="AG685" s="8">
        <v>52</v>
      </c>
      <c r="AH685" s="8">
        <v>35</v>
      </c>
      <c r="AI685" s="8">
        <v>26</v>
      </c>
      <c r="AJ685" s="8">
        <v>15</v>
      </c>
      <c r="AK685" s="8">
        <v>9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</row>
    <row r="686" spans="2:45">
      <c r="B686" s="56"/>
      <c r="C686" s="11" t="s">
        <v>39</v>
      </c>
      <c r="D686" s="8">
        <v>0</v>
      </c>
      <c r="E686" s="8">
        <v>0</v>
      </c>
      <c r="F686" s="8">
        <v>0</v>
      </c>
      <c r="G686" s="8">
        <v>0</v>
      </c>
      <c r="H686" s="8">
        <v>212</v>
      </c>
      <c r="I686" s="8">
        <v>381</v>
      </c>
      <c r="J686" s="8">
        <v>272</v>
      </c>
      <c r="K686" s="8">
        <v>196</v>
      </c>
      <c r="L686" s="8">
        <v>111</v>
      </c>
      <c r="M686" s="8">
        <v>55</v>
      </c>
      <c r="N686" s="8">
        <v>41</v>
      </c>
      <c r="O686" s="8">
        <v>10</v>
      </c>
      <c r="P686" s="8">
        <v>8</v>
      </c>
      <c r="Q686" s="8">
        <v>4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576</v>
      </c>
      <c r="AD686" s="8">
        <v>1011</v>
      </c>
      <c r="AE686" s="8">
        <v>507</v>
      </c>
      <c r="AF686" s="8">
        <v>256</v>
      </c>
      <c r="AG686" s="8">
        <v>145</v>
      </c>
      <c r="AH686" s="8">
        <v>117</v>
      </c>
      <c r="AI686" s="8">
        <v>91</v>
      </c>
      <c r="AJ686" s="8">
        <v>62</v>
      </c>
      <c r="AK686" s="8">
        <v>19</v>
      </c>
      <c r="AL686" s="8">
        <v>12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</row>
    <row r="687" spans="2:45" ht="26">
      <c r="B687" s="56"/>
      <c r="C687" s="11" t="s">
        <v>40</v>
      </c>
      <c r="D687" s="8">
        <v>0</v>
      </c>
      <c r="E687" s="8">
        <v>0</v>
      </c>
      <c r="F687" s="8">
        <v>0</v>
      </c>
      <c r="G687" s="8">
        <v>0</v>
      </c>
      <c r="H687" s="8">
        <v>34</v>
      </c>
      <c r="I687" s="8">
        <v>53</v>
      </c>
      <c r="J687" s="8">
        <v>41</v>
      </c>
      <c r="K687" s="8">
        <v>20</v>
      </c>
      <c r="L687" s="8">
        <v>18</v>
      </c>
      <c r="M687" s="8">
        <v>7</v>
      </c>
      <c r="N687" s="8">
        <v>6</v>
      </c>
      <c r="O687" s="8">
        <v>3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26</v>
      </c>
      <c r="AD687" s="8">
        <v>59</v>
      </c>
      <c r="AE687" s="8">
        <v>22</v>
      </c>
      <c r="AF687" s="8">
        <v>17</v>
      </c>
      <c r="AG687" s="8">
        <v>12</v>
      </c>
      <c r="AH687" s="8">
        <v>9</v>
      </c>
      <c r="AI687" s="8">
        <v>6</v>
      </c>
      <c r="AJ687" s="8">
        <v>7</v>
      </c>
      <c r="AK687" s="8">
        <v>4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</row>
    <row r="688" spans="2:45" ht="39">
      <c r="B688" s="56"/>
      <c r="C688" s="11" t="s">
        <v>41</v>
      </c>
      <c r="D688" s="8">
        <v>0</v>
      </c>
      <c r="E688" s="8">
        <v>0</v>
      </c>
      <c r="F688" s="8">
        <v>0</v>
      </c>
      <c r="G688" s="8">
        <v>0</v>
      </c>
      <c r="H688" s="8">
        <v>432</v>
      </c>
      <c r="I688" s="8">
        <v>458</v>
      </c>
      <c r="J688" s="8">
        <v>289</v>
      </c>
      <c r="K688" s="8">
        <v>235</v>
      </c>
      <c r="L688" s="8">
        <v>190</v>
      </c>
      <c r="M688" s="8">
        <v>126</v>
      </c>
      <c r="N688" s="8">
        <v>105</v>
      </c>
      <c r="O688" s="8">
        <v>45</v>
      </c>
      <c r="P688" s="8">
        <v>12</v>
      </c>
      <c r="Q688" s="8">
        <v>5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554</v>
      </c>
      <c r="AD688" s="8">
        <v>495</v>
      </c>
      <c r="AE688" s="8">
        <v>255</v>
      </c>
      <c r="AF688" s="8">
        <v>181</v>
      </c>
      <c r="AG688" s="8">
        <v>114</v>
      </c>
      <c r="AH688" s="8">
        <v>61</v>
      </c>
      <c r="AI688" s="8">
        <v>36</v>
      </c>
      <c r="AJ688" s="8">
        <v>23</v>
      </c>
      <c r="AK688" s="8">
        <v>9</v>
      </c>
      <c r="AL688" s="8">
        <v>3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</row>
    <row r="689" spans="2:45" ht="39">
      <c r="B689" s="56"/>
      <c r="C689" s="11" t="s">
        <v>42</v>
      </c>
      <c r="D689" s="8">
        <v>0</v>
      </c>
      <c r="E689" s="8">
        <v>0</v>
      </c>
      <c r="F689" s="8">
        <v>0</v>
      </c>
      <c r="G689" s="8">
        <v>0</v>
      </c>
      <c r="H689" s="8">
        <v>41</v>
      </c>
      <c r="I689" s="8">
        <v>63</v>
      </c>
      <c r="J689" s="8">
        <v>64</v>
      </c>
      <c r="K689" s="8">
        <v>43</v>
      </c>
      <c r="L689" s="8">
        <v>18</v>
      </c>
      <c r="M689" s="8">
        <v>8</v>
      </c>
      <c r="N689" s="8">
        <v>8</v>
      </c>
      <c r="O689" s="8">
        <v>3</v>
      </c>
      <c r="P689" s="8">
        <v>0</v>
      </c>
      <c r="Q689" s="8">
        <v>3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225</v>
      </c>
      <c r="AD689" s="8">
        <v>201</v>
      </c>
      <c r="AE689" s="8">
        <v>181</v>
      </c>
      <c r="AF689" s="8">
        <v>132</v>
      </c>
      <c r="AG689" s="8">
        <v>67</v>
      </c>
      <c r="AH689" s="8">
        <v>44</v>
      </c>
      <c r="AI689" s="8">
        <v>54</v>
      </c>
      <c r="AJ689" s="8">
        <v>21</v>
      </c>
      <c r="AK689" s="8">
        <v>14</v>
      </c>
      <c r="AL689" s="8">
        <v>0</v>
      </c>
      <c r="AM689" s="8">
        <v>0</v>
      </c>
      <c r="AN689" s="8">
        <v>5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</row>
    <row r="690" spans="2:45">
      <c r="B690" s="56"/>
      <c r="C690" s="11" t="s">
        <v>43</v>
      </c>
      <c r="D690" s="8">
        <v>0</v>
      </c>
      <c r="E690" s="8">
        <v>0</v>
      </c>
      <c r="F690" s="8">
        <v>0</v>
      </c>
      <c r="G690" s="8">
        <v>3</v>
      </c>
      <c r="H690" s="8">
        <v>132</v>
      </c>
      <c r="I690" s="8">
        <v>75</v>
      </c>
      <c r="J690" s="8">
        <v>36</v>
      </c>
      <c r="K690" s="8">
        <v>30</v>
      </c>
      <c r="L690" s="8">
        <v>14</v>
      </c>
      <c r="M690" s="8">
        <v>11</v>
      </c>
      <c r="N690" s="8">
        <v>5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3</v>
      </c>
      <c r="AC690" s="8">
        <v>228</v>
      </c>
      <c r="AD690" s="8">
        <v>104</v>
      </c>
      <c r="AE690" s="8">
        <v>46</v>
      </c>
      <c r="AF690" s="8">
        <v>38</v>
      </c>
      <c r="AG690" s="8">
        <v>27</v>
      </c>
      <c r="AH690" s="8">
        <v>12</v>
      </c>
      <c r="AI690" s="8">
        <v>9</v>
      </c>
      <c r="AJ690" s="8">
        <v>8</v>
      </c>
      <c r="AK690" s="8">
        <v>3</v>
      </c>
      <c r="AL690" s="8">
        <v>0</v>
      </c>
      <c r="AM690" s="8">
        <v>4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</row>
    <row r="691" spans="2:45" ht="39">
      <c r="B691" s="56"/>
      <c r="C691" s="11" t="s">
        <v>44</v>
      </c>
      <c r="D691" s="8">
        <v>0</v>
      </c>
      <c r="E691" s="8">
        <v>0</v>
      </c>
      <c r="F691" s="8">
        <v>0</v>
      </c>
      <c r="G691" s="8">
        <v>0</v>
      </c>
      <c r="H691" s="8">
        <v>30</v>
      </c>
      <c r="I691" s="8">
        <v>28</v>
      </c>
      <c r="J691" s="8">
        <v>11</v>
      </c>
      <c r="K691" s="8">
        <v>12</v>
      </c>
      <c r="L691" s="8">
        <v>6</v>
      </c>
      <c r="M691" s="8">
        <v>8</v>
      </c>
      <c r="N691" s="8">
        <v>5</v>
      </c>
      <c r="O691" s="8">
        <v>0</v>
      </c>
      <c r="P691" s="8">
        <v>3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6</v>
      </c>
      <c r="AD691" s="8">
        <v>6</v>
      </c>
      <c r="AE691" s="8">
        <v>10</v>
      </c>
      <c r="AF691" s="8">
        <v>6</v>
      </c>
      <c r="AG691" s="8">
        <v>0</v>
      </c>
      <c r="AH691" s="8">
        <v>3</v>
      </c>
      <c r="AI691" s="8">
        <v>0</v>
      </c>
      <c r="AJ691" s="8">
        <v>3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</row>
    <row r="692" spans="2:45">
      <c r="B692" s="56"/>
      <c r="C692" s="11" t="s">
        <v>45</v>
      </c>
      <c r="D692" s="8">
        <v>0</v>
      </c>
      <c r="E692" s="8">
        <v>0</v>
      </c>
      <c r="F692" s="8">
        <v>0</v>
      </c>
      <c r="G692" s="8">
        <v>0</v>
      </c>
      <c r="H692" s="8">
        <v>81</v>
      </c>
      <c r="I692" s="8">
        <v>24</v>
      </c>
      <c r="J692" s="8">
        <v>20</v>
      </c>
      <c r="K692" s="8">
        <v>10</v>
      </c>
      <c r="L692" s="8">
        <v>7</v>
      </c>
      <c r="M692" s="8">
        <v>3</v>
      </c>
      <c r="N692" s="8">
        <v>4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40</v>
      </c>
      <c r="AD692" s="8">
        <v>21</v>
      </c>
      <c r="AE692" s="8">
        <v>8</v>
      </c>
      <c r="AF692" s="8">
        <v>12</v>
      </c>
      <c r="AG692" s="8">
        <v>6</v>
      </c>
      <c r="AH692" s="8">
        <v>10</v>
      </c>
      <c r="AI692" s="8">
        <v>8</v>
      </c>
      <c r="AJ692" s="8">
        <v>10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</row>
    <row r="693" spans="2:45" ht="26">
      <c r="B693" s="56"/>
      <c r="C693" s="11" t="s">
        <v>46</v>
      </c>
      <c r="D693" s="8">
        <v>0</v>
      </c>
      <c r="E693" s="8">
        <v>0</v>
      </c>
      <c r="F693" s="8">
        <v>0</v>
      </c>
      <c r="G693" s="8">
        <v>0</v>
      </c>
      <c r="H693" s="8">
        <v>12</v>
      </c>
      <c r="I693" s="8">
        <v>13</v>
      </c>
      <c r="J693" s="8">
        <v>7</v>
      </c>
      <c r="K693" s="8">
        <v>3</v>
      </c>
      <c r="L693" s="8">
        <v>0</v>
      </c>
      <c r="M693" s="8">
        <v>5</v>
      </c>
      <c r="N693" s="8">
        <v>4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8</v>
      </c>
      <c r="AD693" s="8">
        <v>12</v>
      </c>
      <c r="AE693" s="8">
        <v>13</v>
      </c>
      <c r="AF693" s="8">
        <v>8</v>
      </c>
      <c r="AG693" s="8">
        <v>3</v>
      </c>
      <c r="AH693" s="8">
        <v>4</v>
      </c>
      <c r="AI693" s="8">
        <v>3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</row>
    <row r="694" spans="2:45">
      <c r="B694" s="56"/>
      <c r="C694" s="11" t="s">
        <v>47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3</v>
      </c>
      <c r="J694" s="8">
        <v>3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6</v>
      </c>
      <c r="AD694" s="8">
        <v>3</v>
      </c>
      <c r="AE694" s="8">
        <v>3</v>
      </c>
      <c r="AF694" s="8">
        <v>0</v>
      </c>
      <c r="AG694" s="8">
        <v>0</v>
      </c>
      <c r="AH694" s="8">
        <v>0</v>
      </c>
      <c r="AI694" s="8">
        <v>0</v>
      </c>
      <c r="AJ694" s="8">
        <v>3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</row>
    <row r="695" spans="2:45">
      <c r="B695" s="56"/>
      <c r="C695" s="11" t="s">
        <v>11</v>
      </c>
      <c r="D695" s="8">
        <v>0</v>
      </c>
      <c r="E695" s="8">
        <v>0</v>
      </c>
      <c r="F695" s="8">
        <v>0</v>
      </c>
      <c r="G695" s="8">
        <v>0</v>
      </c>
      <c r="H695" s="8">
        <v>176</v>
      </c>
      <c r="I695" s="8">
        <v>120</v>
      </c>
      <c r="J695" s="8">
        <v>35</v>
      </c>
      <c r="K695" s="8">
        <v>18</v>
      </c>
      <c r="L695" s="8">
        <v>19</v>
      </c>
      <c r="M695" s="8">
        <v>14</v>
      </c>
      <c r="N695" s="8">
        <v>9</v>
      </c>
      <c r="O695" s="8">
        <v>21</v>
      </c>
      <c r="P695" s="8">
        <v>29</v>
      </c>
      <c r="Q695" s="8">
        <v>12</v>
      </c>
      <c r="R695" s="8">
        <v>5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234</v>
      </c>
      <c r="AD695" s="8">
        <v>260</v>
      </c>
      <c r="AE695" s="8">
        <v>242</v>
      </c>
      <c r="AF695" s="8">
        <v>169</v>
      </c>
      <c r="AG695" s="8">
        <v>123</v>
      </c>
      <c r="AH695" s="8">
        <v>61</v>
      </c>
      <c r="AI695" s="8">
        <v>40</v>
      </c>
      <c r="AJ695" s="8">
        <v>44</v>
      </c>
      <c r="AK695" s="8">
        <v>29</v>
      </c>
      <c r="AL695" s="8">
        <v>30</v>
      </c>
      <c r="AM695" s="8">
        <v>26</v>
      </c>
      <c r="AN695" s="8">
        <v>16</v>
      </c>
      <c r="AO695" s="8">
        <v>12</v>
      </c>
      <c r="AP695" s="8">
        <v>9</v>
      </c>
      <c r="AQ695" s="8">
        <v>0</v>
      </c>
      <c r="AR695" s="8">
        <v>0</v>
      </c>
      <c r="AS695" s="8">
        <v>0</v>
      </c>
    </row>
    <row r="696" spans="2:45">
      <c r="B696" s="65" t="s">
        <v>219</v>
      </c>
      <c r="C696" s="11" t="s">
        <v>38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3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4</v>
      </c>
      <c r="AI696" s="8">
        <v>0</v>
      </c>
      <c r="AJ696" s="8">
        <v>3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</row>
    <row r="697" spans="2:45">
      <c r="B697" s="56"/>
      <c r="C697" s="11" t="s">
        <v>39</v>
      </c>
      <c r="D697" s="8">
        <v>0</v>
      </c>
      <c r="E697" s="8">
        <v>0</v>
      </c>
      <c r="F697" s="8">
        <v>0</v>
      </c>
      <c r="G697" s="8">
        <v>0</v>
      </c>
      <c r="H697" s="8">
        <v>3</v>
      </c>
      <c r="I697" s="8">
        <v>6</v>
      </c>
      <c r="J697" s="8">
        <v>4</v>
      </c>
      <c r="K697" s="8">
        <v>0</v>
      </c>
      <c r="L697" s="8">
        <v>9</v>
      </c>
      <c r="M697" s="8">
        <v>4</v>
      </c>
      <c r="N697" s="8">
        <v>3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16</v>
      </c>
      <c r="AD697" s="8">
        <v>27</v>
      </c>
      <c r="AE697" s="8">
        <v>12</v>
      </c>
      <c r="AF697" s="8">
        <v>14</v>
      </c>
      <c r="AG697" s="8">
        <v>10</v>
      </c>
      <c r="AH697" s="8">
        <v>12</v>
      </c>
      <c r="AI697" s="8">
        <v>15</v>
      </c>
      <c r="AJ697" s="8">
        <v>9</v>
      </c>
      <c r="AK697" s="8">
        <v>4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</row>
    <row r="698" spans="2:45" ht="26">
      <c r="B698" s="56"/>
      <c r="C698" s="11" t="s">
        <v>40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4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</row>
    <row r="699" spans="2:45" ht="39">
      <c r="B699" s="56"/>
      <c r="C699" s="11" t="s">
        <v>41</v>
      </c>
      <c r="D699" s="8">
        <v>0</v>
      </c>
      <c r="E699" s="8">
        <v>0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3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</row>
    <row r="700" spans="2:45" ht="39">
      <c r="B700" s="56"/>
      <c r="C700" s="11" t="s">
        <v>42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8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4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</row>
    <row r="701" spans="2:45">
      <c r="B701" s="56"/>
      <c r="C701" s="11" t="s">
        <v>43</v>
      </c>
      <c r="D701" s="8">
        <v>0</v>
      </c>
      <c r="E701" s="8">
        <v>0</v>
      </c>
      <c r="F701" s="8">
        <v>0</v>
      </c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3</v>
      </c>
      <c r="AE701" s="8">
        <v>3</v>
      </c>
      <c r="AF701" s="8">
        <v>0</v>
      </c>
      <c r="AG701" s="8">
        <v>0</v>
      </c>
      <c r="AH701" s="8">
        <v>0</v>
      </c>
      <c r="AI701" s="8">
        <v>0</v>
      </c>
      <c r="AJ701" s="8">
        <v>3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</row>
    <row r="702" spans="2:45" ht="39">
      <c r="B702" s="56"/>
      <c r="C702" s="11" t="s">
        <v>44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</row>
    <row r="703" spans="2:45">
      <c r="B703" s="56"/>
      <c r="C703" s="11" t="s">
        <v>45</v>
      </c>
      <c r="D703" s="8">
        <v>0</v>
      </c>
      <c r="E703" s="8">
        <v>0</v>
      </c>
      <c r="F703" s="8">
        <v>0</v>
      </c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</row>
    <row r="704" spans="2:45" ht="26">
      <c r="B704" s="56"/>
      <c r="C704" s="11" t="s">
        <v>46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</row>
    <row r="705" spans="2:45">
      <c r="B705" s="56"/>
      <c r="C705" s="11" t="s">
        <v>47</v>
      </c>
      <c r="D705" s="8">
        <v>0</v>
      </c>
      <c r="E705" s="8">
        <v>0</v>
      </c>
      <c r="F705" s="8">
        <v>0</v>
      </c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</row>
    <row r="706" spans="2:45">
      <c r="B706" s="56"/>
      <c r="C706" s="11" t="s">
        <v>11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3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4</v>
      </c>
      <c r="AE706" s="8">
        <v>3</v>
      </c>
      <c r="AF706" s="8">
        <v>3</v>
      </c>
      <c r="AG706" s="8">
        <v>3</v>
      </c>
      <c r="AH706" s="8">
        <v>3</v>
      </c>
      <c r="AI706" s="8">
        <v>3</v>
      </c>
      <c r="AJ706" s="8">
        <v>4</v>
      </c>
      <c r="AK706" s="8">
        <v>3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</row>
    <row r="707" spans="2:45">
      <c r="B707" s="65" t="s">
        <v>220</v>
      </c>
      <c r="C707" s="11" t="s">
        <v>38</v>
      </c>
      <c r="D707" s="8">
        <v>0</v>
      </c>
      <c r="E707" s="8">
        <v>0</v>
      </c>
      <c r="F707" s="8">
        <v>0</v>
      </c>
      <c r="G707" s="8">
        <v>0</v>
      </c>
      <c r="H707" s="8">
        <v>34</v>
      </c>
      <c r="I707" s="8">
        <v>248</v>
      </c>
      <c r="J707" s="8">
        <v>646</v>
      </c>
      <c r="K707" s="8">
        <v>1000</v>
      </c>
      <c r="L707" s="8">
        <v>1193</v>
      </c>
      <c r="M707" s="8">
        <v>1156</v>
      </c>
      <c r="N707" s="8">
        <v>1816</v>
      </c>
      <c r="O707" s="8">
        <v>1715</v>
      </c>
      <c r="P707" s="8">
        <v>700</v>
      </c>
      <c r="Q707" s="8">
        <v>253</v>
      </c>
      <c r="R707" s="8">
        <v>70</v>
      </c>
      <c r="S707" s="8">
        <v>20</v>
      </c>
      <c r="T707" s="8">
        <v>6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8">
        <v>129</v>
      </c>
      <c r="AD707" s="8">
        <v>705</v>
      </c>
      <c r="AE707" s="8">
        <v>1278</v>
      </c>
      <c r="AF707" s="8">
        <v>1729</v>
      </c>
      <c r="AG707" s="8">
        <v>2031</v>
      </c>
      <c r="AH707" s="8">
        <v>1813</v>
      </c>
      <c r="AI707" s="8">
        <v>2329</v>
      </c>
      <c r="AJ707" s="8">
        <v>2126</v>
      </c>
      <c r="AK707" s="8">
        <v>991</v>
      </c>
      <c r="AL707" s="8">
        <v>290</v>
      </c>
      <c r="AM707" s="8">
        <v>102</v>
      </c>
      <c r="AN707" s="8">
        <v>22</v>
      </c>
      <c r="AO707" s="8">
        <v>9</v>
      </c>
      <c r="AP707" s="8">
        <v>0</v>
      </c>
      <c r="AQ707" s="8">
        <v>3</v>
      </c>
      <c r="AR707" s="8">
        <v>0</v>
      </c>
      <c r="AS707" s="8">
        <v>0</v>
      </c>
    </row>
    <row r="708" spans="2:45">
      <c r="B708" s="56"/>
      <c r="C708" s="11" t="s">
        <v>39</v>
      </c>
      <c r="D708" s="8">
        <v>0</v>
      </c>
      <c r="E708" s="8">
        <v>0</v>
      </c>
      <c r="F708" s="8">
        <v>0</v>
      </c>
      <c r="G708" s="8">
        <v>8</v>
      </c>
      <c r="H708" s="8">
        <v>2051</v>
      </c>
      <c r="I708" s="8">
        <v>5797</v>
      </c>
      <c r="J708" s="8">
        <v>6012</v>
      </c>
      <c r="K708" s="8">
        <v>5838</v>
      </c>
      <c r="L708" s="8">
        <v>5314</v>
      </c>
      <c r="M708" s="8">
        <v>4990</v>
      </c>
      <c r="N708" s="8">
        <v>6169</v>
      </c>
      <c r="O708" s="8">
        <v>5897</v>
      </c>
      <c r="P708" s="8">
        <v>3052</v>
      </c>
      <c r="Q708" s="8">
        <v>964</v>
      </c>
      <c r="R708" s="8">
        <v>245</v>
      </c>
      <c r="S708" s="8">
        <v>54</v>
      </c>
      <c r="T708" s="8">
        <v>10</v>
      </c>
      <c r="U708" s="8">
        <v>3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19</v>
      </c>
      <c r="AC708" s="8">
        <v>9405</v>
      </c>
      <c r="AD708" s="8">
        <v>22996</v>
      </c>
      <c r="AE708" s="8">
        <v>20566</v>
      </c>
      <c r="AF708" s="8">
        <v>18947</v>
      </c>
      <c r="AG708" s="8">
        <v>18342</v>
      </c>
      <c r="AH708" s="8">
        <v>16109</v>
      </c>
      <c r="AI708" s="8">
        <v>17015</v>
      </c>
      <c r="AJ708" s="8">
        <v>13179</v>
      </c>
      <c r="AK708" s="8">
        <v>6030</v>
      </c>
      <c r="AL708" s="8">
        <v>1656</v>
      </c>
      <c r="AM708" s="8">
        <v>344</v>
      </c>
      <c r="AN708" s="8">
        <v>78</v>
      </c>
      <c r="AO708" s="8">
        <v>21</v>
      </c>
      <c r="AP708" s="8">
        <v>6</v>
      </c>
      <c r="AQ708" s="8">
        <v>7</v>
      </c>
      <c r="AR708" s="8">
        <v>0</v>
      </c>
      <c r="AS708" s="8">
        <v>0</v>
      </c>
    </row>
    <row r="709" spans="2:45" ht="26">
      <c r="B709" s="56"/>
      <c r="C709" s="11" t="s">
        <v>40</v>
      </c>
      <c r="D709" s="8">
        <v>0</v>
      </c>
      <c r="E709" s="8">
        <v>0</v>
      </c>
      <c r="F709" s="8">
        <v>0</v>
      </c>
      <c r="G709" s="8">
        <v>0</v>
      </c>
      <c r="H709" s="8">
        <v>24</v>
      </c>
      <c r="I709" s="8">
        <v>82</v>
      </c>
      <c r="J709" s="8">
        <v>144</v>
      </c>
      <c r="K709" s="8">
        <v>176</v>
      </c>
      <c r="L709" s="8">
        <v>191</v>
      </c>
      <c r="M709" s="8">
        <v>224</v>
      </c>
      <c r="N709" s="8">
        <v>227</v>
      </c>
      <c r="O709" s="8">
        <v>216</v>
      </c>
      <c r="P709" s="8">
        <v>166</v>
      </c>
      <c r="Q709" s="8">
        <v>71</v>
      </c>
      <c r="R709" s="8">
        <v>12</v>
      </c>
      <c r="S709" s="8">
        <v>4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20</v>
      </c>
      <c r="AD709" s="8">
        <v>100</v>
      </c>
      <c r="AE709" s="8">
        <v>97</v>
      </c>
      <c r="AF709" s="8">
        <v>149</v>
      </c>
      <c r="AG709" s="8">
        <v>149</v>
      </c>
      <c r="AH709" s="8">
        <v>163</v>
      </c>
      <c r="AI709" s="8">
        <v>167</v>
      </c>
      <c r="AJ709" s="8">
        <v>154</v>
      </c>
      <c r="AK709" s="8">
        <v>88</v>
      </c>
      <c r="AL709" s="8">
        <v>37</v>
      </c>
      <c r="AM709" s="8">
        <v>8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</row>
    <row r="710" spans="2:45" ht="39">
      <c r="B710" s="56"/>
      <c r="C710" s="11" t="s">
        <v>41</v>
      </c>
      <c r="D710" s="8">
        <v>0</v>
      </c>
      <c r="E710" s="8">
        <v>0</v>
      </c>
      <c r="F710" s="8">
        <v>0</v>
      </c>
      <c r="G710" s="8">
        <v>7</v>
      </c>
      <c r="H710" s="8">
        <v>136</v>
      </c>
      <c r="I710" s="8">
        <v>317</v>
      </c>
      <c r="J710" s="8">
        <v>348</v>
      </c>
      <c r="K710" s="8">
        <v>391</v>
      </c>
      <c r="L710" s="8">
        <v>365</v>
      </c>
      <c r="M710" s="8">
        <v>268</v>
      </c>
      <c r="N710" s="8">
        <v>294</v>
      </c>
      <c r="O710" s="8">
        <v>257</v>
      </c>
      <c r="P710" s="8">
        <v>203</v>
      </c>
      <c r="Q710" s="8">
        <v>83</v>
      </c>
      <c r="R710" s="8">
        <v>24</v>
      </c>
      <c r="S710" s="8">
        <v>9</v>
      </c>
      <c r="T710" s="8">
        <v>3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3</v>
      </c>
      <c r="AC710" s="8">
        <v>578</v>
      </c>
      <c r="AD710" s="8">
        <v>998</v>
      </c>
      <c r="AE710" s="8">
        <v>1003</v>
      </c>
      <c r="AF710" s="8">
        <v>1155</v>
      </c>
      <c r="AG710" s="8">
        <v>1139</v>
      </c>
      <c r="AH710" s="8">
        <v>991</v>
      </c>
      <c r="AI710" s="8">
        <v>944</v>
      </c>
      <c r="AJ710" s="8">
        <v>789</v>
      </c>
      <c r="AK710" s="8">
        <v>513</v>
      </c>
      <c r="AL710" s="8">
        <v>176</v>
      </c>
      <c r="AM710" s="8">
        <v>30</v>
      </c>
      <c r="AN710" s="8">
        <v>8</v>
      </c>
      <c r="AO710" s="8">
        <v>3</v>
      </c>
      <c r="AP710" s="8">
        <v>0</v>
      </c>
      <c r="AQ710" s="8">
        <v>0</v>
      </c>
      <c r="AR710" s="8">
        <v>0</v>
      </c>
      <c r="AS710" s="8">
        <v>0</v>
      </c>
    </row>
    <row r="711" spans="2:45" ht="39">
      <c r="B711" s="56"/>
      <c r="C711" s="11" t="s">
        <v>42</v>
      </c>
      <c r="D711" s="8">
        <v>0</v>
      </c>
      <c r="E711" s="8">
        <v>0</v>
      </c>
      <c r="F711" s="8">
        <v>0</v>
      </c>
      <c r="G711" s="8">
        <v>0</v>
      </c>
      <c r="H711" s="8">
        <v>44</v>
      </c>
      <c r="I711" s="8">
        <v>132</v>
      </c>
      <c r="J711" s="8">
        <v>163</v>
      </c>
      <c r="K711" s="8">
        <v>170</v>
      </c>
      <c r="L711" s="8">
        <v>206</v>
      </c>
      <c r="M711" s="8">
        <v>193</v>
      </c>
      <c r="N711" s="8">
        <v>229</v>
      </c>
      <c r="O711" s="8">
        <v>278</v>
      </c>
      <c r="P711" s="8">
        <v>252</v>
      </c>
      <c r="Q711" s="8">
        <v>123</v>
      </c>
      <c r="R711" s="8">
        <v>40</v>
      </c>
      <c r="S711" s="8">
        <v>9</v>
      </c>
      <c r="T711" s="8">
        <v>7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4</v>
      </c>
      <c r="AC711" s="8">
        <v>292</v>
      </c>
      <c r="AD711" s="8">
        <v>920</v>
      </c>
      <c r="AE711" s="8">
        <v>1284</v>
      </c>
      <c r="AF711" s="8">
        <v>1660</v>
      </c>
      <c r="AG711" s="8">
        <v>1617</v>
      </c>
      <c r="AH711" s="8">
        <v>1298</v>
      </c>
      <c r="AI711" s="8">
        <v>1476</v>
      </c>
      <c r="AJ711" s="8">
        <v>1370</v>
      </c>
      <c r="AK711" s="8">
        <v>917</v>
      </c>
      <c r="AL711" s="8">
        <v>344</v>
      </c>
      <c r="AM711" s="8">
        <v>87</v>
      </c>
      <c r="AN711" s="8">
        <v>19</v>
      </c>
      <c r="AO711" s="8">
        <v>9</v>
      </c>
      <c r="AP711" s="8">
        <v>0</v>
      </c>
      <c r="AQ711" s="8">
        <v>0</v>
      </c>
      <c r="AR711" s="8">
        <v>0</v>
      </c>
      <c r="AS711" s="8">
        <v>0</v>
      </c>
    </row>
    <row r="712" spans="2:45">
      <c r="B712" s="56"/>
      <c r="C712" s="11" t="s">
        <v>43</v>
      </c>
      <c r="D712" s="8">
        <v>0</v>
      </c>
      <c r="E712" s="8">
        <v>0</v>
      </c>
      <c r="F712" s="8">
        <v>0</v>
      </c>
      <c r="G712" s="8">
        <v>0</v>
      </c>
      <c r="H712" s="8">
        <v>90</v>
      </c>
      <c r="I712" s="8">
        <v>97</v>
      </c>
      <c r="J712" s="8">
        <v>103</v>
      </c>
      <c r="K712" s="8">
        <v>156</v>
      </c>
      <c r="L712" s="8">
        <v>112</v>
      </c>
      <c r="M712" s="8">
        <v>120</v>
      </c>
      <c r="N712" s="8">
        <v>137</v>
      </c>
      <c r="O712" s="8">
        <v>148</v>
      </c>
      <c r="P712" s="8">
        <v>130</v>
      </c>
      <c r="Q712" s="8">
        <v>57</v>
      </c>
      <c r="R712" s="8">
        <v>16</v>
      </c>
      <c r="S712" s="8">
        <v>5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11</v>
      </c>
      <c r="AC712" s="8">
        <v>430</v>
      </c>
      <c r="AD712" s="8">
        <v>367</v>
      </c>
      <c r="AE712" s="8">
        <v>293</v>
      </c>
      <c r="AF712" s="8">
        <v>394</v>
      </c>
      <c r="AG712" s="8">
        <v>386</v>
      </c>
      <c r="AH712" s="8">
        <v>351</v>
      </c>
      <c r="AI712" s="8">
        <v>325</v>
      </c>
      <c r="AJ712" s="8">
        <v>330</v>
      </c>
      <c r="AK712" s="8">
        <v>190</v>
      </c>
      <c r="AL712" s="8">
        <v>82</v>
      </c>
      <c r="AM712" s="8">
        <v>22</v>
      </c>
      <c r="AN712" s="8">
        <v>10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</row>
    <row r="713" spans="2:45" ht="39">
      <c r="B713" s="56"/>
      <c r="C713" s="11" t="s">
        <v>44</v>
      </c>
      <c r="D713" s="8">
        <v>0</v>
      </c>
      <c r="E713" s="8">
        <v>0</v>
      </c>
      <c r="F713" s="8">
        <v>0</v>
      </c>
      <c r="G713" s="8">
        <v>0</v>
      </c>
      <c r="H713" s="8">
        <v>26</v>
      </c>
      <c r="I713" s="8">
        <v>46</v>
      </c>
      <c r="J713" s="8">
        <v>74</v>
      </c>
      <c r="K713" s="8">
        <v>79</v>
      </c>
      <c r="L713" s="8">
        <v>105</v>
      </c>
      <c r="M713" s="8">
        <v>134</v>
      </c>
      <c r="N713" s="8">
        <v>129</v>
      </c>
      <c r="O713" s="8">
        <v>158</v>
      </c>
      <c r="P713" s="8">
        <v>146</v>
      </c>
      <c r="Q713" s="8">
        <v>54</v>
      </c>
      <c r="R713" s="8">
        <v>14</v>
      </c>
      <c r="S713" s="8">
        <v>6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17</v>
      </c>
      <c r="AD713" s="8">
        <v>34</v>
      </c>
      <c r="AE713" s="8">
        <v>23</v>
      </c>
      <c r="AF713" s="8">
        <v>25</v>
      </c>
      <c r="AG713" s="8">
        <v>47</v>
      </c>
      <c r="AH713" s="8">
        <v>45</v>
      </c>
      <c r="AI713" s="8">
        <v>46</v>
      </c>
      <c r="AJ713" s="8">
        <v>46</v>
      </c>
      <c r="AK713" s="8">
        <v>34</v>
      </c>
      <c r="AL713" s="8">
        <v>10</v>
      </c>
      <c r="AM713" s="8">
        <v>5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</row>
    <row r="714" spans="2:45">
      <c r="B714" s="56"/>
      <c r="C714" s="11" t="s">
        <v>45</v>
      </c>
      <c r="D714" s="8">
        <v>0</v>
      </c>
      <c r="E714" s="8">
        <v>0</v>
      </c>
      <c r="F714" s="8">
        <v>0</v>
      </c>
      <c r="G714" s="8">
        <v>0</v>
      </c>
      <c r="H714" s="8">
        <v>43</v>
      </c>
      <c r="I714" s="8">
        <v>64</v>
      </c>
      <c r="J714" s="8">
        <v>40</v>
      </c>
      <c r="K714" s="8">
        <v>79</v>
      </c>
      <c r="L714" s="8">
        <v>86</v>
      </c>
      <c r="M714" s="8">
        <v>108</v>
      </c>
      <c r="N714" s="8">
        <v>176</v>
      </c>
      <c r="O714" s="8">
        <v>190</v>
      </c>
      <c r="P714" s="8">
        <v>170</v>
      </c>
      <c r="Q714" s="8">
        <v>71</v>
      </c>
      <c r="R714" s="8">
        <v>19</v>
      </c>
      <c r="S714" s="8">
        <v>6</v>
      </c>
      <c r="T714" s="8">
        <v>3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5</v>
      </c>
      <c r="AC714" s="8">
        <v>45</v>
      </c>
      <c r="AD714" s="8">
        <v>64</v>
      </c>
      <c r="AE714" s="8">
        <v>105</v>
      </c>
      <c r="AF714" s="8">
        <v>131</v>
      </c>
      <c r="AG714" s="8">
        <v>183</v>
      </c>
      <c r="AH714" s="8">
        <v>209</v>
      </c>
      <c r="AI714" s="8">
        <v>191</v>
      </c>
      <c r="AJ714" s="8">
        <v>201</v>
      </c>
      <c r="AK714" s="8">
        <v>177</v>
      </c>
      <c r="AL714" s="8">
        <v>62</v>
      </c>
      <c r="AM714" s="8">
        <v>17</v>
      </c>
      <c r="AN714" s="8">
        <v>0</v>
      </c>
      <c r="AO714" s="8">
        <v>3</v>
      </c>
      <c r="AP714" s="8">
        <v>0</v>
      </c>
      <c r="AQ714" s="8">
        <v>0</v>
      </c>
      <c r="AR714" s="8">
        <v>0</v>
      </c>
      <c r="AS714" s="8">
        <v>0</v>
      </c>
    </row>
    <row r="715" spans="2:45" ht="26">
      <c r="B715" s="56"/>
      <c r="C715" s="11" t="s">
        <v>46</v>
      </c>
      <c r="D715" s="8">
        <v>0</v>
      </c>
      <c r="E715" s="8">
        <v>0</v>
      </c>
      <c r="F715" s="8">
        <v>0</v>
      </c>
      <c r="G715" s="8">
        <v>0</v>
      </c>
      <c r="H715" s="8">
        <v>4</v>
      </c>
      <c r="I715" s="8">
        <v>13</v>
      </c>
      <c r="J715" s="8">
        <v>23</v>
      </c>
      <c r="K715" s="8">
        <v>21</v>
      </c>
      <c r="L715" s="8">
        <v>30</v>
      </c>
      <c r="M715" s="8">
        <v>32</v>
      </c>
      <c r="N715" s="8">
        <v>44</v>
      </c>
      <c r="O715" s="8">
        <v>39</v>
      </c>
      <c r="P715" s="8">
        <v>37</v>
      </c>
      <c r="Q715" s="8">
        <v>13</v>
      </c>
      <c r="R715" s="8">
        <v>6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8</v>
      </c>
      <c r="AD715" s="8">
        <v>46</v>
      </c>
      <c r="AE715" s="8">
        <v>56</v>
      </c>
      <c r="AF715" s="8">
        <v>89</v>
      </c>
      <c r="AG715" s="8">
        <v>88</v>
      </c>
      <c r="AH715" s="8">
        <v>74</v>
      </c>
      <c r="AI715" s="8">
        <v>83</v>
      </c>
      <c r="AJ715" s="8">
        <v>84</v>
      </c>
      <c r="AK715" s="8">
        <v>60</v>
      </c>
      <c r="AL715" s="8">
        <v>23</v>
      </c>
      <c r="AM715" s="8">
        <v>9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</row>
    <row r="716" spans="2:45">
      <c r="B716" s="56"/>
      <c r="C716" s="11" t="s">
        <v>47</v>
      </c>
      <c r="D716" s="8">
        <v>0</v>
      </c>
      <c r="E716" s="8">
        <v>0</v>
      </c>
      <c r="F716" s="8">
        <v>0</v>
      </c>
      <c r="G716" s="8">
        <v>0</v>
      </c>
      <c r="H716" s="8">
        <v>4</v>
      </c>
      <c r="I716" s="8">
        <v>5</v>
      </c>
      <c r="J716" s="8">
        <v>5</v>
      </c>
      <c r="K716" s="8">
        <v>3</v>
      </c>
      <c r="L716" s="8">
        <v>3</v>
      </c>
      <c r="M716" s="8">
        <v>13</v>
      </c>
      <c r="N716" s="8">
        <v>21</v>
      </c>
      <c r="O716" s="8">
        <v>19</v>
      </c>
      <c r="P716" s="8">
        <v>9</v>
      </c>
      <c r="Q716" s="8">
        <v>7</v>
      </c>
      <c r="R716" s="8">
        <v>3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13</v>
      </c>
      <c r="AD716" s="8">
        <v>42</v>
      </c>
      <c r="AE716" s="8">
        <v>52</v>
      </c>
      <c r="AF716" s="8">
        <v>52</v>
      </c>
      <c r="AG716" s="8">
        <v>33</v>
      </c>
      <c r="AH716" s="8">
        <v>41</v>
      </c>
      <c r="AI716" s="8">
        <v>26</v>
      </c>
      <c r="AJ716" s="8">
        <v>42</v>
      </c>
      <c r="AK716" s="8">
        <v>20</v>
      </c>
      <c r="AL716" s="8">
        <v>12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0</v>
      </c>
      <c r="AS716" s="8">
        <v>0</v>
      </c>
    </row>
    <row r="717" spans="2:45">
      <c r="B717" s="56"/>
      <c r="C717" s="11" t="s">
        <v>11</v>
      </c>
      <c r="D717" s="8">
        <v>0</v>
      </c>
      <c r="E717" s="8">
        <v>0</v>
      </c>
      <c r="F717" s="8">
        <v>0</v>
      </c>
      <c r="G717" s="8">
        <v>4</v>
      </c>
      <c r="H717" s="8">
        <v>171</v>
      </c>
      <c r="I717" s="8">
        <v>233</v>
      </c>
      <c r="J717" s="8">
        <v>229</v>
      </c>
      <c r="K717" s="8">
        <v>249</v>
      </c>
      <c r="L717" s="8">
        <v>303</v>
      </c>
      <c r="M717" s="8">
        <v>375</v>
      </c>
      <c r="N717" s="8">
        <v>626</v>
      </c>
      <c r="O717" s="8">
        <v>1600</v>
      </c>
      <c r="P717" s="8">
        <v>3459</v>
      </c>
      <c r="Q717" s="8">
        <v>3494</v>
      </c>
      <c r="R717" s="8">
        <v>2615</v>
      </c>
      <c r="S717" s="8">
        <v>1472</v>
      </c>
      <c r="T717" s="8">
        <v>1007</v>
      </c>
      <c r="U717" s="8">
        <v>463</v>
      </c>
      <c r="V717" s="8">
        <v>113</v>
      </c>
      <c r="W717" s="8">
        <v>30</v>
      </c>
      <c r="X717" s="8">
        <v>0</v>
      </c>
      <c r="Y717" s="8">
        <v>0</v>
      </c>
      <c r="Z717" s="8">
        <v>0</v>
      </c>
      <c r="AA717" s="8">
        <v>0</v>
      </c>
      <c r="AB717" s="8">
        <v>24</v>
      </c>
      <c r="AC717" s="8">
        <v>659</v>
      </c>
      <c r="AD717" s="8">
        <v>2638</v>
      </c>
      <c r="AE717" s="8">
        <v>5478</v>
      </c>
      <c r="AF717" s="8">
        <v>5284</v>
      </c>
      <c r="AG717" s="8">
        <v>3520</v>
      </c>
      <c r="AH717" s="8">
        <v>2223</v>
      </c>
      <c r="AI717" s="8">
        <v>2628</v>
      </c>
      <c r="AJ717" s="8">
        <v>4921</v>
      </c>
      <c r="AK717" s="8">
        <v>7563</v>
      </c>
      <c r="AL717" s="8">
        <v>6901</v>
      </c>
      <c r="AM717" s="8">
        <v>4327</v>
      </c>
      <c r="AN717" s="8">
        <v>2364</v>
      </c>
      <c r="AO717" s="8">
        <v>1490</v>
      </c>
      <c r="AP717" s="8">
        <v>780</v>
      </c>
      <c r="AQ717" s="8">
        <v>293</v>
      </c>
      <c r="AR717" s="8">
        <v>80</v>
      </c>
      <c r="AS717" s="8">
        <v>8</v>
      </c>
    </row>
    <row r="718" spans="2:45">
      <c r="B718" s="65" t="s">
        <v>221</v>
      </c>
      <c r="C718" s="11" t="s">
        <v>38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3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</row>
    <row r="719" spans="2:45">
      <c r="B719" s="56"/>
      <c r="C719" s="11" t="s">
        <v>39</v>
      </c>
      <c r="D719" s="8">
        <v>0</v>
      </c>
      <c r="E719" s="8">
        <v>0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4</v>
      </c>
      <c r="O719" s="8">
        <v>3</v>
      </c>
      <c r="P719" s="8">
        <v>0</v>
      </c>
      <c r="Q719" s="8">
        <v>3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>
        <v>0</v>
      </c>
      <c r="AD719" s="8">
        <v>3</v>
      </c>
      <c r="AE719" s="8">
        <v>4</v>
      </c>
      <c r="AF719" s="8">
        <v>8</v>
      </c>
      <c r="AG719" s="8">
        <v>0</v>
      </c>
      <c r="AH719" s="8">
        <v>3</v>
      </c>
      <c r="AI719" s="8">
        <v>7</v>
      </c>
      <c r="AJ719" s="8">
        <v>11</v>
      </c>
      <c r="AK719" s="8">
        <v>4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</row>
    <row r="720" spans="2:45" ht="26">
      <c r="B720" s="56"/>
      <c r="C720" s="11" t="s">
        <v>40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</row>
    <row r="721" spans="2:45" ht="39">
      <c r="B721" s="56"/>
      <c r="C721" s="11" t="s">
        <v>41</v>
      </c>
      <c r="D721" s="8">
        <v>0</v>
      </c>
      <c r="E721" s="8">
        <v>0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3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J721" s="8">
        <v>3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</row>
    <row r="722" spans="2:45" ht="39">
      <c r="B722" s="56"/>
      <c r="C722" s="11" t="s">
        <v>42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</row>
    <row r="723" spans="2:45">
      <c r="B723" s="56"/>
      <c r="C723" s="11" t="s">
        <v>43</v>
      </c>
      <c r="D723" s="8">
        <v>0</v>
      </c>
      <c r="E723" s="8">
        <v>0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</row>
    <row r="724" spans="2:45" ht="39">
      <c r="B724" s="56"/>
      <c r="C724" s="11" t="s">
        <v>44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</row>
    <row r="725" spans="2:45">
      <c r="B725" s="56"/>
      <c r="C725" s="11" t="s">
        <v>45</v>
      </c>
      <c r="D725" s="8">
        <v>0</v>
      </c>
      <c r="E725" s="8">
        <v>0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</row>
    <row r="726" spans="2:45" ht="26">
      <c r="B726" s="56"/>
      <c r="C726" s="11" t="s">
        <v>46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</row>
    <row r="727" spans="2:45">
      <c r="B727" s="56"/>
      <c r="C727" s="11" t="s">
        <v>47</v>
      </c>
      <c r="D727" s="8">
        <v>0</v>
      </c>
      <c r="E727" s="8">
        <v>0</v>
      </c>
      <c r="F727" s="8">
        <v>0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</row>
    <row r="728" spans="2:45">
      <c r="B728" s="56"/>
      <c r="C728" s="11" t="s">
        <v>11</v>
      </c>
      <c r="D728" s="8">
        <v>0</v>
      </c>
      <c r="E728" s="8">
        <v>0</v>
      </c>
      <c r="F728" s="8">
        <v>0</v>
      </c>
      <c r="G728" s="8">
        <v>0</v>
      </c>
      <c r="H728" s="8">
        <v>3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3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5</v>
      </c>
      <c r="AJ728" s="8">
        <v>4</v>
      </c>
      <c r="AK728" s="8">
        <v>5</v>
      </c>
      <c r="AL728" s="8">
        <v>7</v>
      </c>
      <c r="AM728" s="8">
        <v>0</v>
      </c>
      <c r="AN728" s="8">
        <v>3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</row>
    <row r="729" spans="2:45">
      <c r="B729" s="65" t="s">
        <v>222</v>
      </c>
      <c r="C729" s="11" t="s">
        <v>38</v>
      </c>
      <c r="D729" s="8">
        <v>0</v>
      </c>
      <c r="E729" s="8">
        <v>0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3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3</v>
      </c>
      <c r="AF729" s="8">
        <v>3</v>
      </c>
      <c r="AG729" s="8">
        <v>0</v>
      </c>
      <c r="AH729" s="8">
        <v>3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</row>
    <row r="730" spans="2:45">
      <c r="B730" s="56"/>
      <c r="C730" s="11" t="s">
        <v>39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10</v>
      </c>
      <c r="AF730" s="8">
        <v>7</v>
      </c>
      <c r="AG730" s="8">
        <v>3</v>
      </c>
      <c r="AH730" s="8">
        <v>11</v>
      </c>
      <c r="AI730" s="8">
        <v>12</v>
      </c>
      <c r="AJ730" s="8">
        <v>7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</row>
    <row r="731" spans="2:45" ht="26">
      <c r="B731" s="56"/>
      <c r="C731" s="11" t="s">
        <v>40</v>
      </c>
      <c r="D731" s="8">
        <v>0</v>
      </c>
      <c r="E731" s="8">
        <v>0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</row>
    <row r="732" spans="2:45" ht="39">
      <c r="B732" s="56"/>
      <c r="C732" s="11" t="s">
        <v>41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4</v>
      </c>
      <c r="AE732" s="8">
        <v>10</v>
      </c>
      <c r="AF732" s="8">
        <v>0</v>
      </c>
      <c r="AG732" s="8">
        <v>8</v>
      </c>
      <c r="AH732" s="8">
        <v>6</v>
      </c>
      <c r="AI732" s="8">
        <v>9</v>
      </c>
      <c r="AJ732" s="8">
        <v>3</v>
      </c>
      <c r="AK732" s="8">
        <v>4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</row>
    <row r="733" spans="2:45" ht="39">
      <c r="B733" s="56"/>
      <c r="C733" s="11" t="s">
        <v>42</v>
      </c>
      <c r="D733" s="8">
        <v>0</v>
      </c>
      <c r="E733" s="8">
        <v>0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5</v>
      </c>
      <c r="M733" s="8">
        <v>3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8">
        <v>3</v>
      </c>
      <c r="AD733" s="8">
        <v>0</v>
      </c>
      <c r="AE733" s="8">
        <v>5</v>
      </c>
      <c r="AF733" s="8">
        <v>7</v>
      </c>
      <c r="AG733" s="8">
        <v>7</v>
      </c>
      <c r="AH733" s="8">
        <v>3</v>
      </c>
      <c r="AI733" s="8">
        <v>3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</row>
    <row r="734" spans="2:45">
      <c r="B734" s="56"/>
      <c r="C734" s="11" t="s">
        <v>43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</row>
    <row r="735" spans="2:45" ht="39">
      <c r="B735" s="56"/>
      <c r="C735" s="11" t="s">
        <v>44</v>
      </c>
      <c r="D735" s="8">
        <v>0</v>
      </c>
      <c r="E735" s="8">
        <v>0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</row>
    <row r="736" spans="2:45">
      <c r="B736" s="56"/>
      <c r="C736" s="11" t="s">
        <v>45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</row>
    <row r="737" spans="2:45" ht="26">
      <c r="B737" s="56"/>
      <c r="C737" s="11" t="s">
        <v>46</v>
      </c>
      <c r="D737" s="8">
        <v>0</v>
      </c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</row>
    <row r="738" spans="2:45">
      <c r="B738" s="56"/>
      <c r="C738" s="11" t="s">
        <v>47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</row>
    <row r="739" spans="2:45">
      <c r="B739" s="56"/>
      <c r="C739" s="11" t="s">
        <v>11</v>
      </c>
      <c r="D739" s="8">
        <v>0</v>
      </c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7</v>
      </c>
      <c r="AE739" s="8">
        <v>3</v>
      </c>
      <c r="AF739" s="8">
        <v>7</v>
      </c>
      <c r="AG739" s="8">
        <v>3</v>
      </c>
      <c r="AH739" s="8">
        <v>5</v>
      </c>
      <c r="AI739" s="8">
        <v>4</v>
      </c>
      <c r="AJ739" s="8">
        <v>3</v>
      </c>
      <c r="AK739" s="8">
        <v>7</v>
      </c>
      <c r="AL739" s="8">
        <v>4</v>
      </c>
      <c r="AM739" s="8">
        <v>3</v>
      </c>
      <c r="AN739" s="8">
        <v>0</v>
      </c>
      <c r="AO739" s="8">
        <v>5</v>
      </c>
      <c r="AP739" s="8">
        <v>0</v>
      </c>
      <c r="AQ739" s="8">
        <v>0</v>
      </c>
      <c r="AR739" s="8">
        <v>0</v>
      </c>
      <c r="AS739" s="8">
        <v>0</v>
      </c>
    </row>
    <row r="740" spans="2:45">
      <c r="B740" s="65" t="s">
        <v>164</v>
      </c>
      <c r="C740" s="11" t="s">
        <v>38</v>
      </c>
      <c r="D740" s="8">
        <v>0</v>
      </c>
      <c r="E740" s="8">
        <v>0</v>
      </c>
      <c r="F740" s="8">
        <v>0</v>
      </c>
      <c r="G740" s="8">
        <v>0</v>
      </c>
      <c r="H740" s="8">
        <v>216</v>
      </c>
      <c r="I740" s="8">
        <v>835</v>
      </c>
      <c r="J740" s="8">
        <v>1297</v>
      </c>
      <c r="K740" s="8">
        <v>1431</v>
      </c>
      <c r="L740" s="8">
        <v>1185</v>
      </c>
      <c r="M740" s="8">
        <v>821</v>
      </c>
      <c r="N740" s="8">
        <v>747</v>
      </c>
      <c r="O740" s="8">
        <v>531</v>
      </c>
      <c r="P740" s="8">
        <v>336</v>
      </c>
      <c r="Q740" s="8">
        <v>115</v>
      </c>
      <c r="R740" s="8">
        <v>42</v>
      </c>
      <c r="S740" s="8">
        <v>8</v>
      </c>
      <c r="T740" s="8">
        <v>6</v>
      </c>
      <c r="U740" s="8">
        <v>3</v>
      </c>
      <c r="V740" s="8">
        <v>3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211</v>
      </c>
      <c r="AD740" s="8">
        <v>733</v>
      </c>
      <c r="AE740" s="8">
        <v>1021</v>
      </c>
      <c r="AF740" s="8">
        <v>843</v>
      </c>
      <c r="AG740" s="8">
        <v>519</v>
      </c>
      <c r="AH740" s="8">
        <v>292</v>
      </c>
      <c r="AI740" s="8">
        <v>210</v>
      </c>
      <c r="AJ740" s="8">
        <v>128</v>
      </c>
      <c r="AK740" s="8">
        <v>41</v>
      </c>
      <c r="AL740" s="8">
        <v>9</v>
      </c>
      <c r="AM740" s="8">
        <v>4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</row>
    <row r="741" spans="2:45">
      <c r="B741" s="56"/>
      <c r="C741" s="11" t="s">
        <v>39</v>
      </c>
      <c r="D741" s="8">
        <v>0</v>
      </c>
      <c r="E741" s="8">
        <v>0</v>
      </c>
      <c r="F741" s="8">
        <v>0</v>
      </c>
      <c r="G741" s="8">
        <v>3</v>
      </c>
      <c r="H741" s="8">
        <v>1751</v>
      </c>
      <c r="I741" s="8">
        <v>2703</v>
      </c>
      <c r="J741" s="8">
        <v>2005</v>
      </c>
      <c r="K741" s="8">
        <v>1558</v>
      </c>
      <c r="L741" s="8">
        <v>1121</v>
      </c>
      <c r="M741" s="8">
        <v>746</v>
      </c>
      <c r="N741" s="8">
        <v>673</v>
      </c>
      <c r="O741" s="8">
        <v>562</v>
      </c>
      <c r="P741" s="8">
        <v>357</v>
      </c>
      <c r="Q741" s="8">
        <v>155</v>
      </c>
      <c r="R741" s="8">
        <v>55</v>
      </c>
      <c r="S741" s="8">
        <v>26</v>
      </c>
      <c r="T741" s="8">
        <v>9</v>
      </c>
      <c r="U741" s="8">
        <v>9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6</v>
      </c>
      <c r="AC741" s="8">
        <v>1511</v>
      </c>
      <c r="AD741" s="8">
        <v>2589</v>
      </c>
      <c r="AE741" s="8">
        <v>1829</v>
      </c>
      <c r="AF741" s="8">
        <v>1257</v>
      </c>
      <c r="AG741" s="8">
        <v>804</v>
      </c>
      <c r="AH741" s="8">
        <v>487</v>
      </c>
      <c r="AI741" s="8">
        <v>271</v>
      </c>
      <c r="AJ741" s="8">
        <v>204</v>
      </c>
      <c r="AK741" s="8">
        <v>70</v>
      </c>
      <c r="AL741" s="8">
        <v>19</v>
      </c>
      <c r="AM741" s="8">
        <v>0</v>
      </c>
      <c r="AN741" s="8">
        <v>4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</row>
    <row r="742" spans="2:45" ht="26">
      <c r="B742" s="56"/>
      <c r="C742" s="11" t="s">
        <v>40</v>
      </c>
      <c r="D742" s="8">
        <v>0</v>
      </c>
      <c r="E742" s="8">
        <v>0</v>
      </c>
      <c r="F742" s="8">
        <v>0</v>
      </c>
      <c r="G742" s="8">
        <v>0</v>
      </c>
      <c r="H742" s="8">
        <v>70</v>
      </c>
      <c r="I742" s="8">
        <v>106</v>
      </c>
      <c r="J742" s="8">
        <v>102</v>
      </c>
      <c r="K742" s="8">
        <v>106</v>
      </c>
      <c r="L742" s="8">
        <v>71</v>
      </c>
      <c r="M742" s="8">
        <v>56</v>
      </c>
      <c r="N742" s="8">
        <v>42</v>
      </c>
      <c r="O742" s="8">
        <v>30</v>
      </c>
      <c r="P742" s="8">
        <v>22</v>
      </c>
      <c r="Q742" s="8">
        <v>3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13</v>
      </c>
      <c r="AD742" s="8">
        <v>36</v>
      </c>
      <c r="AE742" s="8">
        <v>43</v>
      </c>
      <c r="AF742" s="8">
        <v>29</v>
      </c>
      <c r="AG742" s="8">
        <v>27</v>
      </c>
      <c r="AH742" s="8">
        <v>21</v>
      </c>
      <c r="AI742" s="8">
        <v>20</v>
      </c>
      <c r="AJ742" s="8">
        <v>17</v>
      </c>
      <c r="AK742" s="8">
        <v>8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</row>
    <row r="743" spans="2:45" ht="39">
      <c r="B743" s="56"/>
      <c r="C743" s="11" t="s">
        <v>41</v>
      </c>
      <c r="D743" s="8">
        <v>0</v>
      </c>
      <c r="E743" s="8">
        <v>0</v>
      </c>
      <c r="F743" s="8">
        <v>0</v>
      </c>
      <c r="G743" s="8">
        <v>0</v>
      </c>
      <c r="H743" s="8">
        <v>168</v>
      </c>
      <c r="I743" s="8">
        <v>159</v>
      </c>
      <c r="J743" s="8">
        <v>135</v>
      </c>
      <c r="K743" s="8">
        <v>115</v>
      </c>
      <c r="L743" s="8">
        <v>75</v>
      </c>
      <c r="M743" s="8">
        <v>40</v>
      </c>
      <c r="N743" s="8">
        <v>46</v>
      </c>
      <c r="O743" s="8">
        <v>37</v>
      </c>
      <c r="P743" s="8">
        <v>34</v>
      </c>
      <c r="Q743" s="8">
        <v>7</v>
      </c>
      <c r="R743" s="8">
        <v>6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134</v>
      </c>
      <c r="AD743" s="8">
        <v>132</v>
      </c>
      <c r="AE743" s="8">
        <v>134</v>
      </c>
      <c r="AF743" s="8">
        <v>127</v>
      </c>
      <c r="AG743" s="8">
        <v>105</v>
      </c>
      <c r="AH743" s="8">
        <v>83</v>
      </c>
      <c r="AI743" s="8">
        <v>68</v>
      </c>
      <c r="AJ743" s="8">
        <v>36</v>
      </c>
      <c r="AK743" s="8">
        <v>21</v>
      </c>
      <c r="AL743" s="8">
        <v>0</v>
      </c>
      <c r="AM743" s="8">
        <v>3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</row>
    <row r="744" spans="2:45" ht="39">
      <c r="B744" s="56"/>
      <c r="C744" s="11" t="s">
        <v>42</v>
      </c>
      <c r="D744" s="8">
        <v>0</v>
      </c>
      <c r="E744" s="8">
        <v>0</v>
      </c>
      <c r="F744" s="8">
        <v>0</v>
      </c>
      <c r="G744" s="8">
        <v>3</v>
      </c>
      <c r="H744" s="8">
        <v>640</v>
      </c>
      <c r="I744" s="8">
        <v>898</v>
      </c>
      <c r="J744" s="8">
        <v>599</v>
      </c>
      <c r="K744" s="8">
        <v>480</v>
      </c>
      <c r="L744" s="8">
        <v>316</v>
      </c>
      <c r="M744" s="8">
        <v>219</v>
      </c>
      <c r="N744" s="8">
        <v>208</v>
      </c>
      <c r="O744" s="8">
        <v>159</v>
      </c>
      <c r="P744" s="8">
        <v>108</v>
      </c>
      <c r="Q744" s="8">
        <v>48</v>
      </c>
      <c r="R744" s="8">
        <v>13</v>
      </c>
      <c r="S744" s="8">
        <v>7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3</v>
      </c>
      <c r="AC744" s="8">
        <v>818</v>
      </c>
      <c r="AD744" s="8">
        <v>1146</v>
      </c>
      <c r="AE744" s="8">
        <v>993</v>
      </c>
      <c r="AF744" s="8">
        <v>830</v>
      </c>
      <c r="AG744" s="8">
        <v>596</v>
      </c>
      <c r="AH744" s="8">
        <v>463</v>
      </c>
      <c r="AI744" s="8">
        <v>333</v>
      </c>
      <c r="AJ744" s="8">
        <v>219</v>
      </c>
      <c r="AK744" s="8">
        <v>112</v>
      </c>
      <c r="AL744" s="8">
        <v>26</v>
      </c>
      <c r="AM744" s="8">
        <v>3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</row>
    <row r="745" spans="2:45">
      <c r="B745" s="56"/>
      <c r="C745" s="11" t="s">
        <v>43</v>
      </c>
      <c r="D745" s="8">
        <v>0</v>
      </c>
      <c r="E745" s="8">
        <v>0</v>
      </c>
      <c r="F745" s="8">
        <v>0</v>
      </c>
      <c r="G745" s="8">
        <v>6</v>
      </c>
      <c r="H745" s="8">
        <v>304</v>
      </c>
      <c r="I745" s="8">
        <v>371</v>
      </c>
      <c r="J745" s="8">
        <v>307</v>
      </c>
      <c r="K745" s="8">
        <v>212</v>
      </c>
      <c r="L745" s="8">
        <v>170</v>
      </c>
      <c r="M745" s="8">
        <v>104</v>
      </c>
      <c r="N745" s="8">
        <v>86</v>
      </c>
      <c r="O745" s="8">
        <v>72</v>
      </c>
      <c r="P745" s="8">
        <v>50</v>
      </c>
      <c r="Q745" s="8">
        <v>24</v>
      </c>
      <c r="R745" s="8">
        <v>12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3</v>
      </c>
      <c r="AC745" s="8">
        <v>296</v>
      </c>
      <c r="AD745" s="8">
        <v>267</v>
      </c>
      <c r="AE745" s="8">
        <v>219</v>
      </c>
      <c r="AF745" s="8">
        <v>151</v>
      </c>
      <c r="AG745" s="8">
        <v>114</v>
      </c>
      <c r="AH745" s="8">
        <v>70</v>
      </c>
      <c r="AI745" s="8">
        <v>40</v>
      </c>
      <c r="AJ745" s="8">
        <v>28</v>
      </c>
      <c r="AK745" s="8">
        <v>9</v>
      </c>
      <c r="AL745" s="8">
        <v>3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</row>
    <row r="746" spans="2:45" ht="39">
      <c r="B746" s="56"/>
      <c r="C746" s="11" t="s">
        <v>44</v>
      </c>
      <c r="D746" s="8">
        <v>0</v>
      </c>
      <c r="E746" s="8">
        <v>0</v>
      </c>
      <c r="F746" s="8">
        <v>0</v>
      </c>
      <c r="G746" s="8">
        <v>0</v>
      </c>
      <c r="H746" s="8">
        <v>49</v>
      </c>
      <c r="I746" s="8">
        <v>53</v>
      </c>
      <c r="J746" s="8">
        <v>53</v>
      </c>
      <c r="K746" s="8">
        <v>67</v>
      </c>
      <c r="L746" s="8">
        <v>57</v>
      </c>
      <c r="M746" s="8">
        <v>63</v>
      </c>
      <c r="N746" s="8">
        <v>46</v>
      </c>
      <c r="O746" s="8">
        <v>38</v>
      </c>
      <c r="P746" s="8">
        <v>30</v>
      </c>
      <c r="Q746" s="8">
        <v>8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6</v>
      </c>
      <c r="AD746" s="8">
        <v>9</v>
      </c>
      <c r="AE746" s="8">
        <v>11</v>
      </c>
      <c r="AF746" s="8">
        <v>6</v>
      </c>
      <c r="AG746" s="8">
        <v>7</v>
      </c>
      <c r="AH746" s="8">
        <v>20</v>
      </c>
      <c r="AI746" s="8">
        <v>14</v>
      </c>
      <c r="AJ746" s="8">
        <v>7</v>
      </c>
      <c r="AK746" s="8">
        <v>3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</row>
    <row r="747" spans="2:45">
      <c r="B747" s="56"/>
      <c r="C747" s="11" t="s">
        <v>45</v>
      </c>
      <c r="D747" s="8">
        <v>0</v>
      </c>
      <c r="E747" s="8">
        <v>0</v>
      </c>
      <c r="F747" s="8">
        <v>0</v>
      </c>
      <c r="G747" s="8">
        <v>0</v>
      </c>
      <c r="H747" s="8">
        <v>97</v>
      </c>
      <c r="I747" s="8">
        <v>49</v>
      </c>
      <c r="J747" s="8">
        <v>51</v>
      </c>
      <c r="K747" s="8">
        <v>60</v>
      </c>
      <c r="L747" s="8">
        <v>31</v>
      </c>
      <c r="M747" s="8">
        <v>39</v>
      </c>
      <c r="N747" s="8">
        <v>29</v>
      </c>
      <c r="O747" s="8">
        <v>26</v>
      </c>
      <c r="P747" s="8">
        <v>22</v>
      </c>
      <c r="Q747" s="8">
        <v>11</v>
      </c>
      <c r="R747" s="8">
        <v>3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19</v>
      </c>
      <c r="AD747" s="8">
        <v>22</v>
      </c>
      <c r="AE747" s="8">
        <v>18</v>
      </c>
      <c r="AF747" s="8">
        <v>33</v>
      </c>
      <c r="AG747" s="8">
        <v>29</v>
      </c>
      <c r="AH747" s="8">
        <v>63</v>
      </c>
      <c r="AI747" s="8">
        <v>71</v>
      </c>
      <c r="AJ747" s="8">
        <v>44</v>
      </c>
      <c r="AK747" s="8">
        <v>13</v>
      </c>
      <c r="AL747" s="8">
        <v>4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</row>
    <row r="748" spans="2:45" ht="26">
      <c r="B748" s="56"/>
      <c r="C748" s="11" t="s">
        <v>46</v>
      </c>
      <c r="D748" s="8">
        <v>0</v>
      </c>
      <c r="E748" s="8">
        <v>0</v>
      </c>
      <c r="F748" s="8">
        <v>0</v>
      </c>
      <c r="G748" s="8">
        <v>0</v>
      </c>
      <c r="H748" s="8">
        <v>46</v>
      </c>
      <c r="I748" s="8">
        <v>68</v>
      </c>
      <c r="J748" s="8">
        <v>70</v>
      </c>
      <c r="K748" s="8">
        <v>50</v>
      </c>
      <c r="L748" s="8">
        <v>42</v>
      </c>
      <c r="M748" s="8">
        <v>38</v>
      </c>
      <c r="N748" s="8">
        <v>22</v>
      </c>
      <c r="O748" s="8">
        <v>25</v>
      </c>
      <c r="P748" s="8">
        <v>10</v>
      </c>
      <c r="Q748" s="8">
        <v>21</v>
      </c>
      <c r="R748" s="8">
        <v>4</v>
      </c>
      <c r="S748" s="8">
        <v>3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33</v>
      </c>
      <c r="AD748" s="8">
        <v>61</v>
      </c>
      <c r="AE748" s="8">
        <v>36</v>
      </c>
      <c r="AF748" s="8">
        <v>39</v>
      </c>
      <c r="AG748" s="8">
        <v>29</v>
      </c>
      <c r="AH748" s="8">
        <v>21</v>
      </c>
      <c r="AI748" s="8">
        <v>12</v>
      </c>
      <c r="AJ748" s="8">
        <v>12</v>
      </c>
      <c r="AK748" s="8">
        <v>6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</row>
    <row r="749" spans="2:45">
      <c r="B749" s="56"/>
      <c r="C749" s="11" t="s">
        <v>47</v>
      </c>
      <c r="D749" s="8">
        <v>0</v>
      </c>
      <c r="E749" s="8">
        <v>0</v>
      </c>
      <c r="F749" s="8">
        <v>0</v>
      </c>
      <c r="G749" s="8">
        <v>0</v>
      </c>
      <c r="H749" s="8">
        <v>17</v>
      </c>
      <c r="I749" s="8">
        <v>13</v>
      </c>
      <c r="J749" s="8">
        <v>9</v>
      </c>
      <c r="K749" s="8">
        <v>14</v>
      </c>
      <c r="L749" s="8">
        <v>6</v>
      </c>
      <c r="M749" s="8">
        <v>5</v>
      </c>
      <c r="N749" s="8">
        <v>10</v>
      </c>
      <c r="O749" s="8">
        <v>3</v>
      </c>
      <c r="P749" s="8">
        <v>0</v>
      </c>
      <c r="Q749" s="8">
        <v>0</v>
      </c>
      <c r="R749" s="8">
        <v>0</v>
      </c>
      <c r="S749" s="8">
        <v>3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6</v>
      </c>
      <c r="AD749" s="8">
        <v>7</v>
      </c>
      <c r="AE749" s="8">
        <v>15</v>
      </c>
      <c r="AF749" s="8">
        <v>8</v>
      </c>
      <c r="AG749" s="8">
        <v>13</v>
      </c>
      <c r="AH749" s="8">
        <v>3</v>
      </c>
      <c r="AI749" s="8">
        <v>3</v>
      </c>
      <c r="AJ749" s="8">
        <v>3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</row>
    <row r="750" spans="2:45">
      <c r="B750" s="56"/>
      <c r="C750" s="11" t="s">
        <v>11</v>
      </c>
      <c r="D750" s="8">
        <v>0</v>
      </c>
      <c r="E750" s="8">
        <v>0</v>
      </c>
      <c r="F750" s="8">
        <v>0</v>
      </c>
      <c r="G750" s="8">
        <v>5</v>
      </c>
      <c r="H750" s="8">
        <v>509</v>
      </c>
      <c r="I750" s="8">
        <v>348</v>
      </c>
      <c r="J750" s="8">
        <v>228</v>
      </c>
      <c r="K750" s="8">
        <v>224</v>
      </c>
      <c r="L750" s="8">
        <v>192</v>
      </c>
      <c r="M750" s="8">
        <v>141</v>
      </c>
      <c r="N750" s="8">
        <v>164</v>
      </c>
      <c r="O750" s="8">
        <v>284</v>
      </c>
      <c r="P750" s="8">
        <v>441</v>
      </c>
      <c r="Q750" s="8">
        <v>508</v>
      </c>
      <c r="R750" s="8">
        <v>379</v>
      </c>
      <c r="S750" s="8">
        <v>199</v>
      </c>
      <c r="T750" s="8">
        <v>160</v>
      </c>
      <c r="U750" s="8">
        <v>106</v>
      </c>
      <c r="V750" s="8">
        <v>35</v>
      </c>
      <c r="W750" s="8">
        <v>6</v>
      </c>
      <c r="X750" s="8">
        <v>0</v>
      </c>
      <c r="Y750" s="8">
        <v>0</v>
      </c>
      <c r="Z750" s="8">
        <v>0</v>
      </c>
      <c r="AA750" s="8">
        <v>0</v>
      </c>
      <c r="AB750" s="8">
        <v>6</v>
      </c>
      <c r="AC750" s="8">
        <v>299</v>
      </c>
      <c r="AD750" s="8">
        <v>453</v>
      </c>
      <c r="AE750" s="8">
        <v>919</v>
      </c>
      <c r="AF750" s="8">
        <v>854</v>
      </c>
      <c r="AG750" s="8">
        <v>502</v>
      </c>
      <c r="AH750" s="8">
        <v>323</v>
      </c>
      <c r="AI750" s="8">
        <v>246</v>
      </c>
      <c r="AJ750" s="8">
        <v>251</v>
      </c>
      <c r="AK750" s="8">
        <v>241</v>
      </c>
      <c r="AL750" s="8">
        <v>150</v>
      </c>
      <c r="AM750" s="8">
        <v>81</v>
      </c>
      <c r="AN750" s="8">
        <v>36</v>
      </c>
      <c r="AO750" s="8">
        <v>29</v>
      </c>
      <c r="AP750" s="8">
        <v>12</v>
      </c>
      <c r="AQ750" s="8">
        <v>9</v>
      </c>
      <c r="AR750" s="8">
        <v>0</v>
      </c>
      <c r="AS750" s="8">
        <v>0</v>
      </c>
    </row>
    <row r="751" spans="2:45">
      <c r="B751" s="65" t="s">
        <v>165</v>
      </c>
      <c r="C751" s="11" t="s">
        <v>38</v>
      </c>
      <c r="D751" s="8">
        <v>0</v>
      </c>
      <c r="E751" s="8">
        <v>0</v>
      </c>
      <c r="F751" s="8">
        <v>0</v>
      </c>
      <c r="G751" s="8">
        <v>0</v>
      </c>
      <c r="H751" s="8">
        <v>95</v>
      </c>
      <c r="I751" s="8">
        <v>522</v>
      </c>
      <c r="J751" s="8">
        <v>1119</v>
      </c>
      <c r="K751" s="8">
        <v>2261</v>
      </c>
      <c r="L751" s="8">
        <v>2774</v>
      </c>
      <c r="M751" s="8">
        <v>2411</v>
      </c>
      <c r="N751" s="8">
        <v>2201</v>
      </c>
      <c r="O751" s="8">
        <v>1644</v>
      </c>
      <c r="P751" s="8">
        <v>957</v>
      </c>
      <c r="Q751" s="8">
        <v>378</v>
      </c>
      <c r="R751" s="8">
        <v>130</v>
      </c>
      <c r="S751" s="8">
        <v>47</v>
      </c>
      <c r="T751" s="8">
        <v>16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4</v>
      </c>
      <c r="AC751" s="8">
        <v>68</v>
      </c>
      <c r="AD751" s="8">
        <v>429</v>
      </c>
      <c r="AE751" s="8">
        <v>950</v>
      </c>
      <c r="AF751" s="8">
        <v>1445</v>
      </c>
      <c r="AG751" s="8">
        <v>1371</v>
      </c>
      <c r="AH751" s="8">
        <v>963</v>
      </c>
      <c r="AI751" s="8">
        <v>583</v>
      </c>
      <c r="AJ751" s="8">
        <v>335</v>
      </c>
      <c r="AK751" s="8">
        <v>105</v>
      </c>
      <c r="AL751" s="8">
        <v>19</v>
      </c>
      <c r="AM751" s="8">
        <v>8</v>
      </c>
      <c r="AN751" s="8">
        <v>4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</row>
    <row r="752" spans="2:45">
      <c r="B752" s="56"/>
      <c r="C752" s="11" t="s">
        <v>39</v>
      </c>
      <c r="D752" s="8">
        <v>0</v>
      </c>
      <c r="E752" s="8">
        <v>0</v>
      </c>
      <c r="F752" s="8">
        <v>0</v>
      </c>
      <c r="G752" s="8">
        <v>4</v>
      </c>
      <c r="H752" s="8">
        <v>2138</v>
      </c>
      <c r="I752" s="8">
        <v>4461</v>
      </c>
      <c r="J752" s="8">
        <v>4072</v>
      </c>
      <c r="K752" s="8">
        <v>4781</v>
      </c>
      <c r="L752" s="8">
        <v>4708</v>
      </c>
      <c r="M752" s="8">
        <v>4089</v>
      </c>
      <c r="N752" s="8">
        <v>4265</v>
      </c>
      <c r="O752" s="8">
        <v>3366</v>
      </c>
      <c r="P752" s="8">
        <v>2578</v>
      </c>
      <c r="Q752" s="8">
        <v>1222</v>
      </c>
      <c r="R752" s="8">
        <v>493</v>
      </c>
      <c r="S752" s="8">
        <v>190</v>
      </c>
      <c r="T752" s="8">
        <v>85</v>
      </c>
      <c r="U752" s="8">
        <v>31</v>
      </c>
      <c r="V752" s="8">
        <v>4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14</v>
      </c>
      <c r="AC752" s="8">
        <v>2305</v>
      </c>
      <c r="AD752" s="8">
        <v>4871</v>
      </c>
      <c r="AE752" s="8">
        <v>4894</v>
      </c>
      <c r="AF752" s="8">
        <v>5120</v>
      </c>
      <c r="AG752" s="8">
        <v>4357</v>
      </c>
      <c r="AH752" s="8">
        <v>3111</v>
      </c>
      <c r="AI752" s="8">
        <v>1874</v>
      </c>
      <c r="AJ752" s="8">
        <v>1078</v>
      </c>
      <c r="AK752" s="8">
        <v>435</v>
      </c>
      <c r="AL752" s="8">
        <v>108</v>
      </c>
      <c r="AM752" s="8">
        <v>42</v>
      </c>
      <c r="AN752" s="8">
        <v>10</v>
      </c>
      <c r="AO752" s="8">
        <v>3</v>
      </c>
      <c r="AP752" s="8">
        <v>0</v>
      </c>
      <c r="AQ752" s="8">
        <v>0</v>
      </c>
      <c r="AR752" s="8">
        <v>0</v>
      </c>
      <c r="AS752" s="8">
        <v>0</v>
      </c>
    </row>
    <row r="753" spans="2:45" ht="26">
      <c r="B753" s="56"/>
      <c r="C753" s="11" t="s">
        <v>40</v>
      </c>
      <c r="D753" s="8">
        <v>0</v>
      </c>
      <c r="E753" s="8">
        <v>0</v>
      </c>
      <c r="F753" s="8">
        <v>0</v>
      </c>
      <c r="G753" s="8">
        <v>0</v>
      </c>
      <c r="H753" s="8">
        <v>25</v>
      </c>
      <c r="I753" s="8">
        <v>78</v>
      </c>
      <c r="J753" s="8">
        <v>75</v>
      </c>
      <c r="K753" s="8">
        <v>108</v>
      </c>
      <c r="L753" s="8">
        <v>104</v>
      </c>
      <c r="M753" s="8">
        <v>110</v>
      </c>
      <c r="N753" s="8">
        <v>86</v>
      </c>
      <c r="O753" s="8">
        <v>73</v>
      </c>
      <c r="P753" s="8">
        <v>47</v>
      </c>
      <c r="Q753" s="8">
        <v>16</v>
      </c>
      <c r="R753" s="8">
        <v>10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8">
        <v>3</v>
      </c>
      <c r="AD753" s="8">
        <v>19</v>
      </c>
      <c r="AE753" s="8">
        <v>28</v>
      </c>
      <c r="AF753" s="8">
        <v>42</v>
      </c>
      <c r="AG753" s="8">
        <v>68</v>
      </c>
      <c r="AH753" s="8">
        <v>51</v>
      </c>
      <c r="AI753" s="8">
        <v>43</v>
      </c>
      <c r="AJ753" s="8">
        <v>30</v>
      </c>
      <c r="AK753" s="8">
        <v>6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</row>
    <row r="754" spans="2:45" ht="39">
      <c r="B754" s="56"/>
      <c r="C754" s="11" t="s">
        <v>41</v>
      </c>
      <c r="D754" s="8">
        <v>0</v>
      </c>
      <c r="E754" s="8">
        <v>0</v>
      </c>
      <c r="F754" s="8">
        <v>0</v>
      </c>
      <c r="G754" s="8">
        <v>0</v>
      </c>
      <c r="H754" s="8">
        <v>51</v>
      </c>
      <c r="I754" s="8">
        <v>126</v>
      </c>
      <c r="J754" s="8">
        <v>93</v>
      </c>
      <c r="K754" s="8">
        <v>117</v>
      </c>
      <c r="L754" s="8">
        <v>137</v>
      </c>
      <c r="M754" s="8">
        <v>81</v>
      </c>
      <c r="N754" s="8">
        <v>82</v>
      </c>
      <c r="O754" s="8">
        <v>56</v>
      </c>
      <c r="P754" s="8">
        <v>47</v>
      </c>
      <c r="Q754" s="8">
        <v>14</v>
      </c>
      <c r="R754" s="8">
        <v>6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53</v>
      </c>
      <c r="AD754" s="8">
        <v>103</v>
      </c>
      <c r="AE754" s="8">
        <v>97</v>
      </c>
      <c r="AF754" s="8">
        <v>142</v>
      </c>
      <c r="AG754" s="8">
        <v>179</v>
      </c>
      <c r="AH754" s="8">
        <v>154</v>
      </c>
      <c r="AI754" s="8">
        <v>125</v>
      </c>
      <c r="AJ754" s="8">
        <v>74</v>
      </c>
      <c r="AK754" s="8">
        <v>14</v>
      </c>
      <c r="AL754" s="8">
        <v>10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</row>
    <row r="755" spans="2:45" ht="39">
      <c r="B755" s="56"/>
      <c r="C755" s="11" t="s">
        <v>42</v>
      </c>
      <c r="D755" s="8">
        <v>0</v>
      </c>
      <c r="E755" s="8">
        <v>0</v>
      </c>
      <c r="F755" s="8">
        <v>0</v>
      </c>
      <c r="G755" s="8">
        <v>0</v>
      </c>
      <c r="H755" s="8">
        <v>340</v>
      </c>
      <c r="I755" s="8">
        <v>728</v>
      </c>
      <c r="J755" s="8">
        <v>570</v>
      </c>
      <c r="K755" s="8">
        <v>638</v>
      </c>
      <c r="L755" s="8">
        <v>696</v>
      </c>
      <c r="M755" s="8">
        <v>693</v>
      </c>
      <c r="N755" s="8">
        <v>643</v>
      </c>
      <c r="O755" s="8">
        <v>555</v>
      </c>
      <c r="P755" s="8">
        <v>387</v>
      </c>
      <c r="Q755" s="8">
        <v>184</v>
      </c>
      <c r="R755" s="8">
        <v>63</v>
      </c>
      <c r="S755" s="8">
        <v>24</v>
      </c>
      <c r="T755" s="8">
        <v>5</v>
      </c>
      <c r="U755" s="8">
        <v>3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3</v>
      </c>
      <c r="AC755" s="8">
        <v>535</v>
      </c>
      <c r="AD755" s="8">
        <v>1219</v>
      </c>
      <c r="AE755" s="8">
        <v>1352</v>
      </c>
      <c r="AF755" s="8">
        <v>1616</v>
      </c>
      <c r="AG755" s="8">
        <v>1759</v>
      </c>
      <c r="AH755" s="8">
        <v>1482</v>
      </c>
      <c r="AI755" s="8">
        <v>1032</v>
      </c>
      <c r="AJ755" s="8">
        <v>618</v>
      </c>
      <c r="AK755" s="8">
        <v>272</v>
      </c>
      <c r="AL755" s="8">
        <v>82</v>
      </c>
      <c r="AM755" s="8">
        <v>7</v>
      </c>
      <c r="AN755" s="8">
        <v>4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</row>
    <row r="756" spans="2:45">
      <c r="B756" s="56"/>
      <c r="C756" s="11" t="s">
        <v>43</v>
      </c>
      <c r="D756" s="8">
        <v>0</v>
      </c>
      <c r="E756" s="8">
        <v>0</v>
      </c>
      <c r="F756" s="8">
        <v>0</v>
      </c>
      <c r="G756" s="8">
        <v>0</v>
      </c>
      <c r="H756" s="8">
        <v>139</v>
      </c>
      <c r="I756" s="8">
        <v>193</v>
      </c>
      <c r="J756" s="8">
        <v>145</v>
      </c>
      <c r="K756" s="8">
        <v>174</v>
      </c>
      <c r="L756" s="8">
        <v>226</v>
      </c>
      <c r="M756" s="8">
        <v>169</v>
      </c>
      <c r="N756" s="8">
        <v>131</v>
      </c>
      <c r="O756" s="8">
        <v>134</v>
      </c>
      <c r="P756" s="8">
        <v>105</v>
      </c>
      <c r="Q756" s="8">
        <v>50</v>
      </c>
      <c r="R756" s="8">
        <v>27</v>
      </c>
      <c r="S756" s="8">
        <v>4</v>
      </c>
      <c r="T756" s="8">
        <v>3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4</v>
      </c>
      <c r="AC756" s="8">
        <v>128</v>
      </c>
      <c r="AD756" s="8">
        <v>155</v>
      </c>
      <c r="AE756" s="8">
        <v>140</v>
      </c>
      <c r="AF756" s="8">
        <v>159</v>
      </c>
      <c r="AG756" s="8">
        <v>154</v>
      </c>
      <c r="AH756" s="8">
        <v>125</v>
      </c>
      <c r="AI756" s="8">
        <v>117</v>
      </c>
      <c r="AJ756" s="8">
        <v>48</v>
      </c>
      <c r="AK756" s="8">
        <v>36</v>
      </c>
      <c r="AL756" s="8">
        <v>9</v>
      </c>
      <c r="AM756" s="8">
        <v>4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</row>
    <row r="757" spans="2:45" ht="39">
      <c r="B757" s="56"/>
      <c r="C757" s="11" t="s">
        <v>44</v>
      </c>
      <c r="D757" s="8">
        <v>0</v>
      </c>
      <c r="E757" s="8">
        <v>0</v>
      </c>
      <c r="F757" s="8">
        <v>0</v>
      </c>
      <c r="G757" s="8">
        <v>0</v>
      </c>
      <c r="H757" s="8">
        <v>33</v>
      </c>
      <c r="I757" s="8">
        <v>81</v>
      </c>
      <c r="J757" s="8">
        <v>97</v>
      </c>
      <c r="K757" s="8">
        <v>109</v>
      </c>
      <c r="L757" s="8">
        <v>114</v>
      </c>
      <c r="M757" s="8">
        <v>119</v>
      </c>
      <c r="N757" s="8">
        <v>95</v>
      </c>
      <c r="O757" s="8">
        <v>99</v>
      </c>
      <c r="P757" s="8">
        <v>59</v>
      </c>
      <c r="Q757" s="8">
        <v>23</v>
      </c>
      <c r="R757" s="8">
        <v>3</v>
      </c>
      <c r="S757" s="8">
        <v>3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0</v>
      </c>
      <c r="AC757" s="8">
        <v>3</v>
      </c>
      <c r="AD757" s="8">
        <v>15</v>
      </c>
      <c r="AE757" s="8">
        <v>18</v>
      </c>
      <c r="AF757" s="8">
        <v>16</v>
      </c>
      <c r="AG757" s="8">
        <v>20</v>
      </c>
      <c r="AH757" s="8">
        <v>31</v>
      </c>
      <c r="AI757" s="8">
        <v>33</v>
      </c>
      <c r="AJ757" s="8">
        <v>12</v>
      </c>
      <c r="AK757" s="8">
        <v>10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</row>
    <row r="758" spans="2:45">
      <c r="B758" s="56"/>
      <c r="C758" s="11" t="s">
        <v>45</v>
      </c>
      <c r="D758" s="8">
        <v>0</v>
      </c>
      <c r="E758" s="8">
        <v>0</v>
      </c>
      <c r="F758" s="8">
        <v>0</v>
      </c>
      <c r="G758" s="8">
        <v>0</v>
      </c>
      <c r="H758" s="8">
        <v>66</v>
      </c>
      <c r="I758" s="8">
        <v>70</v>
      </c>
      <c r="J758" s="8">
        <v>87</v>
      </c>
      <c r="K758" s="8">
        <v>68</v>
      </c>
      <c r="L758" s="8">
        <v>104</v>
      </c>
      <c r="M758" s="8">
        <v>106</v>
      </c>
      <c r="N758" s="8">
        <v>79</v>
      </c>
      <c r="O758" s="8">
        <v>86</v>
      </c>
      <c r="P758" s="8">
        <v>67</v>
      </c>
      <c r="Q758" s="8">
        <v>34</v>
      </c>
      <c r="R758" s="8">
        <v>11</v>
      </c>
      <c r="S758" s="8">
        <v>5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9</v>
      </c>
      <c r="AD758" s="8">
        <v>37</v>
      </c>
      <c r="AE758" s="8">
        <v>49</v>
      </c>
      <c r="AF758" s="8">
        <v>49</v>
      </c>
      <c r="AG758" s="8">
        <v>76</v>
      </c>
      <c r="AH758" s="8">
        <v>149</v>
      </c>
      <c r="AI758" s="8">
        <v>114</v>
      </c>
      <c r="AJ758" s="8">
        <v>68</v>
      </c>
      <c r="AK758" s="8">
        <v>23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</row>
    <row r="759" spans="2:45" ht="26">
      <c r="B759" s="56"/>
      <c r="C759" s="11" t="s">
        <v>46</v>
      </c>
      <c r="D759" s="8">
        <v>0</v>
      </c>
      <c r="E759" s="8">
        <v>0</v>
      </c>
      <c r="F759" s="8">
        <v>0</v>
      </c>
      <c r="G759" s="8">
        <v>0</v>
      </c>
      <c r="H759" s="8">
        <v>21</v>
      </c>
      <c r="I759" s="8">
        <v>44</v>
      </c>
      <c r="J759" s="8">
        <v>37</v>
      </c>
      <c r="K759" s="8">
        <v>69</v>
      </c>
      <c r="L759" s="8">
        <v>85</v>
      </c>
      <c r="M759" s="8">
        <v>62</v>
      </c>
      <c r="N759" s="8">
        <v>70</v>
      </c>
      <c r="O759" s="8">
        <v>53</v>
      </c>
      <c r="P759" s="8">
        <v>60</v>
      </c>
      <c r="Q759" s="8">
        <v>34</v>
      </c>
      <c r="R759" s="8">
        <v>20</v>
      </c>
      <c r="S759" s="8">
        <v>11</v>
      </c>
      <c r="T759" s="8">
        <v>7</v>
      </c>
      <c r="U759" s="8">
        <v>3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12</v>
      </c>
      <c r="AD759" s="8">
        <v>27</v>
      </c>
      <c r="AE759" s="8">
        <v>45</v>
      </c>
      <c r="AF759" s="8">
        <v>53</v>
      </c>
      <c r="AG759" s="8">
        <v>38</v>
      </c>
      <c r="AH759" s="8">
        <v>44</v>
      </c>
      <c r="AI759" s="8">
        <v>31</v>
      </c>
      <c r="AJ759" s="8">
        <v>18</v>
      </c>
      <c r="AK759" s="8">
        <v>5</v>
      </c>
      <c r="AL759" s="8">
        <v>5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</row>
    <row r="760" spans="2:45">
      <c r="B760" s="56"/>
      <c r="C760" s="11" t="s">
        <v>47</v>
      </c>
      <c r="D760" s="8">
        <v>0</v>
      </c>
      <c r="E760" s="8">
        <v>0</v>
      </c>
      <c r="F760" s="8">
        <v>0</v>
      </c>
      <c r="G760" s="8">
        <v>0</v>
      </c>
      <c r="H760" s="8">
        <v>16</v>
      </c>
      <c r="I760" s="8">
        <v>27</v>
      </c>
      <c r="J760" s="8">
        <v>24</v>
      </c>
      <c r="K760" s="8">
        <v>17</v>
      </c>
      <c r="L760" s="8">
        <v>16</v>
      </c>
      <c r="M760" s="8">
        <v>14</v>
      </c>
      <c r="N760" s="8">
        <v>11</v>
      </c>
      <c r="O760" s="8">
        <v>15</v>
      </c>
      <c r="P760" s="8">
        <v>9</v>
      </c>
      <c r="Q760" s="8">
        <v>3</v>
      </c>
      <c r="R760" s="8">
        <v>10</v>
      </c>
      <c r="S760" s="8">
        <v>0</v>
      </c>
      <c r="T760" s="8">
        <v>3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8</v>
      </c>
      <c r="AD760" s="8">
        <v>23</v>
      </c>
      <c r="AE760" s="8">
        <v>12</v>
      </c>
      <c r="AF760" s="8">
        <v>10</v>
      </c>
      <c r="AG760" s="8">
        <v>12</v>
      </c>
      <c r="AH760" s="8">
        <v>7</v>
      </c>
      <c r="AI760" s="8">
        <v>11</v>
      </c>
      <c r="AJ760" s="8">
        <v>10</v>
      </c>
      <c r="AK760" s="8">
        <v>6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</row>
    <row r="761" spans="2:45">
      <c r="B761" s="56"/>
      <c r="C761" s="11" t="s">
        <v>11</v>
      </c>
      <c r="D761" s="8">
        <v>0</v>
      </c>
      <c r="E761" s="8">
        <v>0</v>
      </c>
      <c r="F761" s="8">
        <v>0</v>
      </c>
      <c r="G761" s="8">
        <v>6</v>
      </c>
      <c r="H761" s="8">
        <v>251</v>
      </c>
      <c r="I761" s="8">
        <v>305</v>
      </c>
      <c r="J761" s="8">
        <v>283</v>
      </c>
      <c r="K761" s="8">
        <v>349</v>
      </c>
      <c r="L761" s="8">
        <v>432</v>
      </c>
      <c r="M761" s="8">
        <v>473</v>
      </c>
      <c r="N761" s="8">
        <v>637</v>
      </c>
      <c r="O761" s="8">
        <v>1079</v>
      </c>
      <c r="P761" s="8">
        <v>1715</v>
      </c>
      <c r="Q761" s="8">
        <v>1803</v>
      </c>
      <c r="R761" s="8">
        <v>1517</v>
      </c>
      <c r="S761" s="8">
        <v>1211</v>
      </c>
      <c r="T761" s="8">
        <v>989</v>
      </c>
      <c r="U761" s="8">
        <v>586</v>
      </c>
      <c r="V761" s="8">
        <v>220</v>
      </c>
      <c r="W761" s="8">
        <v>41</v>
      </c>
      <c r="X761" s="8">
        <v>0</v>
      </c>
      <c r="Y761" s="8">
        <v>0</v>
      </c>
      <c r="Z761" s="8">
        <v>0</v>
      </c>
      <c r="AA761" s="8">
        <v>0</v>
      </c>
      <c r="AB761" s="8">
        <v>9</v>
      </c>
      <c r="AC761" s="8">
        <v>217</v>
      </c>
      <c r="AD761" s="8">
        <v>693</v>
      </c>
      <c r="AE761" s="8">
        <v>1380</v>
      </c>
      <c r="AF761" s="8">
        <v>1731</v>
      </c>
      <c r="AG761" s="8">
        <v>1433</v>
      </c>
      <c r="AH761" s="8">
        <v>857</v>
      </c>
      <c r="AI761" s="8">
        <v>733</v>
      </c>
      <c r="AJ761" s="8">
        <v>703</v>
      </c>
      <c r="AK761" s="8">
        <v>599</v>
      </c>
      <c r="AL761" s="8">
        <v>392</v>
      </c>
      <c r="AM761" s="8">
        <v>229</v>
      </c>
      <c r="AN761" s="8">
        <v>138</v>
      </c>
      <c r="AO761" s="8">
        <v>103</v>
      </c>
      <c r="AP761" s="8">
        <v>49</v>
      </c>
      <c r="AQ761" s="8">
        <v>19</v>
      </c>
      <c r="AR761" s="8">
        <v>7</v>
      </c>
      <c r="AS761" s="8">
        <v>0</v>
      </c>
    </row>
    <row r="762" spans="2:45">
      <c r="B762" s="65" t="s">
        <v>166</v>
      </c>
      <c r="C762" s="11" t="s">
        <v>38</v>
      </c>
      <c r="D762" s="8">
        <v>0</v>
      </c>
      <c r="E762" s="8">
        <v>0</v>
      </c>
      <c r="F762" s="8">
        <v>0</v>
      </c>
      <c r="G762" s="8">
        <v>5</v>
      </c>
      <c r="H762" s="8">
        <v>640</v>
      </c>
      <c r="I762" s="8">
        <v>2147</v>
      </c>
      <c r="J762" s="8">
        <v>2665</v>
      </c>
      <c r="K762" s="8">
        <v>2868</v>
      </c>
      <c r="L762" s="8">
        <v>2719</v>
      </c>
      <c r="M762" s="8">
        <v>2229</v>
      </c>
      <c r="N762" s="8">
        <v>1961</v>
      </c>
      <c r="O762" s="8">
        <v>1217</v>
      </c>
      <c r="P762" s="8">
        <v>531</v>
      </c>
      <c r="Q762" s="8">
        <v>164</v>
      </c>
      <c r="R762" s="8">
        <v>41</v>
      </c>
      <c r="S762" s="8">
        <v>13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3</v>
      </c>
      <c r="AC762" s="8">
        <v>966</v>
      </c>
      <c r="AD762" s="8">
        <v>2350</v>
      </c>
      <c r="AE762" s="8">
        <v>2631</v>
      </c>
      <c r="AF762" s="8">
        <v>2148</v>
      </c>
      <c r="AG762" s="8">
        <v>1709</v>
      </c>
      <c r="AH762" s="8">
        <v>1132</v>
      </c>
      <c r="AI762" s="8">
        <v>736</v>
      </c>
      <c r="AJ762" s="8">
        <v>404</v>
      </c>
      <c r="AK762" s="8">
        <v>165</v>
      </c>
      <c r="AL762" s="8">
        <v>43</v>
      </c>
      <c r="AM762" s="8">
        <v>6</v>
      </c>
      <c r="AN762" s="8">
        <v>3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</row>
    <row r="763" spans="2:45">
      <c r="B763" s="56"/>
      <c r="C763" s="11" t="s">
        <v>39</v>
      </c>
      <c r="D763" s="8">
        <v>0</v>
      </c>
      <c r="E763" s="8">
        <v>0</v>
      </c>
      <c r="F763" s="8">
        <v>0</v>
      </c>
      <c r="G763" s="8">
        <v>4</v>
      </c>
      <c r="H763" s="8">
        <v>1180</v>
      </c>
      <c r="I763" s="8">
        <v>2845</v>
      </c>
      <c r="J763" s="8">
        <v>2239</v>
      </c>
      <c r="K763" s="8">
        <v>1922</v>
      </c>
      <c r="L763" s="8">
        <v>1697</v>
      </c>
      <c r="M763" s="8">
        <v>1232</v>
      </c>
      <c r="N763" s="8">
        <v>1092</v>
      </c>
      <c r="O763" s="8">
        <v>777</v>
      </c>
      <c r="P763" s="8">
        <v>438</v>
      </c>
      <c r="Q763" s="8">
        <v>156</v>
      </c>
      <c r="R763" s="8">
        <v>54</v>
      </c>
      <c r="S763" s="8">
        <v>10</v>
      </c>
      <c r="T763" s="8">
        <v>3</v>
      </c>
      <c r="U763" s="8">
        <v>4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8</v>
      </c>
      <c r="AC763" s="8">
        <v>1884</v>
      </c>
      <c r="AD763" s="8">
        <v>4149</v>
      </c>
      <c r="AE763" s="8">
        <v>3153</v>
      </c>
      <c r="AF763" s="8">
        <v>2178</v>
      </c>
      <c r="AG763" s="8">
        <v>1642</v>
      </c>
      <c r="AH763" s="8">
        <v>1088</v>
      </c>
      <c r="AI763" s="8">
        <v>694</v>
      </c>
      <c r="AJ763" s="8">
        <v>391</v>
      </c>
      <c r="AK763" s="8">
        <v>202</v>
      </c>
      <c r="AL763" s="8">
        <v>50</v>
      </c>
      <c r="AM763" s="8">
        <v>18</v>
      </c>
      <c r="AN763" s="8">
        <v>5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</row>
    <row r="764" spans="2:45" ht="26">
      <c r="B764" s="56"/>
      <c r="C764" s="11" t="s">
        <v>40</v>
      </c>
      <c r="D764" s="8">
        <v>0</v>
      </c>
      <c r="E764" s="8">
        <v>0</v>
      </c>
      <c r="F764" s="8">
        <v>0</v>
      </c>
      <c r="G764" s="8">
        <v>0</v>
      </c>
      <c r="H764" s="8">
        <v>125</v>
      </c>
      <c r="I764" s="8">
        <v>365</v>
      </c>
      <c r="J764" s="8">
        <v>307</v>
      </c>
      <c r="K764" s="8">
        <v>309</v>
      </c>
      <c r="L764" s="8">
        <v>230</v>
      </c>
      <c r="M764" s="8">
        <v>187</v>
      </c>
      <c r="N764" s="8">
        <v>136</v>
      </c>
      <c r="O764" s="8">
        <v>111</v>
      </c>
      <c r="P764" s="8">
        <v>76</v>
      </c>
      <c r="Q764" s="8">
        <v>8</v>
      </c>
      <c r="R764" s="8">
        <v>4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59</v>
      </c>
      <c r="AD764" s="8">
        <v>128</v>
      </c>
      <c r="AE764" s="8">
        <v>129</v>
      </c>
      <c r="AF764" s="8">
        <v>105</v>
      </c>
      <c r="AG764" s="8">
        <v>102</v>
      </c>
      <c r="AH764" s="8">
        <v>71</v>
      </c>
      <c r="AI764" s="8">
        <v>50</v>
      </c>
      <c r="AJ764" s="8">
        <v>15</v>
      </c>
      <c r="AK764" s="8">
        <v>11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</row>
    <row r="765" spans="2:45" ht="39">
      <c r="B765" s="56"/>
      <c r="C765" s="11" t="s">
        <v>41</v>
      </c>
      <c r="D765" s="8">
        <v>0</v>
      </c>
      <c r="E765" s="8">
        <v>0</v>
      </c>
      <c r="F765" s="8">
        <v>0</v>
      </c>
      <c r="G765" s="8">
        <v>0</v>
      </c>
      <c r="H765" s="8">
        <v>376</v>
      </c>
      <c r="I765" s="8">
        <v>518</v>
      </c>
      <c r="J765" s="8">
        <v>378</v>
      </c>
      <c r="K765" s="8">
        <v>341</v>
      </c>
      <c r="L765" s="8">
        <v>277</v>
      </c>
      <c r="M765" s="8">
        <v>206</v>
      </c>
      <c r="N765" s="8">
        <v>156</v>
      </c>
      <c r="O765" s="8">
        <v>104</v>
      </c>
      <c r="P765" s="8">
        <v>54</v>
      </c>
      <c r="Q765" s="8">
        <v>29</v>
      </c>
      <c r="R765" s="8">
        <v>3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12</v>
      </c>
      <c r="AC765" s="8">
        <v>438</v>
      </c>
      <c r="AD765" s="8">
        <v>581</v>
      </c>
      <c r="AE765" s="8">
        <v>496</v>
      </c>
      <c r="AF765" s="8">
        <v>426</v>
      </c>
      <c r="AG765" s="8">
        <v>312</v>
      </c>
      <c r="AH765" s="8">
        <v>243</v>
      </c>
      <c r="AI765" s="8">
        <v>154</v>
      </c>
      <c r="AJ765" s="8">
        <v>86</v>
      </c>
      <c r="AK765" s="8">
        <v>48</v>
      </c>
      <c r="AL765" s="8">
        <v>12</v>
      </c>
      <c r="AM765" s="8">
        <v>4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</row>
    <row r="766" spans="2:45" ht="39">
      <c r="B766" s="56"/>
      <c r="C766" s="11" t="s">
        <v>42</v>
      </c>
      <c r="D766" s="8">
        <v>0</v>
      </c>
      <c r="E766" s="8">
        <v>0</v>
      </c>
      <c r="F766" s="8">
        <v>0</v>
      </c>
      <c r="G766" s="8">
        <v>3</v>
      </c>
      <c r="H766" s="8">
        <v>852</v>
      </c>
      <c r="I766" s="8">
        <v>1513</v>
      </c>
      <c r="J766" s="8">
        <v>1131</v>
      </c>
      <c r="K766" s="8">
        <v>877</v>
      </c>
      <c r="L766" s="8">
        <v>642</v>
      </c>
      <c r="M766" s="8">
        <v>535</v>
      </c>
      <c r="N766" s="8">
        <v>525</v>
      </c>
      <c r="O766" s="8">
        <v>362</v>
      </c>
      <c r="P766" s="8">
        <v>214</v>
      </c>
      <c r="Q766" s="8">
        <v>85</v>
      </c>
      <c r="R766" s="8">
        <v>17</v>
      </c>
      <c r="S766" s="8">
        <v>3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5</v>
      </c>
      <c r="AC766" s="8">
        <v>2018</v>
      </c>
      <c r="AD766" s="8">
        <v>3131</v>
      </c>
      <c r="AE766" s="8">
        <v>2855</v>
      </c>
      <c r="AF766" s="8">
        <v>2221</v>
      </c>
      <c r="AG766" s="8">
        <v>1716</v>
      </c>
      <c r="AH766" s="8">
        <v>1225</v>
      </c>
      <c r="AI766" s="8">
        <v>864</v>
      </c>
      <c r="AJ766" s="8">
        <v>462</v>
      </c>
      <c r="AK766" s="8">
        <v>260</v>
      </c>
      <c r="AL766" s="8">
        <v>63</v>
      </c>
      <c r="AM766" s="8">
        <v>15</v>
      </c>
      <c r="AN766" s="8">
        <v>3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</row>
    <row r="767" spans="2:45">
      <c r="B767" s="56"/>
      <c r="C767" s="11" t="s">
        <v>43</v>
      </c>
      <c r="D767" s="8">
        <v>0</v>
      </c>
      <c r="E767" s="8">
        <v>0</v>
      </c>
      <c r="F767" s="8">
        <v>0</v>
      </c>
      <c r="G767" s="8">
        <v>6</v>
      </c>
      <c r="H767" s="8">
        <v>600</v>
      </c>
      <c r="I767" s="8">
        <v>936</v>
      </c>
      <c r="J767" s="8">
        <v>781</v>
      </c>
      <c r="K767" s="8">
        <v>582</v>
      </c>
      <c r="L767" s="8">
        <v>433</v>
      </c>
      <c r="M767" s="8">
        <v>279</v>
      </c>
      <c r="N767" s="8">
        <v>210</v>
      </c>
      <c r="O767" s="8">
        <v>154</v>
      </c>
      <c r="P767" s="8">
        <v>92</v>
      </c>
      <c r="Q767" s="8">
        <v>46</v>
      </c>
      <c r="R767" s="8">
        <v>3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13</v>
      </c>
      <c r="AC767" s="8">
        <v>752</v>
      </c>
      <c r="AD767" s="8">
        <v>793</v>
      </c>
      <c r="AE767" s="8">
        <v>554</v>
      </c>
      <c r="AF767" s="8">
        <v>417</v>
      </c>
      <c r="AG767" s="8">
        <v>281</v>
      </c>
      <c r="AH767" s="8">
        <v>191</v>
      </c>
      <c r="AI767" s="8">
        <v>143</v>
      </c>
      <c r="AJ767" s="8">
        <v>85</v>
      </c>
      <c r="AK767" s="8">
        <v>31</v>
      </c>
      <c r="AL767" s="8">
        <v>15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</row>
    <row r="768" spans="2:45" ht="39">
      <c r="B768" s="56"/>
      <c r="C768" s="11" t="s">
        <v>44</v>
      </c>
      <c r="D768" s="8">
        <v>0</v>
      </c>
      <c r="E768" s="8">
        <v>0</v>
      </c>
      <c r="F768" s="8">
        <v>0</v>
      </c>
      <c r="G768" s="8">
        <v>3</v>
      </c>
      <c r="H768" s="8">
        <v>77</v>
      </c>
      <c r="I768" s="8">
        <v>145</v>
      </c>
      <c r="J768" s="8">
        <v>146</v>
      </c>
      <c r="K768" s="8">
        <v>116</v>
      </c>
      <c r="L768" s="8">
        <v>134</v>
      </c>
      <c r="M768" s="8">
        <v>122</v>
      </c>
      <c r="N768" s="8">
        <v>120</v>
      </c>
      <c r="O768" s="8">
        <v>83</v>
      </c>
      <c r="P768" s="8">
        <v>71</v>
      </c>
      <c r="Q768" s="8">
        <v>19</v>
      </c>
      <c r="R768" s="8">
        <v>3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14</v>
      </c>
      <c r="AD768" s="8">
        <v>30</v>
      </c>
      <c r="AE768" s="8">
        <v>17</v>
      </c>
      <c r="AF768" s="8">
        <v>19</v>
      </c>
      <c r="AG768" s="8">
        <v>20</v>
      </c>
      <c r="AH768" s="8">
        <v>28</v>
      </c>
      <c r="AI768" s="8">
        <v>16</v>
      </c>
      <c r="AJ768" s="8">
        <v>13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</row>
    <row r="769" spans="2:45">
      <c r="B769" s="56"/>
      <c r="C769" s="11" t="s">
        <v>45</v>
      </c>
      <c r="D769" s="8">
        <v>0</v>
      </c>
      <c r="E769" s="8">
        <v>0</v>
      </c>
      <c r="F769" s="8">
        <v>0</v>
      </c>
      <c r="G769" s="8">
        <v>0</v>
      </c>
      <c r="H769" s="8">
        <v>167</v>
      </c>
      <c r="I769" s="8">
        <v>166</v>
      </c>
      <c r="J769" s="8">
        <v>148</v>
      </c>
      <c r="K769" s="8">
        <v>145</v>
      </c>
      <c r="L769" s="8">
        <v>121</v>
      </c>
      <c r="M769" s="8">
        <v>105</v>
      </c>
      <c r="N769" s="8">
        <v>88</v>
      </c>
      <c r="O769" s="8">
        <v>107</v>
      </c>
      <c r="P769" s="8">
        <v>55</v>
      </c>
      <c r="Q769" s="8">
        <v>12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52</v>
      </c>
      <c r="AD769" s="8">
        <v>72</v>
      </c>
      <c r="AE769" s="8">
        <v>81</v>
      </c>
      <c r="AF769" s="8">
        <v>73</v>
      </c>
      <c r="AG769" s="8">
        <v>74</v>
      </c>
      <c r="AH769" s="8">
        <v>78</v>
      </c>
      <c r="AI769" s="8">
        <v>62</v>
      </c>
      <c r="AJ769" s="8">
        <v>50</v>
      </c>
      <c r="AK769" s="8">
        <v>19</v>
      </c>
      <c r="AL769" s="8">
        <v>3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</row>
    <row r="770" spans="2:45" ht="26">
      <c r="B770" s="56"/>
      <c r="C770" s="11" t="s">
        <v>46</v>
      </c>
      <c r="D770" s="8">
        <v>0</v>
      </c>
      <c r="E770" s="8">
        <v>0</v>
      </c>
      <c r="F770" s="8">
        <v>0</v>
      </c>
      <c r="G770" s="8">
        <v>0</v>
      </c>
      <c r="H770" s="8">
        <v>66</v>
      </c>
      <c r="I770" s="8">
        <v>143</v>
      </c>
      <c r="J770" s="8">
        <v>116</v>
      </c>
      <c r="K770" s="8">
        <v>106</v>
      </c>
      <c r="L770" s="8">
        <v>108</v>
      </c>
      <c r="M770" s="8">
        <v>69</v>
      </c>
      <c r="N770" s="8">
        <v>68</v>
      </c>
      <c r="O770" s="8">
        <v>51</v>
      </c>
      <c r="P770" s="8">
        <v>43</v>
      </c>
      <c r="Q770" s="8">
        <v>8</v>
      </c>
      <c r="R770" s="8">
        <v>3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77</v>
      </c>
      <c r="AD770" s="8">
        <v>153</v>
      </c>
      <c r="AE770" s="8">
        <v>135</v>
      </c>
      <c r="AF770" s="8">
        <v>121</v>
      </c>
      <c r="AG770" s="8">
        <v>88</v>
      </c>
      <c r="AH770" s="8">
        <v>59</v>
      </c>
      <c r="AI770" s="8">
        <v>42</v>
      </c>
      <c r="AJ770" s="8">
        <v>25</v>
      </c>
      <c r="AK770" s="8">
        <v>16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</row>
    <row r="771" spans="2:45">
      <c r="B771" s="56"/>
      <c r="C771" s="11" t="s">
        <v>47</v>
      </c>
      <c r="D771" s="8">
        <v>0</v>
      </c>
      <c r="E771" s="8">
        <v>0</v>
      </c>
      <c r="F771" s="8">
        <v>0</v>
      </c>
      <c r="G771" s="8">
        <v>0</v>
      </c>
      <c r="H771" s="8">
        <v>12</v>
      </c>
      <c r="I771" s="8">
        <v>35</v>
      </c>
      <c r="J771" s="8">
        <v>18</v>
      </c>
      <c r="K771" s="8">
        <v>16</v>
      </c>
      <c r="L771" s="8">
        <v>15</v>
      </c>
      <c r="M771" s="8">
        <v>15</v>
      </c>
      <c r="N771" s="8">
        <v>17</v>
      </c>
      <c r="O771" s="8">
        <v>4</v>
      </c>
      <c r="P771" s="8">
        <v>4</v>
      </c>
      <c r="Q771" s="8">
        <v>3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23</v>
      </c>
      <c r="AD771" s="8">
        <v>28</v>
      </c>
      <c r="AE771" s="8">
        <v>27</v>
      </c>
      <c r="AF771" s="8">
        <v>31</v>
      </c>
      <c r="AG771" s="8">
        <v>11</v>
      </c>
      <c r="AH771" s="8">
        <v>8</v>
      </c>
      <c r="AI771" s="8">
        <v>4</v>
      </c>
      <c r="AJ771" s="8">
        <v>10</v>
      </c>
      <c r="AK771" s="8">
        <v>3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</row>
    <row r="772" spans="2:45">
      <c r="B772" s="56"/>
      <c r="C772" s="11" t="s">
        <v>11</v>
      </c>
      <c r="D772" s="8">
        <v>0</v>
      </c>
      <c r="E772" s="8">
        <v>0</v>
      </c>
      <c r="F772" s="8">
        <v>0</v>
      </c>
      <c r="G772" s="8">
        <v>12</v>
      </c>
      <c r="H772" s="8">
        <v>576</v>
      </c>
      <c r="I772" s="8">
        <v>544</v>
      </c>
      <c r="J772" s="8">
        <v>356</v>
      </c>
      <c r="K772" s="8">
        <v>356</v>
      </c>
      <c r="L772" s="8">
        <v>357</v>
      </c>
      <c r="M772" s="8">
        <v>372</v>
      </c>
      <c r="N772" s="8">
        <v>402</v>
      </c>
      <c r="O772" s="8">
        <v>620</v>
      </c>
      <c r="P772" s="8">
        <v>952</v>
      </c>
      <c r="Q772" s="8">
        <v>814</v>
      </c>
      <c r="R772" s="8">
        <v>469</v>
      </c>
      <c r="S772" s="8">
        <v>237</v>
      </c>
      <c r="T772" s="8">
        <v>160</v>
      </c>
      <c r="U772" s="8">
        <v>73</v>
      </c>
      <c r="V772" s="8">
        <v>21</v>
      </c>
      <c r="W772" s="8">
        <v>4</v>
      </c>
      <c r="X772" s="8">
        <v>0</v>
      </c>
      <c r="Y772" s="8">
        <v>0</v>
      </c>
      <c r="Z772" s="8">
        <v>0</v>
      </c>
      <c r="AA772" s="8">
        <v>0</v>
      </c>
      <c r="AB772" s="8">
        <v>18</v>
      </c>
      <c r="AC772" s="8">
        <v>543</v>
      </c>
      <c r="AD772" s="8">
        <v>1048</v>
      </c>
      <c r="AE772" s="8">
        <v>1827</v>
      </c>
      <c r="AF772" s="8">
        <v>2007</v>
      </c>
      <c r="AG772" s="8">
        <v>1315</v>
      </c>
      <c r="AH772" s="8">
        <v>720</v>
      </c>
      <c r="AI772" s="8">
        <v>589</v>
      </c>
      <c r="AJ772" s="8">
        <v>532</v>
      </c>
      <c r="AK772" s="8">
        <v>558</v>
      </c>
      <c r="AL772" s="8">
        <v>359</v>
      </c>
      <c r="AM772" s="8">
        <v>220</v>
      </c>
      <c r="AN772" s="8">
        <v>105</v>
      </c>
      <c r="AO772" s="8">
        <v>47</v>
      </c>
      <c r="AP772" s="8">
        <v>24</v>
      </c>
      <c r="AQ772" s="8">
        <v>12</v>
      </c>
      <c r="AR772" s="8">
        <v>0</v>
      </c>
      <c r="AS772" s="8">
        <v>0</v>
      </c>
    </row>
    <row r="773" spans="2:45">
      <c r="B773" s="65" t="s">
        <v>167</v>
      </c>
      <c r="C773" s="11" t="s">
        <v>38</v>
      </c>
      <c r="D773" s="8">
        <v>0</v>
      </c>
      <c r="E773" s="8">
        <v>0</v>
      </c>
      <c r="F773" s="8">
        <v>0</v>
      </c>
      <c r="G773" s="8">
        <v>0</v>
      </c>
      <c r="H773" s="8">
        <v>174</v>
      </c>
      <c r="I773" s="8">
        <v>646</v>
      </c>
      <c r="J773" s="8">
        <v>888</v>
      </c>
      <c r="K773" s="8">
        <v>900</v>
      </c>
      <c r="L773" s="8">
        <v>698</v>
      </c>
      <c r="M773" s="8">
        <v>474</v>
      </c>
      <c r="N773" s="8">
        <v>294</v>
      </c>
      <c r="O773" s="8">
        <v>160</v>
      </c>
      <c r="P773" s="8">
        <v>95</v>
      </c>
      <c r="Q773" s="8">
        <v>33</v>
      </c>
      <c r="R773" s="8">
        <v>3</v>
      </c>
      <c r="S773" s="8">
        <v>3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367</v>
      </c>
      <c r="AD773" s="8">
        <v>1241</v>
      </c>
      <c r="AE773" s="8">
        <v>1418</v>
      </c>
      <c r="AF773" s="8">
        <v>984</v>
      </c>
      <c r="AG773" s="8">
        <v>633</v>
      </c>
      <c r="AH773" s="8">
        <v>270</v>
      </c>
      <c r="AI773" s="8">
        <v>124</v>
      </c>
      <c r="AJ773" s="8">
        <v>56</v>
      </c>
      <c r="AK773" s="8">
        <v>15</v>
      </c>
      <c r="AL773" s="8">
        <v>4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</row>
    <row r="774" spans="2:45">
      <c r="B774" s="56"/>
      <c r="C774" s="11" t="s">
        <v>39</v>
      </c>
      <c r="D774" s="8">
        <v>0</v>
      </c>
      <c r="E774" s="8">
        <v>0</v>
      </c>
      <c r="F774" s="8">
        <v>0</v>
      </c>
      <c r="G774" s="8">
        <v>0</v>
      </c>
      <c r="H774" s="8">
        <v>491</v>
      </c>
      <c r="I774" s="8">
        <v>1062</v>
      </c>
      <c r="J774" s="8">
        <v>795</v>
      </c>
      <c r="K774" s="8">
        <v>615</v>
      </c>
      <c r="L774" s="8">
        <v>431</v>
      </c>
      <c r="M774" s="8">
        <v>275</v>
      </c>
      <c r="N774" s="8">
        <v>184</v>
      </c>
      <c r="O774" s="8">
        <v>98</v>
      </c>
      <c r="P774" s="8">
        <v>68</v>
      </c>
      <c r="Q774" s="8">
        <v>22</v>
      </c>
      <c r="R774" s="8">
        <v>3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1099</v>
      </c>
      <c r="AD774" s="8">
        <v>2228</v>
      </c>
      <c r="AE774" s="8">
        <v>1490</v>
      </c>
      <c r="AF774" s="8">
        <v>895</v>
      </c>
      <c r="AG774" s="8">
        <v>540</v>
      </c>
      <c r="AH774" s="8">
        <v>218</v>
      </c>
      <c r="AI774" s="8">
        <v>112</v>
      </c>
      <c r="AJ774" s="8">
        <v>51</v>
      </c>
      <c r="AK774" s="8">
        <v>14</v>
      </c>
      <c r="AL774" s="8">
        <v>4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</row>
    <row r="775" spans="2:45" ht="26">
      <c r="B775" s="56"/>
      <c r="C775" s="11" t="s">
        <v>40</v>
      </c>
      <c r="D775" s="8">
        <v>0</v>
      </c>
      <c r="E775" s="8">
        <v>0</v>
      </c>
      <c r="F775" s="8">
        <v>0</v>
      </c>
      <c r="G775" s="8">
        <v>0</v>
      </c>
      <c r="H775" s="8">
        <v>24</v>
      </c>
      <c r="I775" s="8">
        <v>60</v>
      </c>
      <c r="J775" s="8">
        <v>75</v>
      </c>
      <c r="K775" s="8">
        <v>51</v>
      </c>
      <c r="L775" s="8">
        <v>31</v>
      </c>
      <c r="M775" s="8">
        <v>29</v>
      </c>
      <c r="N775" s="8">
        <v>17</v>
      </c>
      <c r="O775" s="8">
        <v>5</v>
      </c>
      <c r="P775" s="8">
        <v>11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17</v>
      </c>
      <c r="AD775" s="8">
        <v>36</v>
      </c>
      <c r="AE775" s="8">
        <v>32</v>
      </c>
      <c r="AF775" s="8">
        <v>31</v>
      </c>
      <c r="AG775" s="8">
        <v>24</v>
      </c>
      <c r="AH775" s="8">
        <v>11</v>
      </c>
      <c r="AI775" s="8">
        <v>3</v>
      </c>
      <c r="AJ775" s="8">
        <v>3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</row>
    <row r="776" spans="2:45" ht="39">
      <c r="B776" s="56"/>
      <c r="C776" s="11" t="s">
        <v>41</v>
      </c>
      <c r="D776" s="8">
        <v>0</v>
      </c>
      <c r="E776" s="8">
        <v>0</v>
      </c>
      <c r="F776" s="8">
        <v>0</v>
      </c>
      <c r="G776" s="8">
        <v>0</v>
      </c>
      <c r="H776" s="8">
        <v>77</v>
      </c>
      <c r="I776" s="8">
        <v>86</v>
      </c>
      <c r="J776" s="8">
        <v>63</v>
      </c>
      <c r="K776" s="8">
        <v>62</v>
      </c>
      <c r="L776" s="8">
        <v>27</v>
      </c>
      <c r="M776" s="8">
        <v>14</v>
      </c>
      <c r="N776" s="8">
        <v>8</v>
      </c>
      <c r="O776" s="8">
        <v>9</v>
      </c>
      <c r="P776" s="8">
        <v>4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113</v>
      </c>
      <c r="AD776" s="8">
        <v>152</v>
      </c>
      <c r="AE776" s="8">
        <v>102</v>
      </c>
      <c r="AF776" s="8">
        <v>93</v>
      </c>
      <c r="AG776" s="8">
        <v>86</v>
      </c>
      <c r="AH776" s="8">
        <v>41</v>
      </c>
      <c r="AI776" s="8">
        <v>17</v>
      </c>
      <c r="AJ776" s="8">
        <v>16</v>
      </c>
      <c r="AK776" s="8">
        <v>4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</row>
    <row r="777" spans="2:45" ht="39">
      <c r="B777" s="56"/>
      <c r="C777" s="11" t="s">
        <v>42</v>
      </c>
      <c r="D777" s="8">
        <v>0</v>
      </c>
      <c r="E777" s="8">
        <v>0</v>
      </c>
      <c r="F777" s="8">
        <v>0</v>
      </c>
      <c r="G777" s="8">
        <v>0</v>
      </c>
      <c r="H777" s="8">
        <v>172</v>
      </c>
      <c r="I777" s="8">
        <v>301</v>
      </c>
      <c r="J777" s="8">
        <v>188</v>
      </c>
      <c r="K777" s="8">
        <v>138</v>
      </c>
      <c r="L777" s="8">
        <v>79</v>
      </c>
      <c r="M777" s="8">
        <v>44</v>
      </c>
      <c r="N777" s="8">
        <v>38</v>
      </c>
      <c r="O777" s="8">
        <v>39</v>
      </c>
      <c r="P777" s="8">
        <v>29</v>
      </c>
      <c r="Q777" s="8">
        <v>11</v>
      </c>
      <c r="R777" s="8">
        <v>3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616</v>
      </c>
      <c r="AD777" s="8">
        <v>826</v>
      </c>
      <c r="AE777" s="8">
        <v>617</v>
      </c>
      <c r="AF777" s="8">
        <v>459</v>
      </c>
      <c r="AG777" s="8">
        <v>303</v>
      </c>
      <c r="AH777" s="8">
        <v>169</v>
      </c>
      <c r="AI777" s="8">
        <v>85</v>
      </c>
      <c r="AJ777" s="8">
        <v>52</v>
      </c>
      <c r="AK777" s="8">
        <v>16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</row>
    <row r="778" spans="2:45">
      <c r="B778" s="56"/>
      <c r="C778" s="11" t="s">
        <v>43</v>
      </c>
      <c r="D778" s="8">
        <v>0</v>
      </c>
      <c r="E778" s="8">
        <v>0</v>
      </c>
      <c r="F778" s="8">
        <v>0</v>
      </c>
      <c r="G778" s="8">
        <v>4</v>
      </c>
      <c r="H778" s="8">
        <v>292</v>
      </c>
      <c r="I778" s="8">
        <v>517</v>
      </c>
      <c r="J778" s="8">
        <v>417</v>
      </c>
      <c r="K778" s="8">
        <v>355</v>
      </c>
      <c r="L778" s="8">
        <v>267</v>
      </c>
      <c r="M778" s="8">
        <v>156</v>
      </c>
      <c r="N778" s="8">
        <v>131</v>
      </c>
      <c r="O778" s="8">
        <v>83</v>
      </c>
      <c r="P778" s="8">
        <v>54</v>
      </c>
      <c r="Q778" s="8">
        <v>26</v>
      </c>
      <c r="R778" s="8">
        <v>7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444</v>
      </c>
      <c r="AD778" s="8">
        <v>509</v>
      </c>
      <c r="AE778" s="8">
        <v>330</v>
      </c>
      <c r="AF778" s="8">
        <v>270</v>
      </c>
      <c r="AG778" s="8">
        <v>168</v>
      </c>
      <c r="AH778" s="8">
        <v>87</v>
      </c>
      <c r="AI778" s="8">
        <v>45</v>
      </c>
      <c r="AJ778" s="8">
        <v>29</v>
      </c>
      <c r="AK778" s="8">
        <v>16</v>
      </c>
      <c r="AL778" s="8">
        <v>3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</row>
    <row r="779" spans="2:45" ht="39">
      <c r="B779" s="56"/>
      <c r="C779" s="11" t="s">
        <v>44</v>
      </c>
      <c r="D779" s="8">
        <v>0</v>
      </c>
      <c r="E779" s="8">
        <v>0</v>
      </c>
      <c r="F779" s="8">
        <v>0</v>
      </c>
      <c r="G779" s="8">
        <v>0</v>
      </c>
      <c r="H779" s="8">
        <v>20</v>
      </c>
      <c r="I779" s="8">
        <v>14</v>
      </c>
      <c r="J779" s="8">
        <v>24</v>
      </c>
      <c r="K779" s="8">
        <v>17</v>
      </c>
      <c r="L779" s="8">
        <v>17</v>
      </c>
      <c r="M779" s="8">
        <v>9</v>
      </c>
      <c r="N779" s="8">
        <v>13</v>
      </c>
      <c r="O779" s="8">
        <v>16</v>
      </c>
      <c r="P779" s="8">
        <v>13</v>
      </c>
      <c r="Q779" s="8">
        <v>4</v>
      </c>
      <c r="R779" s="8">
        <v>3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8">
        <v>3</v>
      </c>
      <c r="AD779" s="8">
        <v>6</v>
      </c>
      <c r="AE779" s="8">
        <v>7</v>
      </c>
      <c r="AF779" s="8">
        <v>10</v>
      </c>
      <c r="AG779" s="8">
        <v>8</v>
      </c>
      <c r="AH779" s="8">
        <v>3</v>
      </c>
      <c r="AI779" s="8">
        <v>8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</row>
    <row r="780" spans="2:45">
      <c r="B780" s="56"/>
      <c r="C780" s="11" t="s">
        <v>45</v>
      </c>
      <c r="D780" s="8">
        <v>0</v>
      </c>
      <c r="E780" s="8">
        <v>0</v>
      </c>
      <c r="F780" s="8">
        <v>0</v>
      </c>
      <c r="G780" s="8">
        <v>0</v>
      </c>
      <c r="H780" s="8">
        <v>43</v>
      </c>
      <c r="I780" s="8">
        <v>49</v>
      </c>
      <c r="J780" s="8">
        <v>31</v>
      </c>
      <c r="K780" s="8">
        <v>37</v>
      </c>
      <c r="L780" s="8">
        <v>26</v>
      </c>
      <c r="M780" s="8">
        <v>22</v>
      </c>
      <c r="N780" s="8">
        <v>20</v>
      </c>
      <c r="O780" s="8">
        <v>13</v>
      </c>
      <c r="P780" s="8">
        <v>4</v>
      </c>
      <c r="Q780" s="8">
        <v>3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19</v>
      </c>
      <c r="AD780" s="8">
        <v>5</v>
      </c>
      <c r="AE780" s="8">
        <v>26</v>
      </c>
      <c r="AF780" s="8">
        <v>23</v>
      </c>
      <c r="AG780" s="8">
        <v>23</v>
      </c>
      <c r="AH780" s="8">
        <v>10</v>
      </c>
      <c r="AI780" s="8">
        <v>14</v>
      </c>
      <c r="AJ780" s="8">
        <v>9</v>
      </c>
      <c r="AK780" s="8">
        <v>5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</row>
    <row r="781" spans="2:45" ht="26">
      <c r="B781" s="56"/>
      <c r="C781" s="11" t="s">
        <v>46</v>
      </c>
      <c r="D781" s="8">
        <v>0</v>
      </c>
      <c r="E781" s="8">
        <v>0</v>
      </c>
      <c r="F781" s="8">
        <v>0</v>
      </c>
      <c r="G781" s="8">
        <v>0</v>
      </c>
      <c r="H781" s="8">
        <v>19</v>
      </c>
      <c r="I781" s="8">
        <v>25</v>
      </c>
      <c r="J781" s="8">
        <v>27</v>
      </c>
      <c r="K781" s="8">
        <v>23</v>
      </c>
      <c r="L781" s="8">
        <v>20</v>
      </c>
      <c r="M781" s="8">
        <v>17</v>
      </c>
      <c r="N781" s="8">
        <v>17</v>
      </c>
      <c r="O781" s="8">
        <v>6</v>
      </c>
      <c r="P781" s="8">
        <v>8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34</v>
      </c>
      <c r="AD781" s="8">
        <v>42</v>
      </c>
      <c r="AE781" s="8">
        <v>44</v>
      </c>
      <c r="AF781" s="8">
        <v>31</v>
      </c>
      <c r="AG781" s="8">
        <v>15</v>
      </c>
      <c r="AH781" s="8">
        <v>6</v>
      </c>
      <c r="AI781" s="8">
        <v>4</v>
      </c>
      <c r="AJ781" s="8">
        <v>4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</row>
    <row r="782" spans="2:45">
      <c r="B782" s="56"/>
      <c r="C782" s="11" t="s">
        <v>47</v>
      </c>
      <c r="D782" s="8">
        <v>0</v>
      </c>
      <c r="E782" s="8">
        <v>0</v>
      </c>
      <c r="F782" s="8">
        <v>0</v>
      </c>
      <c r="G782" s="8">
        <v>0</v>
      </c>
      <c r="H782" s="8">
        <v>7</v>
      </c>
      <c r="I782" s="8">
        <v>7</v>
      </c>
      <c r="J782" s="8">
        <v>3</v>
      </c>
      <c r="K782" s="8">
        <v>4</v>
      </c>
      <c r="L782" s="8">
        <v>7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9</v>
      </c>
      <c r="AD782" s="8">
        <v>8</v>
      </c>
      <c r="AE782" s="8">
        <v>10</v>
      </c>
      <c r="AF782" s="8">
        <v>15</v>
      </c>
      <c r="AG782" s="8">
        <v>6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</row>
    <row r="783" spans="2:45">
      <c r="B783" s="56"/>
      <c r="C783" s="11" t="s">
        <v>11</v>
      </c>
      <c r="D783" s="8">
        <v>0</v>
      </c>
      <c r="E783" s="8">
        <v>0</v>
      </c>
      <c r="F783" s="8">
        <v>0</v>
      </c>
      <c r="G783" s="8">
        <v>3</v>
      </c>
      <c r="H783" s="8">
        <v>169</v>
      </c>
      <c r="I783" s="8">
        <v>165</v>
      </c>
      <c r="J783" s="8">
        <v>110</v>
      </c>
      <c r="K783" s="8">
        <v>107</v>
      </c>
      <c r="L783" s="8">
        <v>97</v>
      </c>
      <c r="M783" s="8">
        <v>84</v>
      </c>
      <c r="N783" s="8">
        <v>83</v>
      </c>
      <c r="O783" s="8">
        <v>80</v>
      </c>
      <c r="P783" s="8">
        <v>122</v>
      </c>
      <c r="Q783" s="8">
        <v>92</v>
      </c>
      <c r="R783" s="8">
        <v>65</v>
      </c>
      <c r="S783" s="8">
        <v>31</v>
      </c>
      <c r="T783" s="8">
        <v>27</v>
      </c>
      <c r="U783" s="8">
        <v>7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219</v>
      </c>
      <c r="AD783" s="8">
        <v>421</v>
      </c>
      <c r="AE783" s="8">
        <v>822</v>
      </c>
      <c r="AF783" s="8">
        <v>909</v>
      </c>
      <c r="AG783" s="8">
        <v>483</v>
      </c>
      <c r="AH783" s="8">
        <v>187</v>
      </c>
      <c r="AI783" s="8">
        <v>92</v>
      </c>
      <c r="AJ783" s="8">
        <v>62</v>
      </c>
      <c r="AK783" s="8">
        <v>58</v>
      </c>
      <c r="AL783" s="8">
        <v>38</v>
      </c>
      <c r="AM783" s="8">
        <v>11</v>
      </c>
      <c r="AN783" s="8">
        <v>6</v>
      </c>
      <c r="AO783" s="8">
        <v>6</v>
      </c>
      <c r="AP783" s="8">
        <v>0</v>
      </c>
      <c r="AQ783" s="8">
        <v>0</v>
      </c>
      <c r="AR783" s="8">
        <v>0</v>
      </c>
      <c r="AS783" s="8">
        <v>0</v>
      </c>
    </row>
    <row r="784" spans="2:45">
      <c r="B784" s="65" t="s">
        <v>168</v>
      </c>
      <c r="C784" s="11" t="s">
        <v>38</v>
      </c>
      <c r="D784" s="8">
        <v>0</v>
      </c>
      <c r="E784" s="8">
        <v>0</v>
      </c>
      <c r="F784" s="8">
        <v>0</v>
      </c>
      <c r="G784" s="8">
        <v>0</v>
      </c>
      <c r="H784" s="8">
        <v>12</v>
      </c>
      <c r="I784" s="8">
        <v>34</v>
      </c>
      <c r="J784" s="8">
        <v>65</v>
      </c>
      <c r="K784" s="8">
        <v>44</v>
      </c>
      <c r="L784" s="8">
        <v>29</v>
      </c>
      <c r="M784" s="8">
        <v>22</v>
      </c>
      <c r="N784" s="8">
        <v>11</v>
      </c>
      <c r="O784" s="8">
        <v>3</v>
      </c>
      <c r="P784" s="8">
        <v>4</v>
      </c>
      <c r="Q784" s="8">
        <v>3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46</v>
      </c>
      <c r="AD784" s="8">
        <v>153</v>
      </c>
      <c r="AE784" s="8">
        <v>177</v>
      </c>
      <c r="AF784" s="8">
        <v>108</v>
      </c>
      <c r="AG784" s="8">
        <v>58</v>
      </c>
      <c r="AH784" s="8">
        <v>11</v>
      </c>
      <c r="AI784" s="8">
        <v>9</v>
      </c>
      <c r="AJ784" s="8">
        <v>4</v>
      </c>
      <c r="AK784" s="8">
        <v>6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</row>
    <row r="785" spans="2:45">
      <c r="B785" s="56"/>
      <c r="C785" s="11" t="s">
        <v>39</v>
      </c>
      <c r="D785" s="8">
        <v>0</v>
      </c>
      <c r="E785" s="8">
        <v>0</v>
      </c>
      <c r="F785" s="8">
        <v>0</v>
      </c>
      <c r="G785" s="8">
        <v>0</v>
      </c>
      <c r="H785" s="8">
        <v>3</v>
      </c>
      <c r="I785" s="8">
        <v>34</v>
      </c>
      <c r="J785" s="8">
        <v>38</v>
      </c>
      <c r="K785" s="8">
        <v>19</v>
      </c>
      <c r="L785" s="8">
        <v>20</v>
      </c>
      <c r="M785" s="8">
        <v>12</v>
      </c>
      <c r="N785" s="8">
        <v>5</v>
      </c>
      <c r="O785" s="8">
        <v>4</v>
      </c>
      <c r="P785" s="8">
        <v>3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0</v>
      </c>
      <c r="AC785" s="8">
        <v>37</v>
      </c>
      <c r="AD785" s="8">
        <v>124</v>
      </c>
      <c r="AE785" s="8">
        <v>147</v>
      </c>
      <c r="AF785" s="8">
        <v>70</v>
      </c>
      <c r="AG785" s="8">
        <v>39</v>
      </c>
      <c r="AH785" s="8">
        <v>13</v>
      </c>
      <c r="AI785" s="8">
        <v>8</v>
      </c>
      <c r="AJ785" s="8">
        <v>6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</row>
    <row r="786" spans="2:45" ht="26">
      <c r="B786" s="56"/>
      <c r="C786" s="11" t="s">
        <v>40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9</v>
      </c>
      <c r="J786" s="8">
        <v>16</v>
      </c>
      <c r="K786" s="8">
        <v>11</v>
      </c>
      <c r="L786" s="8">
        <v>11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4</v>
      </c>
      <c r="AD786" s="8">
        <v>15</v>
      </c>
      <c r="AE786" s="8">
        <v>18</v>
      </c>
      <c r="AF786" s="8">
        <v>6</v>
      </c>
      <c r="AG786" s="8">
        <v>6</v>
      </c>
      <c r="AH786" s="8">
        <v>3</v>
      </c>
      <c r="AI786" s="8">
        <v>0</v>
      </c>
      <c r="AJ786" s="8">
        <v>3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</row>
    <row r="787" spans="2:45" ht="39">
      <c r="B787" s="56"/>
      <c r="C787" s="11" t="s">
        <v>41</v>
      </c>
      <c r="D787" s="8">
        <v>0</v>
      </c>
      <c r="E787" s="8">
        <v>0</v>
      </c>
      <c r="F787" s="8">
        <v>0</v>
      </c>
      <c r="G787" s="8">
        <v>0</v>
      </c>
      <c r="H787" s="8">
        <v>15</v>
      </c>
      <c r="I787" s="8">
        <v>36</v>
      </c>
      <c r="J787" s="8">
        <v>38</v>
      </c>
      <c r="K787" s="8">
        <v>35</v>
      </c>
      <c r="L787" s="8">
        <v>8</v>
      </c>
      <c r="M787" s="8">
        <v>12</v>
      </c>
      <c r="N787" s="8">
        <v>4</v>
      </c>
      <c r="O787" s="8">
        <v>3</v>
      </c>
      <c r="P787" s="8">
        <v>3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98</v>
      </c>
      <c r="AD787" s="8">
        <v>125</v>
      </c>
      <c r="AE787" s="8">
        <v>119</v>
      </c>
      <c r="AF787" s="8">
        <v>85</v>
      </c>
      <c r="AG787" s="8">
        <v>41</v>
      </c>
      <c r="AH787" s="8">
        <v>27</v>
      </c>
      <c r="AI787" s="8">
        <v>14</v>
      </c>
      <c r="AJ787" s="8">
        <v>4</v>
      </c>
      <c r="AK787" s="8">
        <v>3</v>
      </c>
      <c r="AL787" s="8">
        <v>4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</row>
    <row r="788" spans="2:45" ht="39">
      <c r="B788" s="56"/>
      <c r="C788" s="11" t="s">
        <v>42</v>
      </c>
      <c r="D788" s="8">
        <v>0</v>
      </c>
      <c r="E788" s="8">
        <v>0</v>
      </c>
      <c r="F788" s="8">
        <v>0</v>
      </c>
      <c r="G788" s="8">
        <v>0</v>
      </c>
      <c r="H788" s="8">
        <v>18</v>
      </c>
      <c r="I788" s="8">
        <v>18</v>
      </c>
      <c r="J788" s="8">
        <v>26</v>
      </c>
      <c r="K788" s="8">
        <v>23</v>
      </c>
      <c r="L788" s="8">
        <v>8</v>
      </c>
      <c r="M788" s="8">
        <v>3</v>
      </c>
      <c r="N788" s="8">
        <v>5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80</v>
      </c>
      <c r="AD788" s="8">
        <v>232</v>
      </c>
      <c r="AE788" s="8">
        <v>231</v>
      </c>
      <c r="AF788" s="8">
        <v>133</v>
      </c>
      <c r="AG788" s="8">
        <v>78</v>
      </c>
      <c r="AH788" s="8">
        <v>35</v>
      </c>
      <c r="AI788" s="8">
        <v>16</v>
      </c>
      <c r="AJ788" s="8">
        <v>4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</row>
    <row r="789" spans="2:45">
      <c r="B789" s="56"/>
      <c r="C789" s="11" t="s">
        <v>43</v>
      </c>
      <c r="D789" s="8">
        <v>0</v>
      </c>
      <c r="E789" s="8">
        <v>0</v>
      </c>
      <c r="F789" s="8">
        <v>0</v>
      </c>
      <c r="G789" s="8">
        <v>0</v>
      </c>
      <c r="H789" s="8">
        <v>11</v>
      </c>
      <c r="I789" s="8">
        <v>31</v>
      </c>
      <c r="J789" s="8">
        <v>22</v>
      </c>
      <c r="K789" s="8">
        <v>21</v>
      </c>
      <c r="L789" s="8">
        <v>8</v>
      </c>
      <c r="M789" s="8">
        <v>8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8">
        <v>60</v>
      </c>
      <c r="AD789" s="8">
        <v>79</v>
      </c>
      <c r="AE789" s="8">
        <v>73</v>
      </c>
      <c r="AF789" s="8">
        <v>48</v>
      </c>
      <c r="AG789" s="8">
        <v>26</v>
      </c>
      <c r="AH789" s="8">
        <v>14</v>
      </c>
      <c r="AI789" s="8">
        <v>10</v>
      </c>
      <c r="AJ789" s="8">
        <v>8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</row>
    <row r="790" spans="2:45" ht="39">
      <c r="B790" s="56"/>
      <c r="C790" s="11" t="s">
        <v>44</v>
      </c>
      <c r="D790" s="8">
        <v>0</v>
      </c>
      <c r="E790" s="8">
        <v>0</v>
      </c>
      <c r="F790" s="8">
        <v>0</v>
      </c>
      <c r="G790" s="8">
        <v>0</v>
      </c>
      <c r="H790" s="8">
        <v>3</v>
      </c>
      <c r="I790" s="8">
        <v>7</v>
      </c>
      <c r="J790" s="8">
        <v>15</v>
      </c>
      <c r="K790" s="8">
        <v>4</v>
      </c>
      <c r="L790" s="8">
        <v>9</v>
      </c>
      <c r="M790" s="8">
        <v>4</v>
      </c>
      <c r="N790" s="8">
        <v>3</v>
      </c>
      <c r="O790" s="8">
        <v>4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3</v>
      </c>
      <c r="AD790" s="8">
        <v>4</v>
      </c>
      <c r="AE790" s="8">
        <v>5</v>
      </c>
      <c r="AF790" s="8">
        <v>0</v>
      </c>
      <c r="AG790" s="8">
        <v>4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</row>
    <row r="791" spans="2:45">
      <c r="B791" s="56"/>
      <c r="C791" s="11" t="s">
        <v>45</v>
      </c>
      <c r="D791" s="8">
        <v>0</v>
      </c>
      <c r="E791" s="8">
        <v>0</v>
      </c>
      <c r="F791" s="8">
        <v>0</v>
      </c>
      <c r="G791" s="8">
        <v>0</v>
      </c>
      <c r="H791" s="8">
        <v>3</v>
      </c>
      <c r="I791" s="8">
        <v>6</v>
      </c>
      <c r="J791" s="8">
        <v>9</v>
      </c>
      <c r="K791" s="8">
        <v>3</v>
      </c>
      <c r="L791" s="8">
        <v>0</v>
      </c>
      <c r="M791" s="8">
        <v>3</v>
      </c>
      <c r="N791" s="8">
        <v>4</v>
      </c>
      <c r="O791" s="8">
        <v>0</v>
      </c>
      <c r="P791" s="8">
        <v>3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7</v>
      </c>
      <c r="AD791" s="8">
        <v>16</v>
      </c>
      <c r="AE791" s="8">
        <v>8</v>
      </c>
      <c r="AF791" s="8">
        <v>5</v>
      </c>
      <c r="AG791" s="8">
        <v>3</v>
      </c>
      <c r="AH791" s="8">
        <v>7</v>
      </c>
      <c r="AI791" s="8">
        <v>9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</row>
    <row r="792" spans="2:45" ht="26">
      <c r="B792" s="56"/>
      <c r="C792" s="11" t="s">
        <v>46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4</v>
      </c>
      <c r="J792" s="8">
        <v>4</v>
      </c>
      <c r="K792" s="8">
        <v>0</v>
      </c>
      <c r="L792" s="8">
        <v>0</v>
      </c>
      <c r="M792" s="8">
        <v>0</v>
      </c>
      <c r="N792" s="8">
        <v>3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6</v>
      </c>
      <c r="AD792" s="8">
        <v>15</v>
      </c>
      <c r="AE792" s="8">
        <v>15</v>
      </c>
      <c r="AF792" s="8">
        <v>10</v>
      </c>
      <c r="AG792" s="8">
        <v>4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</row>
    <row r="793" spans="2:45">
      <c r="B793" s="56"/>
      <c r="C793" s="11" t="s">
        <v>47</v>
      </c>
      <c r="D793" s="8">
        <v>0</v>
      </c>
      <c r="E793" s="8">
        <v>0</v>
      </c>
      <c r="F793" s="8">
        <v>0</v>
      </c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4</v>
      </c>
      <c r="AD793" s="8">
        <v>0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</row>
    <row r="794" spans="2:45">
      <c r="B794" s="56"/>
      <c r="C794" s="11" t="s">
        <v>11</v>
      </c>
      <c r="D794" s="8">
        <v>0</v>
      </c>
      <c r="E794" s="8">
        <v>0</v>
      </c>
      <c r="F794" s="8">
        <v>0</v>
      </c>
      <c r="G794" s="8">
        <v>0</v>
      </c>
      <c r="H794" s="8">
        <v>11</v>
      </c>
      <c r="I794" s="8">
        <v>14</v>
      </c>
      <c r="J794" s="8">
        <v>16</v>
      </c>
      <c r="K794" s="8">
        <v>13</v>
      </c>
      <c r="L794" s="8">
        <v>7</v>
      </c>
      <c r="M794" s="8">
        <v>14</v>
      </c>
      <c r="N794" s="8">
        <v>7</v>
      </c>
      <c r="O794" s="8">
        <v>6</v>
      </c>
      <c r="P794" s="8">
        <v>0</v>
      </c>
      <c r="Q794" s="8">
        <v>3</v>
      </c>
      <c r="R794" s="8">
        <v>0</v>
      </c>
      <c r="S794" s="8">
        <v>3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41</v>
      </c>
      <c r="AD794" s="8">
        <v>68</v>
      </c>
      <c r="AE794" s="8">
        <v>197</v>
      </c>
      <c r="AF794" s="8">
        <v>186</v>
      </c>
      <c r="AG794" s="8">
        <v>76</v>
      </c>
      <c r="AH794" s="8">
        <v>26</v>
      </c>
      <c r="AI794" s="8">
        <v>18</v>
      </c>
      <c r="AJ794" s="8">
        <v>11</v>
      </c>
      <c r="AK794" s="8">
        <v>16</v>
      </c>
      <c r="AL794" s="8">
        <v>10</v>
      </c>
      <c r="AM794" s="8">
        <v>4</v>
      </c>
      <c r="AN794" s="8">
        <v>3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</row>
    <row r="795" spans="2:45">
      <c r="B795" s="65" t="s">
        <v>169</v>
      </c>
      <c r="C795" s="11" t="s">
        <v>38</v>
      </c>
      <c r="D795" s="8">
        <v>0</v>
      </c>
      <c r="E795" s="8">
        <v>0</v>
      </c>
      <c r="F795" s="8">
        <v>0</v>
      </c>
      <c r="G795" s="8">
        <v>0</v>
      </c>
      <c r="H795" s="8">
        <v>0</v>
      </c>
      <c r="I795" s="8">
        <v>0</v>
      </c>
      <c r="J795" s="8">
        <v>0</v>
      </c>
      <c r="K795" s="8">
        <v>4</v>
      </c>
      <c r="L795" s="8">
        <v>3</v>
      </c>
      <c r="M795" s="8">
        <v>0</v>
      </c>
      <c r="N795" s="8">
        <v>3</v>
      </c>
      <c r="O795" s="8">
        <v>4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4</v>
      </c>
      <c r="AF795" s="8">
        <v>3</v>
      </c>
      <c r="AG795" s="8">
        <v>22</v>
      </c>
      <c r="AH795" s="8">
        <v>15</v>
      </c>
      <c r="AI795" s="8">
        <v>21</v>
      </c>
      <c r="AJ795" s="8">
        <v>11</v>
      </c>
      <c r="AK795" s="8">
        <v>7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</row>
    <row r="796" spans="2:45">
      <c r="B796" s="56"/>
      <c r="C796" s="11" t="s">
        <v>39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3</v>
      </c>
      <c r="J796" s="8">
        <v>0</v>
      </c>
      <c r="K796" s="8">
        <v>8</v>
      </c>
      <c r="L796" s="8">
        <v>4</v>
      </c>
      <c r="M796" s="8">
        <v>0</v>
      </c>
      <c r="N796" s="8">
        <v>0</v>
      </c>
      <c r="O796" s="8">
        <v>3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4</v>
      </c>
      <c r="AE796" s="8">
        <v>3</v>
      </c>
      <c r="AF796" s="8">
        <v>3</v>
      </c>
      <c r="AG796" s="8">
        <v>14</v>
      </c>
      <c r="AH796" s="8">
        <v>13</v>
      </c>
      <c r="AI796" s="8">
        <v>9</v>
      </c>
      <c r="AJ796" s="8">
        <v>9</v>
      </c>
      <c r="AK796" s="8">
        <v>3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</row>
    <row r="797" spans="2:45" ht="26">
      <c r="B797" s="56"/>
      <c r="C797" s="11" t="s">
        <v>40</v>
      </c>
      <c r="D797" s="8">
        <v>0</v>
      </c>
      <c r="E797" s="8">
        <v>0</v>
      </c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3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3</v>
      </c>
      <c r="AG797" s="8">
        <v>0</v>
      </c>
      <c r="AH797" s="8">
        <v>0</v>
      </c>
      <c r="AI797" s="8">
        <v>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</row>
    <row r="798" spans="2:45" ht="39">
      <c r="B798" s="56"/>
      <c r="C798" s="11" t="s">
        <v>41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3</v>
      </c>
      <c r="AG798" s="8">
        <v>5</v>
      </c>
      <c r="AH798" s="8">
        <v>10</v>
      </c>
      <c r="AI798" s="8">
        <v>10</v>
      </c>
      <c r="AJ798" s="8">
        <v>9</v>
      </c>
      <c r="AK798" s="8">
        <v>3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</row>
    <row r="799" spans="2:45" ht="39">
      <c r="B799" s="56"/>
      <c r="C799" s="11" t="s">
        <v>42</v>
      </c>
      <c r="D799" s="8">
        <v>0</v>
      </c>
      <c r="E799" s="8">
        <v>0</v>
      </c>
      <c r="F799" s="8">
        <v>0</v>
      </c>
      <c r="G799" s="8">
        <v>0</v>
      </c>
      <c r="H799" s="8">
        <v>0</v>
      </c>
      <c r="I799" s="8">
        <v>0</v>
      </c>
      <c r="J799" s="8">
        <v>0</v>
      </c>
      <c r="K799" s="8">
        <v>5</v>
      </c>
      <c r="L799" s="8">
        <v>5</v>
      </c>
      <c r="M799" s="8">
        <v>4</v>
      </c>
      <c r="N799" s="8">
        <v>0</v>
      </c>
      <c r="O799" s="8">
        <v>3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10</v>
      </c>
      <c r="AD799" s="8">
        <v>8</v>
      </c>
      <c r="AE799" s="8">
        <v>14</v>
      </c>
      <c r="AF799" s="8">
        <v>39</v>
      </c>
      <c r="AG799" s="8">
        <v>72</v>
      </c>
      <c r="AH799" s="8">
        <v>83</v>
      </c>
      <c r="AI799" s="8">
        <v>99</v>
      </c>
      <c r="AJ799" s="8">
        <v>72</v>
      </c>
      <c r="AK799" s="8">
        <v>39</v>
      </c>
      <c r="AL799" s="8">
        <v>8</v>
      </c>
      <c r="AM799" s="8">
        <v>4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</row>
    <row r="800" spans="2:45">
      <c r="B800" s="56"/>
      <c r="C800" s="11" t="s">
        <v>43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3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7</v>
      </c>
      <c r="AH800" s="8">
        <v>9</v>
      </c>
      <c r="AI800" s="8">
        <v>5</v>
      </c>
      <c r="AJ800" s="8">
        <v>4</v>
      </c>
      <c r="AK800" s="8">
        <v>0</v>
      </c>
      <c r="AL800" s="8">
        <v>3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</row>
    <row r="801" spans="2:45" ht="39">
      <c r="B801" s="56"/>
      <c r="C801" s="11" t="s">
        <v>44</v>
      </c>
      <c r="D801" s="8">
        <v>0</v>
      </c>
      <c r="E801" s="8">
        <v>0</v>
      </c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>
        <v>3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</row>
    <row r="802" spans="2:45">
      <c r="B802" s="56"/>
      <c r="C802" s="11" t="s">
        <v>45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9</v>
      </c>
      <c r="AG802" s="8">
        <v>5</v>
      </c>
      <c r="AH802" s="8">
        <v>13</v>
      </c>
      <c r="AI802" s="8">
        <v>12</v>
      </c>
      <c r="AJ802" s="8">
        <v>14</v>
      </c>
      <c r="AK802" s="8">
        <v>6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</row>
    <row r="803" spans="2:45" ht="26">
      <c r="B803" s="56"/>
      <c r="C803" s="11" t="s">
        <v>46</v>
      </c>
      <c r="D803" s="8">
        <v>0</v>
      </c>
      <c r="E803" s="8">
        <v>0</v>
      </c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3</v>
      </c>
      <c r="AG803" s="8">
        <v>0</v>
      </c>
      <c r="AH803" s="8">
        <v>3</v>
      </c>
      <c r="AI803" s="8">
        <v>5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</row>
    <row r="804" spans="2:45">
      <c r="B804" s="56"/>
      <c r="C804" s="11" t="s">
        <v>47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3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</row>
    <row r="805" spans="2:45">
      <c r="B805" s="56"/>
      <c r="C805" s="11" t="s">
        <v>11</v>
      </c>
      <c r="D805" s="8">
        <v>0</v>
      </c>
      <c r="E805" s="8">
        <v>0</v>
      </c>
      <c r="F805" s="8">
        <v>0</v>
      </c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4</v>
      </c>
      <c r="O805" s="8">
        <v>0</v>
      </c>
      <c r="P805" s="8">
        <v>4</v>
      </c>
      <c r="Q805" s="8">
        <v>4</v>
      </c>
      <c r="R805" s="8">
        <v>0</v>
      </c>
      <c r="S805" s="8">
        <v>3</v>
      </c>
      <c r="T805" s="8">
        <v>4</v>
      </c>
      <c r="U805" s="8">
        <v>3</v>
      </c>
      <c r="V805" s="8">
        <v>3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7</v>
      </c>
      <c r="AF805" s="8">
        <v>29</v>
      </c>
      <c r="AG805" s="8">
        <v>30</v>
      </c>
      <c r="AH805" s="8">
        <v>43</v>
      </c>
      <c r="AI805" s="8">
        <v>46</v>
      </c>
      <c r="AJ805" s="8">
        <v>54</v>
      </c>
      <c r="AK805" s="8">
        <v>76</v>
      </c>
      <c r="AL805" s="8">
        <v>50</v>
      </c>
      <c r="AM805" s="8">
        <v>51</v>
      </c>
      <c r="AN805" s="8">
        <v>26</v>
      </c>
      <c r="AO805" s="8">
        <v>21</v>
      </c>
      <c r="AP805" s="8">
        <v>23</v>
      </c>
      <c r="AQ805" s="8">
        <v>3</v>
      </c>
      <c r="AR805" s="8">
        <v>0</v>
      </c>
      <c r="AS805" s="8">
        <v>0</v>
      </c>
    </row>
    <row r="806" spans="2:45">
      <c r="B806" s="65" t="s">
        <v>170</v>
      </c>
      <c r="C806" s="11" t="s">
        <v>38</v>
      </c>
      <c r="D806" s="8">
        <v>0</v>
      </c>
      <c r="E806" s="8">
        <v>0</v>
      </c>
      <c r="F806" s="8">
        <v>0</v>
      </c>
      <c r="G806" s="8">
        <v>0</v>
      </c>
      <c r="H806" s="8">
        <v>73</v>
      </c>
      <c r="I806" s="8">
        <v>313</v>
      </c>
      <c r="J806" s="8">
        <v>397</v>
      </c>
      <c r="K806" s="8">
        <v>431</v>
      </c>
      <c r="L806" s="8">
        <v>437</v>
      </c>
      <c r="M806" s="8">
        <v>339</v>
      </c>
      <c r="N806" s="8">
        <v>237</v>
      </c>
      <c r="O806" s="8">
        <v>161</v>
      </c>
      <c r="P806" s="8">
        <v>97</v>
      </c>
      <c r="Q806" s="8">
        <v>30</v>
      </c>
      <c r="R806" s="8">
        <v>6</v>
      </c>
      <c r="S806" s="8">
        <v>3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25</v>
      </c>
      <c r="AD806" s="8">
        <v>145</v>
      </c>
      <c r="AE806" s="8">
        <v>217</v>
      </c>
      <c r="AF806" s="8">
        <v>164</v>
      </c>
      <c r="AG806" s="8">
        <v>133</v>
      </c>
      <c r="AH806" s="8">
        <v>111</v>
      </c>
      <c r="AI806" s="8">
        <v>59</v>
      </c>
      <c r="AJ806" s="8">
        <v>28</v>
      </c>
      <c r="AK806" s="8">
        <v>11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</row>
    <row r="807" spans="2:45">
      <c r="B807" s="56"/>
      <c r="C807" s="11" t="s">
        <v>39</v>
      </c>
      <c r="D807" s="8">
        <v>0</v>
      </c>
      <c r="E807" s="8">
        <v>0</v>
      </c>
      <c r="F807" s="8">
        <v>0</v>
      </c>
      <c r="G807" s="8">
        <v>3</v>
      </c>
      <c r="H807" s="8">
        <v>768</v>
      </c>
      <c r="I807" s="8">
        <v>1650</v>
      </c>
      <c r="J807" s="8">
        <v>1163</v>
      </c>
      <c r="K807" s="8">
        <v>933</v>
      </c>
      <c r="L807" s="8">
        <v>665</v>
      </c>
      <c r="M807" s="8">
        <v>472</v>
      </c>
      <c r="N807" s="8">
        <v>332</v>
      </c>
      <c r="O807" s="8">
        <v>232</v>
      </c>
      <c r="P807" s="8">
        <v>151</v>
      </c>
      <c r="Q807" s="8">
        <v>54</v>
      </c>
      <c r="R807" s="8">
        <v>22</v>
      </c>
      <c r="S807" s="8">
        <v>3</v>
      </c>
      <c r="T807" s="8">
        <v>4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3</v>
      </c>
      <c r="AC807" s="8">
        <v>304</v>
      </c>
      <c r="AD807" s="8">
        <v>715</v>
      </c>
      <c r="AE807" s="8">
        <v>545</v>
      </c>
      <c r="AF807" s="8">
        <v>388</v>
      </c>
      <c r="AG807" s="8">
        <v>237</v>
      </c>
      <c r="AH807" s="8">
        <v>153</v>
      </c>
      <c r="AI807" s="8">
        <v>85</v>
      </c>
      <c r="AJ807" s="8">
        <v>47</v>
      </c>
      <c r="AK807" s="8">
        <v>19</v>
      </c>
      <c r="AL807" s="8">
        <v>3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</row>
    <row r="808" spans="2:45" ht="26">
      <c r="B808" s="56"/>
      <c r="C808" s="11" t="s">
        <v>40</v>
      </c>
      <c r="D808" s="8">
        <v>0</v>
      </c>
      <c r="E808" s="8">
        <v>0</v>
      </c>
      <c r="F808" s="8">
        <v>0</v>
      </c>
      <c r="G808" s="8">
        <v>0</v>
      </c>
      <c r="H808" s="8">
        <v>21</v>
      </c>
      <c r="I808" s="8">
        <v>30</v>
      </c>
      <c r="J808" s="8">
        <v>38</v>
      </c>
      <c r="K808" s="8">
        <v>23</v>
      </c>
      <c r="L808" s="8">
        <v>13</v>
      </c>
      <c r="M808" s="8">
        <v>9</v>
      </c>
      <c r="N808" s="8">
        <v>10</v>
      </c>
      <c r="O808" s="8">
        <v>5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8</v>
      </c>
      <c r="AD808" s="8">
        <v>8</v>
      </c>
      <c r="AE808" s="8">
        <v>12</v>
      </c>
      <c r="AF808" s="8">
        <v>4</v>
      </c>
      <c r="AG808" s="8">
        <v>4</v>
      </c>
      <c r="AH808" s="8">
        <v>8</v>
      </c>
      <c r="AI808" s="8">
        <v>6</v>
      </c>
      <c r="AJ808" s="8">
        <v>3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</row>
    <row r="809" spans="2:45" ht="39">
      <c r="B809" s="56"/>
      <c r="C809" s="11" t="s">
        <v>41</v>
      </c>
      <c r="D809" s="8">
        <v>0</v>
      </c>
      <c r="E809" s="8">
        <v>0</v>
      </c>
      <c r="F809" s="8">
        <v>0</v>
      </c>
      <c r="G809" s="8">
        <v>0</v>
      </c>
      <c r="H809" s="8">
        <v>49</v>
      </c>
      <c r="I809" s="8">
        <v>49</v>
      </c>
      <c r="J809" s="8">
        <v>30</v>
      </c>
      <c r="K809" s="8">
        <v>29</v>
      </c>
      <c r="L809" s="8">
        <v>29</v>
      </c>
      <c r="M809" s="8">
        <v>12</v>
      </c>
      <c r="N809" s="8">
        <v>4</v>
      </c>
      <c r="O809" s="8">
        <v>12</v>
      </c>
      <c r="P809" s="8">
        <v>7</v>
      </c>
      <c r="Q809" s="8">
        <v>3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13</v>
      </c>
      <c r="AD809" s="8">
        <v>16</v>
      </c>
      <c r="AE809" s="8">
        <v>24</v>
      </c>
      <c r="AF809" s="8">
        <v>26</v>
      </c>
      <c r="AG809" s="8">
        <v>21</v>
      </c>
      <c r="AH809" s="8">
        <v>26</v>
      </c>
      <c r="AI809" s="8">
        <v>13</v>
      </c>
      <c r="AJ809" s="8">
        <v>19</v>
      </c>
      <c r="AK809" s="8">
        <v>7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</row>
    <row r="810" spans="2:45" ht="39">
      <c r="B810" s="56"/>
      <c r="C810" s="11" t="s">
        <v>42</v>
      </c>
      <c r="D810" s="8">
        <v>0</v>
      </c>
      <c r="E810" s="8">
        <v>0</v>
      </c>
      <c r="F810" s="8">
        <v>0</v>
      </c>
      <c r="G810" s="8">
        <v>0</v>
      </c>
      <c r="H810" s="8">
        <v>382</v>
      </c>
      <c r="I810" s="8">
        <v>488</v>
      </c>
      <c r="J810" s="8">
        <v>371</v>
      </c>
      <c r="K810" s="8">
        <v>246</v>
      </c>
      <c r="L810" s="8">
        <v>211</v>
      </c>
      <c r="M810" s="8">
        <v>113</v>
      </c>
      <c r="N810" s="8">
        <v>95</v>
      </c>
      <c r="O810" s="8">
        <v>59</v>
      </c>
      <c r="P810" s="8">
        <v>47</v>
      </c>
      <c r="Q810" s="8">
        <v>17</v>
      </c>
      <c r="R810" s="8">
        <v>3</v>
      </c>
      <c r="S810" s="8">
        <v>3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240</v>
      </c>
      <c r="AD810" s="8">
        <v>405</v>
      </c>
      <c r="AE810" s="8">
        <v>343</v>
      </c>
      <c r="AF810" s="8">
        <v>264</v>
      </c>
      <c r="AG810" s="8">
        <v>206</v>
      </c>
      <c r="AH810" s="8">
        <v>152</v>
      </c>
      <c r="AI810" s="8">
        <v>106</v>
      </c>
      <c r="AJ810" s="8">
        <v>106</v>
      </c>
      <c r="AK810" s="8">
        <v>44</v>
      </c>
      <c r="AL810" s="8">
        <v>9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</row>
    <row r="811" spans="2:45">
      <c r="B811" s="56"/>
      <c r="C811" s="11" t="s">
        <v>43</v>
      </c>
      <c r="D811" s="8">
        <v>0</v>
      </c>
      <c r="E811" s="8">
        <v>0</v>
      </c>
      <c r="F811" s="8">
        <v>0</v>
      </c>
      <c r="G811" s="8">
        <v>0</v>
      </c>
      <c r="H811" s="8">
        <v>84</v>
      </c>
      <c r="I811" s="8">
        <v>91</v>
      </c>
      <c r="J811" s="8">
        <v>65</v>
      </c>
      <c r="K811" s="8">
        <v>50</v>
      </c>
      <c r="L811" s="8">
        <v>40</v>
      </c>
      <c r="M811" s="8">
        <v>27</v>
      </c>
      <c r="N811" s="8">
        <v>30</v>
      </c>
      <c r="O811" s="8">
        <v>17</v>
      </c>
      <c r="P811" s="8">
        <v>12</v>
      </c>
      <c r="Q811" s="8">
        <v>5</v>
      </c>
      <c r="R811" s="8">
        <v>3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35</v>
      </c>
      <c r="AD811" s="8">
        <v>31</v>
      </c>
      <c r="AE811" s="8">
        <v>33</v>
      </c>
      <c r="AF811" s="8">
        <v>28</v>
      </c>
      <c r="AG811" s="8">
        <v>22</v>
      </c>
      <c r="AH811" s="8">
        <v>22</v>
      </c>
      <c r="AI811" s="8">
        <v>12</v>
      </c>
      <c r="AJ811" s="8">
        <v>18</v>
      </c>
      <c r="AK811" s="8">
        <v>5</v>
      </c>
      <c r="AL811" s="8">
        <v>3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</row>
    <row r="812" spans="2:45" ht="39">
      <c r="B812" s="56"/>
      <c r="C812" s="11" t="s">
        <v>44</v>
      </c>
      <c r="D812" s="8">
        <v>0</v>
      </c>
      <c r="E812" s="8">
        <v>0</v>
      </c>
      <c r="F812" s="8">
        <v>0</v>
      </c>
      <c r="G812" s="8">
        <v>0</v>
      </c>
      <c r="H812" s="8">
        <v>11</v>
      </c>
      <c r="I812" s="8">
        <v>13</v>
      </c>
      <c r="J812" s="8">
        <v>19</v>
      </c>
      <c r="K812" s="8">
        <v>17</v>
      </c>
      <c r="L812" s="8">
        <v>14</v>
      </c>
      <c r="M812" s="8">
        <v>16</v>
      </c>
      <c r="N812" s="8">
        <v>12</v>
      </c>
      <c r="O812" s="8">
        <v>8</v>
      </c>
      <c r="P812" s="8">
        <v>3</v>
      </c>
      <c r="Q812" s="8">
        <v>5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4</v>
      </c>
      <c r="AH812" s="8">
        <v>8</v>
      </c>
      <c r="AI812" s="8">
        <v>3</v>
      </c>
      <c r="AJ812" s="8">
        <v>3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</row>
    <row r="813" spans="2:45">
      <c r="B813" s="56"/>
      <c r="C813" s="11" t="s">
        <v>45</v>
      </c>
      <c r="D813" s="8">
        <v>0</v>
      </c>
      <c r="E813" s="8">
        <v>0</v>
      </c>
      <c r="F813" s="8">
        <v>0</v>
      </c>
      <c r="G813" s="8">
        <v>0</v>
      </c>
      <c r="H813" s="8">
        <v>31</v>
      </c>
      <c r="I813" s="8">
        <v>28</v>
      </c>
      <c r="J813" s="8">
        <v>19</v>
      </c>
      <c r="K813" s="8">
        <v>12</v>
      </c>
      <c r="L813" s="8">
        <v>9</v>
      </c>
      <c r="M813" s="8">
        <v>10</v>
      </c>
      <c r="N813" s="8">
        <v>8</v>
      </c>
      <c r="O813" s="8">
        <v>12</v>
      </c>
      <c r="P813" s="8">
        <v>6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4</v>
      </c>
      <c r="AF813" s="8">
        <v>4</v>
      </c>
      <c r="AG813" s="8">
        <v>13</v>
      </c>
      <c r="AH813" s="8">
        <v>33</v>
      </c>
      <c r="AI813" s="8">
        <v>27</v>
      </c>
      <c r="AJ813" s="8">
        <v>17</v>
      </c>
      <c r="AK813" s="8">
        <v>18</v>
      </c>
      <c r="AL813" s="8">
        <v>9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</row>
    <row r="814" spans="2:45" ht="26">
      <c r="B814" s="56"/>
      <c r="C814" s="11" t="s">
        <v>46</v>
      </c>
      <c r="D814" s="8">
        <v>0</v>
      </c>
      <c r="E814" s="8">
        <v>0</v>
      </c>
      <c r="F814" s="8">
        <v>0</v>
      </c>
      <c r="G814" s="8">
        <v>0</v>
      </c>
      <c r="H814" s="8">
        <v>21</v>
      </c>
      <c r="I814" s="8">
        <v>46</v>
      </c>
      <c r="J814" s="8">
        <v>38</v>
      </c>
      <c r="K814" s="8">
        <v>32</v>
      </c>
      <c r="L814" s="8">
        <v>20</v>
      </c>
      <c r="M814" s="8">
        <v>17</v>
      </c>
      <c r="N814" s="8">
        <v>20</v>
      </c>
      <c r="O814" s="8">
        <v>3</v>
      </c>
      <c r="P814" s="8">
        <v>11</v>
      </c>
      <c r="Q814" s="8">
        <v>3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9</v>
      </c>
      <c r="AD814" s="8">
        <v>24</v>
      </c>
      <c r="AE814" s="8">
        <v>27</v>
      </c>
      <c r="AF814" s="8">
        <v>17</v>
      </c>
      <c r="AG814" s="8">
        <v>7</v>
      </c>
      <c r="AH814" s="8">
        <v>4</v>
      </c>
      <c r="AI814" s="8">
        <v>0</v>
      </c>
      <c r="AJ814" s="8">
        <v>11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</row>
    <row r="815" spans="2:45">
      <c r="B815" s="56"/>
      <c r="C815" s="11" t="s">
        <v>47</v>
      </c>
      <c r="D815" s="8">
        <v>0</v>
      </c>
      <c r="E815" s="8">
        <v>0</v>
      </c>
      <c r="F815" s="8">
        <v>0</v>
      </c>
      <c r="G815" s="8">
        <v>0</v>
      </c>
      <c r="H815" s="8">
        <v>3</v>
      </c>
      <c r="I815" s="8">
        <v>15</v>
      </c>
      <c r="J815" s="8">
        <v>14</v>
      </c>
      <c r="K815" s="8">
        <v>3</v>
      </c>
      <c r="L815" s="8">
        <v>7</v>
      </c>
      <c r="M815" s="8">
        <v>3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8">
        <v>3</v>
      </c>
      <c r="AD815" s="8">
        <v>3</v>
      </c>
      <c r="AE815" s="8">
        <v>6</v>
      </c>
      <c r="AF815" s="8">
        <v>0</v>
      </c>
      <c r="AG815" s="8">
        <v>0</v>
      </c>
      <c r="AH815" s="8">
        <v>0</v>
      </c>
      <c r="AI815" s="8">
        <v>0</v>
      </c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</row>
    <row r="816" spans="2:45">
      <c r="B816" s="56"/>
      <c r="C816" s="11" t="s">
        <v>11</v>
      </c>
      <c r="D816" s="8">
        <v>0</v>
      </c>
      <c r="E816" s="8">
        <v>0</v>
      </c>
      <c r="F816" s="8">
        <v>0</v>
      </c>
      <c r="G816" s="8">
        <v>0</v>
      </c>
      <c r="H816" s="8">
        <v>202</v>
      </c>
      <c r="I816" s="8">
        <v>161</v>
      </c>
      <c r="J816" s="8">
        <v>112</v>
      </c>
      <c r="K816" s="8">
        <v>87</v>
      </c>
      <c r="L816" s="8">
        <v>62</v>
      </c>
      <c r="M816" s="8">
        <v>67</v>
      </c>
      <c r="N816" s="8">
        <v>78</v>
      </c>
      <c r="O816" s="8">
        <v>90</v>
      </c>
      <c r="P816" s="8">
        <v>186</v>
      </c>
      <c r="Q816" s="8">
        <v>137</v>
      </c>
      <c r="R816" s="8">
        <v>107</v>
      </c>
      <c r="S816" s="8">
        <v>73</v>
      </c>
      <c r="T816" s="8">
        <v>48</v>
      </c>
      <c r="U816" s="8">
        <v>29</v>
      </c>
      <c r="V816" s="8">
        <v>8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72</v>
      </c>
      <c r="AD816" s="8">
        <v>122</v>
      </c>
      <c r="AE816" s="8">
        <v>193</v>
      </c>
      <c r="AF816" s="8">
        <v>221</v>
      </c>
      <c r="AG816" s="8">
        <v>190</v>
      </c>
      <c r="AH816" s="8">
        <v>102</v>
      </c>
      <c r="AI816" s="8">
        <v>78</v>
      </c>
      <c r="AJ816" s="8">
        <v>73</v>
      </c>
      <c r="AK816" s="8">
        <v>73</v>
      </c>
      <c r="AL816" s="8">
        <v>64</v>
      </c>
      <c r="AM816" s="8">
        <v>27</v>
      </c>
      <c r="AN816" s="8">
        <v>10</v>
      </c>
      <c r="AO816" s="8">
        <v>5</v>
      </c>
      <c r="AP816" s="8">
        <v>6</v>
      </c>
      <c r="AQ816" s="8">
        <v>0</v>
      </c>
      <c r="AR816" s="8">
        <v>0</v>
      </c>
      <c r="AS816" s="8">
        <v>0</v>
      </c>
    </row>
    <row r="817" spans="2:45">
      <c r="B817" s="65" t="s">
        <v>171</v>
      </c>
      <c r="C817" s="11" t="s">
        <v>38</v>
      </c>
      <c r="D817" s="8">
        <v>0</v>
      </c>
      <c r="E817" s="8">
        <v>0</v>
      </c>
      <c r="F817" s="8">
        <v>0</v>
      </c>
      <c r="G817" s="8">
        <v>0</v>
      </c>
      <c r="H817" s="8">
        <v>15</v>
      </c>
      <c r="I817" s="8">
        <v>63</v>
      </c>
      <c r="J817" s="8">
        <v>74</v>
      </c>
      <c r="K817" s="8">
        <v>91</v>
      </c>
      <c r="L817" s="8">
        <v>114</v>
      </c>
      <c r="M817" s="8">
        <v>72</v>
      </c>
      <c r="N817" s="8">
        <v>43</v>
      </c>
      <c r="O817" s="8">
        <v>30</v>
      </c>
      <c r="P817" s="8">
        <v>14</v>
      </c>
      <c r="Q817" s="8">
        <v>6</v>
      </c>
      <c r="R817" s="8">
        <v>3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9</v>
      </c>
      <c r="AD817" s="8">
        <v>28</v>
      </c>
      <c r="AE817" s="8">
        <v>20</v>
      </c>
      <c r="AF817" s="8">
        <v>26</v>
      </c>
      <c r="AG817" s="8">
        <v>13</v>
      </c>
      <c r="AH817" s="8">
        <v>5</v>
      </c>
      <c r="AI817" s="8">
        <v>3</v>
      </c>
      <c r="AJ817" s="8">
        <v>3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</row>
    <row r="818" spans="2:45">
      <c r="B818" s="56"/>
      <c r="C818" s="11" t="s">
        <v>39</v>
      </c>
      <c r="D818" s="8">
        <v>0</v>
      </c>
      <c r="E818" s="8">
        <v>0</v>
      </c>
      <c r="F818" s="8">
        <v>0</v>
      </c>
      <c r="G818" s="8">
        <v>0</v>
      </c>
      <c r="H818" s="8">
        <v>70</v>
      </c>
      <c r="I818" s="8">
        <v>174</v>
      </c>
      <c r="J818" s="8">
        <v>147</v>
      </c>
      <c r="K818" s="8">
        <v>165</v>
      </c>
      <c r="L818" s="8">
        <v>176</v>
      </c>
      <c r="M818" s="8">
        <v>98</v>
      </c>
      <c r="N818" s="8">
        <v>75</v>
      </c>
      <c r="O818" s="8">
        <v>67</v>
      </c>
      <c r="P818" s="8">
        <v>34</v>
      </c>
      <c r="Q818" s="8">
        <v>7</v>
      </c>
      <c r="R818" s="8">
        <v>4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35</v>
      </c>
      <c r="AD818" s="8">
        <v>90</v>
      </c>
      <c r="AE818" s="8">
        <v>63</v>
      </c>
      <c r="AF818" s="8">
        <v>59</v>
      </c>
      <c r="AG818" s="8">
        <v>35</v>
      </c>
      <c r="AH818" s="8">
        <v>26</v>
      </c>
      <c r="AI818" s="8">
        <v>4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</row>
    <row r="819" spans="2:45" ht="26">
      <c r="B819" s="56"/>
      <c r="C819" s="11" t="s">
        <v>40</v>
      </c>
      <c r="D819" s="8">
        <v>0</v>
      </c>
      <c r="E819" s="8">
        <v>0</v>
      </c>
      <c r="F819" s="8">
        <v>0</v>
      </c>
      <c r="G819" s="8">
        <v>0</v>
      </c>
      <c r="H819" s="8">
        <v>3</v>
      </c>
      <c r="I819" s="8">
        <v>3</v>
      </c>
      <c r="J819" s="8">
        <v>0</v>
      </c>
      <c r="K819" s="8">
        <v>4</v>
      </c>
      <c r="L819" s="8">
        <v>4</v>
      </c>
      <c r="M819" s="8">
        <v>3</v>
      </c>
      <c r="N819" s="8">
        <v>3</v>
      </c>
      <c r="O819" s="8">
        <v>3</v>
      </c>
      <c r="P819" s="8">
        <v>4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</row>
    <row r="820" spans="2:45" ht="39">
      <c r="B820" s="56"/>
      <c r="C820" s="11" t="s">
        <v>41</v>
      </c>
      <c r="D820" s="8">
        <v>0</v>
      </c>
      <c r="E820" s="8">
        <v>0</v>
      </c>
      <c r="F820" s="8">
        <v>0</v>
      </c>
      <c r="G820" s="8">
        <v>0</v>
      </c>
      <c r="H820" s="8">
        <v>3</v>
      </c>
      <c r="I820" s="8">
        <v>7</v>
      </c>
      <c r="J820" s="8">
        <v>0</v>
      </c>
      <c r="K820" s="8">
        <v>4</v>
      </c>
      <c r="L820" s="8">
        <v>5</v>
      </c>
      <c r="M820" s="8">
        <v>0</v>
      </c>
      <c r="N820" s="8">
        <v>3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6</v>
      </c>
      <c r="AG820" s="8">
        <v>6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</row>
    <row r="821" spans="2:45" ht="39">
      <c r="B821" s="56"/>
      <c r="C821" s="11" t="s">
        <v>42</v>
      </c>
      <c r="D821" s="8">
        <v>0</v>
      </c>
      <c r="E821" s="8">
        <v>0</v>
      </c>
      <c r="F821" s="8">
        <v>0</v>
      </c>
      <c r="G821" s="8">
        <v>0</v>
      </c>
      <c r="H821" s="8">
        <v>34</v>
      </c>
      <c r="I821" s="8">
        <v>58</v>
      </c>
      <c r="J821" s="8">
        <v>31</v>
      </c>
      <c r="K821" s="8">
        <v>41</v>
      </c>
      <c r="L821" s="8">
        <v>22</v>
      </c>
      <c r="M821" s="8">
        <v>30</v>
      </c>
      <c r="N821" s="8">
        <v>11</v>
      </c>
      <c r="O821" s="8">
        <v>12</v>
      </c>
      <c r="P821" s="8">
        <v>9</v>
      </c>
      <c r="Q821" s="8">
        <v>5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16</v>
      </c>
      <c r="AD821" s="8">
        <v>33</v>
      </c>
      <c r="AE821" s="8">
        <v>38</v>
      </c>
      <c r="AF821" s="8">
        <v>34</v>
      </c>
      <c r="AG821" s="8">
        <v>22</v>
      </c>
      <c r="AH821" s="8">
        <v>14</v>
      </c>
      <c r="AI821" s="8">
        <v>8</v>
      </c>
      <c r="AJ821" s="8">
        <v>3</v>
      </c>
      <c r="AK821" s="8">
        <v>0</v>
      </c>
      <c r="AL821" s="8">
        <v>3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</row>
    <row r="822" spans="2:45">
      <c r="B822" s="56"/>
      <c r="C822" s="11" t="s">
        <v>43</v>
      </c>
      <c r="D822" s="8">
        <v>0</v>
      </c>
      <c r="E822" s="8">
        <v>0</v>
      </c>
      <c r="F822" s="8">
        <v>0</v>
      </c>
      <c r="G822" s="8">
        <v>0</v>
      </c>
      <c r="H822" s="8">
        <v>28</v>
      </c>
      <c r="I822" s="8">
        <v>40</v>
      </c>
      <c r="J822" s="8">
        <v>30</v>
      </c>
      <c r="K822" s="8">
        <v>51</v>
      </c>
      <c r="L822" s="8">
        <v>47</v>
      </c>
      <c r="M822" s="8">
        <v>33</v>
      </c>
      <c r="N822" s="8">
        <v>19</v>
      </c>
      <c r="O822" s="8">
        <v>12</v>
      </c>
      <c r="P822" s="8">
        <v>4</v>
      </c>
      <c r="Q822" s="8">
        <v>5</v>
      </c>
      <c r="R822" s="8">
        <v>3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15</v>
      </c>
      <c r="AD822" s="8">
        <v>17</v>
      </c>
      <c r="AE822" s="8">
        <v>19</v>
      </c>
      <c r="AF822" s="8">
        <v>10</v>
      </c>
      <c r="AG822" s="8">
        <v>19</v>
      </c>
      <c r="AH822" s="8">
        <v>7</v>
      </c>
      <c r="AI822" s="8">
        <v>3</v>
      </c>
      <c r="AJ822" s="8">
        <v>0</v>
      </c>
      <c r="AK822" s="8">
        <v>3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</row>
    <row r="823" spans="2:45" ht="39">
      <c r="B823" s="56"/>
      <c r="C823" s="11" t="s">
        <v>44</v>
      </c>
      <c r="D823" s="8">
        <v>0</v>
      </c>
      <c r="E823" s="8">
        <v>0</v>
      </c>
      <c r="F823" s="8">
        <v>0</v>
      </c>
      <c r="G823" s="8">
        <v>0</v>
      </c>
      <c r="H823" s="8">
        <v>7</v>
      </c>
      <c r="I823" s="8">
        <v>11</v>
      </c>
      <c r="J823" s="8">
        <v>3</v>
      </c>
      <c r="K823" s="8">
        <v>4</v>
      </c>
      <c r="L823" s="8">
        <v>4</v>
      </c>
      <c r="M823" s="8">
        <v>9</v>
      </c>
      <c r="N823" s="8">
        <v>8</v>
      </c>
      <c r="O823" s="8">
        <v>4</v>
      </c>
      <c r="P823" s="8">
        <v>3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4</v>
      </c>
      <c r="AE823" s="8">
        <v>4</v>
      </c>
      <c r="AF823" s="8">
        <v>0</v>
      </c>
      <c r="AG823" s="8">
        <v>0</v>
      </c>
      <c r="AH823" s="8">
        <v>0</v>
      </c>
      <c r="AI823" s="8">
        <v>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</row>
    <row r="824" spans="2:45">
      <c r="B824" s="56"/>
      <c r="C824" s="11" t="s">
        <v>45</v>
      </c>
      <c r="D824" s="8">
        <v>0</v>
      </c>
      <c r="E824" s="8">
        <v>0</v>
      </c>
      <c r="F824" s="8">
        <v>0</v>
      </c>
      <c r="G824" s="8">
        <v>0</v>
      </c>
      <c r="H824" s="8">
        <v>3</v>
      </c>
      <c r="I824" s="8">
        <v>13</v>
      </c>
      <c r="J824" s="8">
        <v>3</v>
      </c>
      <c r="K824" s="8">
        <v>3</v>
      </c>
      <c r="L824" s="8">
        <v>6</v>
      </c>
      <c r="M824" s="8">
        <v>3</v>
      </c>
      <c r="N824" s="8">
        <v>0</v>
      </c>
      <c r="O824" s="8">
        <v>0</v>
      </c>
      <c r="P824" s="8">
        <v>4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3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</row>
    <row r="825" spans="2:45" ht="26">
      <c r="B825" s="56"/>
      <c r="C825" s="11" t="s">
        <v>46</v>
      </c>
      <c r="D825" s="8">
        <v>0</v>
      </c>
      <c r="E825" s="8">
        <v>0</v>
      </c>
      <c r="F825" s="8">
        <v>0</v>
      </c>
      <c r="G825" s="8">
        <v>0</v>
      </c>
      <c r="H825" s="8">
        <v>0</v>
      </c>
      <c r="I825" s="8">
        <v>3</v>
      </c>
      <c r="J825" s="8">
        <v>5</v>
      </c>
      <c r="K825" s="8">
        <v>3</v>
      </c>
      <c r="L825" s="8">
        <v>0</v>
      </c>
      <c r="M825" s="8">
        <v>4</v>
      </c>
      <c r="N825" s="8">
        <v>7</v>
      </c>
      <c r="O825" s="8">
        <v>0</v>
      </c>
      <c r="P825" s="8">
        <v>3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4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</row>
    <row r="826" spans="2:45">
      <c r="B826" s="56"/>
      <c r="C826" s="11" t="s">
        <v>47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3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</row>
    <row r="827" spans="2:45">
      <c r="B827" s="56"/>
      <c r="C827" s="11" t="s">
        <v>11</v>
      </c>
      <c r="D827" s="8">
        <v>0</v>
      </c>
      <c r="E827" s="8">
        <v>0</v>
      </c>
      <c r="F827" s="8">
        <v>0</v>
      </c>
      <c r="G827" s="8">
        <v>0</v>
      </c>
      <c r="H827" s="8">
        <v>15</v>
      </c>
      <c r="I827" s="8">
        <v>10</v>
      </c>
      <c r="J827" s="8">
        <v>12</v>
      </c>
      <c r="K827" s="8">
        <v>9</v>
      </c>
      <c r="L827" s="8">
        <v>14</v>
      </c>
      <c r="M827" s="8">
        <v>15</v>
      </c>
      <c r="N827" s="8">
        <v>7</v>
      </c>
      <c r="O827" s="8">
        <v>30</v>
      </c>
      <c r="P827" s="8">
        <v>36</v>
      </c>
      <c r="Q827" s="8">
        <v>33</v>
      </c>
      <c r="R827" s="8">
        <v>22</v>
      </c>
      <c r="S827" s="8">
        <v>22</v>
      </c>
      <c r="T827" s="8">
        <v>20</v>
      </c>
      <c r="U827" s="8">
        <v>5</v>
      </c>
      <c r="V827" s="8">
        <v>3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3</v>
      </c>
      <c r="AD827" s="8">
        <v>12</v>
      </c>
      <c r="AE827" s="8">
        <v>26</v>
      </c>
      <c r="AF827" s="8">
        <v>44</v>
      </c>
      <c r="AG827" s="8">
        <v>18</v>
      </c>
      <c r="AH827" s="8">
        <v>8</v>
      </c>
      <c r="AI827" s="8">
        <v>4</v>
      </c>
      <c r="AJ827" s="8">
        <v>3</v>
      </c>
      <c r="AK827" s="8">
        <v>0</v>
      </c>
      <c r="AL827" s="8">
        <v>3</v>
      </c>
      <c r="AM827" s="8">
        <v>0</v>
      </c>
      <c r="AN827" s="8">
        <v>3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</row>
    <row r="828" spans="2:45">
      <c r="B828" s="65" t="s">
        <v>144</v>
      </c>
      <c r="C828" s="11" t="s">
        <v>38</v>
      </c>
      <c r="D828" s="8">
        <v>0</v>
      </c>
      <c r="E828" s="8">
        <v>0</v>
      </c>
      <c r="F828" s="8">
        <v>0</v>
      </c>
      <c r="G828" s="8">
        <v>0</v>
      </c>
      <c r="H828" s="8">
        <v>54</v>
      </c>
      <c r="I828" s="8">
        <v>120</v>
      </c>
      <c r="J828" s="8">
        <v>128</v>
      </c>
      <c r="K828" s="8">
        <v>227</v>
      </c>
      <c r="L828" s="8">
        <v>183</v>
      </c>
      <c r="M828" s="8">
        <v>179</v>
      </c>
      <c r="N828" s="8">
        <v>193</v>
      </c>
      <c r="O828" s="8">
        <v>152</v>
      </c>
      <c r="P828" s="8">
        <v>99</v>
      </c>
      <c r="Q828" s="8">
        <v>35</v>
      </c>
      <c r="R828" s="8">
        <v>3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74</v>
      </c>
      <c r="AD828" s="8">
        <v>224</v>
      </c>
      <c r="AE828" s="8">
        <v>280</v>
      </c>
      <c r="AF828" s="8">
        <v>349</v>
      </c>
      <c r="AG828" s="8">
        <v>264</v>
      </c>
      <c r="AH828" s="8">
        <v>269</v>
      </c>
      <c r="AI828" s="8">
        <v>213</v>
      </c>
      <c r="AJ828" s="8">
        <v>186</v>
      </c>
      <c r="AK828" s="8">
        <v>97</v>
      </c>
      <c r="AL828" s="8">
        <v>29</v>
      </c>
      <c r="AM828" s="8">
        <v>7</v>
      </c>
      <c r="AN828" s="8">
        <v>8</v>
      </c>
      <c r="AO828" s="8">
        <v>3</v>
      </c>
      <c r="AP828" s="8">
        <v>0</v>
      </c>
      <c r="AQ828" s="8">
        <v>0</v>
      </c>
      <c r="AR828" s="8">
        <v>0</v>
      </c>
      <c r="AS828" s="8">
        <v>0</v>
      </c>
    </row>
    <row r="829" spans="2:45">
      <c r="B829" s="56"/>
      <c r="C829" s="11" t="s">
        <v>39</v>
      </c>
      <c r="D829" s="8">
        <v>0</v>
      </c>
      <c r="E829" s="8">
        <v>0</v>
      </c>
      <c r="F829" s="8">
        <v>0</v>
      </c>
      <c r="G829" s="8">
        <v>0</v>
      </c>
      <c r="H829" s="8">
        <v>129</v>
      </c>
      <c r="I829" s="8">
        <v>355</v>
      </c>
      <c r="J829" s="8">
        <v>275</v>
      </c>
      <c r="K829" s="8">
        <v>318</v>
      </c>
      <c r="L829" s="8">
        <v>339</v>
      </c>
      <c r="M829" s="8">
        <v>260</v>
      </c>
      <c r="N829" s="8">
        <v>302</v>
      </c>
      <c r="O829" s="8">
        <v>264</v>
      </c>
      <c r="P829" s="8">
        <v>176</v>
      </c>
      <c r="Q829" s="8">
        <v>63</v>
      </c>
      <c r="R829" s="8">
        <v>21</v>
      </c>
      <c r="S829" s="8">
        <v>11</v>
      </c>
      <c r="T829" s="8">
        <v>3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341</v>
      </c>
      <c r="AD829" s="8">
        <v>848</v>
      </c>
      <c r="AE829" s="8">
        <v>665</v>
      </c>
      <c r="AF829" s="8">
        <v>620</v>
      </c>
      <c r="AG829" s="8">
        <v>524</v>
      </c>
      <c r="AH829" s="8">
        <v>507</v>
      </c>
      <c r="AI829" s="8">
        <v>472</v>
      </c>
      <c r="AJ829" s="8">
        <v>420</v>
      </c>
      <c r="AK829" s="8">
        <v>241</v>
      </c>
      <c r="AL829" s="8">
        <v>87</v>
      </c>
      <c r="AM829" s="8">
        <v>28</v>
      </c>
      <c r="AN829" s="8">
        <v>12</v>
      </c>
      <c r="AO829" s="8">
        <v>3</v>
      </c>
      <c r="AP829" s="8">
        <v>0</v>
      </c>
      <c r="AQ829" s="8">
        <v>0</v>
      </c>
      <c r="AR829" s="8">
        <v>0</v>
      </c>
      <c r="AS829" s="8">
        <v>0</v>
      </c>
    </row>
    <row r="830" spans="2:45" ht="26">
      <c r="B830" s="56"/>
      <c r="C830" s="11" t="s">
        <v>40</v>
      </c>
      <c r="D830" s="8">
        <v>0</v>
      </c>
      <c r="E830" s="8">
        <v>0</v>
      </c>
      <c r="F830" s="8">
        <v>0</v>
      </c>
      <c r="G830" s="8">
        <v>0</v>
      </c>
      <c r="H830" s="8">
        <v>12</v>
      </c>
      <c r="I830" s="8">
        <v>23</v>
      </c>
      <c r="J830" s="8">
        <v>39</v>
      </c>
      <c r="K830" s="8">
        <v>40</v>
      </c>
      <c r="L830" s="8">
        <v>36</v>
      </c>
      <c r="M830" s="8">
        <v>34</v>
      </c>
      <c r="N830" s="8">
        <v>26</v>
      </c>
      <c r="O830" s="8">
        <v>27</v>
      </c>
      <c r="P830" s="8">
        <v>17</v>
      </c>
      <c r="Q830" s="8">
        <v>8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3</v>
      </c>
      <c r="AC830" s="8">
        <v>12</v>
      </c>
      <c r="AD830" s="8">
        <v>30</v>
      </c>
      <c r="AE830" s="8">
        <v>32</v>
      </c>
      <c r="AF830" s="8">
        <v>34</v>
      </c>
      <c r="AG830" s="8">
        <v>29</v>
      </c>
      <c r="AH830" s="8">
        <v>23</v>
      </c>
      <c r="AI830" s="8">
        <v>18</v>
      </c>
      <c r="AJ830" s="8">
        <v>17</v>
      </c>
      <c r="AK830" s="8">
        <v>11</v>
      </c>
      <c r="AL830" s="8">
        <v>4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</row>
    <row r="831" spans="2:45" ht="39">
      <c r="B831" s="56"/>
      <c r="C831" s="11" t="s">
        <v>41</v>
      </c>
      <c r="D831" s="8">
        <v>0</v>
      </c>
      <c r="E831" s="8">
        <v>0</v>
      </c>
      <c r="F831" s="8">
        <v>0</v>
      </c>
      <c r="G831" s="8">
        <v>0</v>
      </c>
      <c r="H831" s="8">
        <v>99</v>
      </c>
      <c r="I831" s="8">
        <v>138</v>
      </c>
      <c r="J831" s="8">
        <v>109</v>
      </c>
      <c r="K831" s="8">
        <v>109</v>
      </c>
      <c r="L831" s="8">
        <v>108</v>
      </c>
      <c r="M831" s="8">
        <v>67</v>
      </c>
      <c r="N831" s="8">
        <v>64</v>
      </c>
      <c r="O831" s="8">
        <v>58</v>
      </c>
      <c r="P831" s="8">
        <v>33</v>
      </c>
      <c r="Q831" s="8">
        <v>8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251</v>
      </c>
      <c r="AD831" s="8">
        <v>355</v>
      </c>
      <c r="AE831" s="8">
        <v>276</v>
      </c>
      <c r="AF831" s="8">
        <v>241</v>
      </c>
      <c r="AG831" s="8">
        <v>210</v>
      </c>
      <c r="AH831" s="8">
        <v>212</v>
      </c>
      <c r="AI831" s="8">
        <v>209</v>
      </c>
      <c r="AJ831" s="8">
        <v>152</v>
      </c>
      <c r="AK831" s="8">
        <v>111</v>
      </c>
      <c r="AL831" s="8">
        <v>35</v>
      </c>
      <c r="AM831" s="8">
        <v>10</v>
      </c>
      <c r="AN831" s="8">
        <v>3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</row>
    <row r="832" spans="2:45" ht="39">
      <c r="B832" s="56"/>
      <c r="C832" s="11" t="s">
        <v>42</v>
      </c>
      <c r="D832" s="8">
        <v>0</v>
      </c>
      <c r="E832" s="8">
        <v>0</v>
      </c>
      <c r="F832" s="8">
        <v>0</v>
      </c>
      <c r="G832" s="8">
        <v>0</v>
      </c>
      <c r="H832" s="8">
        <v>90</v>
      </c>
      <c r="I832" s="8">
        <v>174</v>
      </c>
      <c r="J832" s="8">
        <v>120</v>
      </c>
      <c r="K832" s="8">
        <v>135</v>
      </c>
      <c r="L832" s="8">
        <v>97</v>
      </c>
      <c r="M832" s="8">
        <v>72</v>
      </c>
      <c r="N832" s="8">
        <v>95</v>
      </c>
      <c r="O832" s="8">
        <v>66</v>
      </c>
      <c r="P832" s="8">
        <v>42</v>
      </c>
      <c r="Q832" s="8">
        <v>20</v>
      </c>
      <c r="R832" s="8">
        <v>10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420</v>
      </c>
      <c r="AD832" s="8">
        <v>594</v>
      </c>
      <c r="AE832" s="8">
        <v>492</v>
      </c>
      <c r="AF832" s="8">
        <v>516</v>
      </c>
      <c r="AG832" s="8">
        <v>426</v>
      </c>
      <c r="AH832" s="8">
        <v>341</v>
      </c>
      <c r="AI832" s="8">
        <v>299</v>
      </c>
      <c r="AJ832" s="8">
        <v>246</v>
      </c>
      <c r="AK832" s="8">
        <v>159</v>
      </c>
      <c r="AL832" s="8">
        <v>57</v>
      </c>
      <c r="AM832" s="8">
        <v>9</v>
      </c>
      <c r="AN832" s="8">
        <v>5</v>
      </c>
      <c r="AO832" s="8">
        <v>3</v>
      </c>
      <c r="AP832" s="8">
        <v>0</v>
      </c>
      <c r="AQ832" s="8">
        <v>0</v>
      </c>
      <c r="AR832" s="8">
        <v>0</v>
      </c>
      <c r="AS832" s="8">
        <v>0</v>
      </c>
    </row>
    <row r="833" spans="2:45">
      <c r="B833" s="56"/>
      <c r="C833" s="11" t="s">
        <v>43</v>
      </c>
      <c r="D833" s="8">
        <v>0</v>
      </c>
      <c r="E833" s="8">
        <v>0</v>
      </c>
      <c r="F833" s="8">
        <v>0</v>
      </c>
      <c r="G833" s="8">
        <v>0</v>
      </c>
      <c r="H833" s="8">
        <v>79</v>
      </c>
      <c r="I833" s="8">
        <v>49</v>
      </c>
      <c r="J833" s="8">
        <v>40</v>
      </c>
      <c r="K833" s="8">
        <v>41</v>
      </c>
      <c r="L833" s="8">
        <v>40</v>
      </c>
      <c r="M833" s="8">
        <v>17</v>
      </c>
      <c r="N833" s="8">
        <v>38</v>
      </c>
      <c r="O833" s="8">
        <v>25</v>
      </c>
      <c r="P833" s="8">
        <v>11</v>
      </c>
      <c r="Q833" s="8">
        <v>9</v>
      </c>
      <c r="R833" s="8">
        <v>3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234</v>
      </c>
      <c r="AD833" s="8">
        <v>112</v>
      </c>
      <c r="AE833" s="8">
        <v>84</v>
      </c>
      <c r="AF833" s="8">
        <v>69</v>
      </c>
      <c r="AG833" s="8">
        <v>70</v>
      </c>
      <c r="AH833" s="8">
        <v>48</v>
      </c>
      <c r="AI833" s="8">
        <v>38</v>
      </c>
      <c r="AJ833" s="8">
        <v>28</v>
      </c>
      <c r="AK833" s="8">
        <v>19</v>
      </c>
      <c r="AL833" s="8">
        <v>15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</row>
    <row r="834" spans="2:45" ht="39">
      <c r="B834" s="56"/>
      <c r="C834" s="11" t="s">
        <v>44</v>
      </c>
      <c r="D834" s="8">
        <v>0</v>
      </c>
      <c r="E834" s="8">
        <v>0</v>
      </c>
      <c r="F834" s="8">
        <v>0</v>
      </c>
      <c r="G834" s="8">
        <v>0</v>
      </c>
      <c r="H834" s="8">
        <v>12</v>
      </c>
      <c r="I834" s="8">
        <v>15</v>
      </c>
      <c r="J834" s="8">
        <v>16</v>
      </c>
      <c r="K834" s="8">
        <v>26</v>
      </c>
      <c r="L834" s="8">
        <v>20</v>
      </c>
      <c r="M834" s="8">
        <v>21</v>
      </c>
      <c r="N834" s="8">
        <v>16</v>
      </c>
      <c r="O834" s="8">
        <v>18</v>
      </c>
      <c r="P834" s="8">
        <v>22</v>
      </c>
      <c r="Q834" s="8">
        <v>9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9</v>
      </c>
      <c r="AD834" s="8">
        <v>10</v>
      </c>
      <c r="AE834" s="8">
        <v>9</v>
      </c>
      <c r="AF834" s="8">
        <v>3</v>
      </c>
      <c r="AG834" s="8">
        <v>3</v>
      </c>
      <c r="AH834" s="8">
        <v>6</v>
      </c>
      <c r="AI834" s="8">
        <v>3</v>
      </c>
      <c r="AJ834" s="8">
        <v>4</v>
      </c>
      <c r="AK834" s="8">
        <v>3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</row>
    <row r="835" spans="2:45">
      <c r="B835" s="56"/>
      <c r="C835" s="11" t="s">
        <v>45</v>
      </c>
      <c r="D835" s="8">
        <v>0</v>
      </c>
      <c r="E835" s="8">
        <v>0</v>
      </c>
      <c r="F835" s="8">
        <v>0</v>
      </c>
      <c r="G835" s="8">
        <v>0</v>
      </c>
      <c r="H835" s="8">
        <v>36</v>
      </c>
      <c r="I835" s="8">
        <v>28</v>
      </c>
      <c r="J835" s="8">
        <v>20</v>
      </c>
      <c r="K835" s="8">
        <v>17</v>
      </c>
      <c r="L835" s="8">
        <v>20</v>
      </c>
      <c r="M835" s="8">
        <v>16</v>
      </c>
      <c r="N835" s="8">
        <v>18</v>
      </c>
      <c r="O835" s="8">
        <v>17</v>
      </c>
      <c r="P835" s="8">
        <v>14</v>
      </c>
      <c r="Q835" s="8">
        <v>3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27</v>
      </c>
      <c r="AD835" s="8">
        <v>24</v>
      </c>
      <c r="AE835" s="8">
        <v>19</v>
      </c>
      <c r="AF835" s="8">
        <v>21</v>
      </c>
      <c r="AG835" s="8">
        <v>15</v>
      </c>
      <c r="AH835" s="8">
        <v>25</v>
      </c>
      <c r="AI835" s="8">
        <v>23</v>
      </c>
      <c r="AJ835" s="8">
        <v>18</v>
      </c>
      <c r="AK835" s="8">
        <v>12</v>
      </c>
      <c r="AL835" s="8">
        <v>3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</row>
    <row r="836" spans="2:45" ht="26">
      <c r="B836" s="56"/>
      <c r="C836" s="11" t="s">
        <v>46</v>
      </c>
      <c r="D836" s="8">
        <v>0</v>
      </c>
      <c r="E836" s="8">
        <v>0</v>
      </c>
      <c r="F836" s="8">
        <v>0</v>
      </c>
      <c r="G836" s="8">
        <v>0</v>
      </c>
      <c r="H836" s="8">
        <v>4</v>
      </c>
      <c r="I836" s="8">
        <v>14</v>
      </c>
      <c r="J836" s="8">
        <v>21</v>
      </c>
      <c r="K836" s="8">
        <v>13</v>
      </c>
      <c r="L836" s="8">
        <v>17</v>
      </c>
      <c r="M836" s="8">
        <v>19</v>
      </c>
      <c r="N836" s="8">
        <v>17</v>
      </c>
      <c r="O836" s="8">
        <v>16</v>
      </c>
      <c r="P836" s="8">
        <v>11</v>
      </c>
      <c r="Q836" s="8">
        <v>6</v>
      </c>
      <c r="R836" s="8">
        <v>4</v>
      </c>
      <c r="S836" s="8">
        <v>3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19</v>
      </c>
      <c r="AD836" s="8">
        <v>37</v>
      </c>
      <c r="AE836" s="8">
        <v>36</v>
      </c>
      <c r="AF836" s="8">
        <v>24</v>
      </c>
      <c r="AG836" s="8">
        <v>31</v>
      </c>
      <c r="AH836" s="8">
        <v>24</v>
      </c>
      <c r="AI836" s="8">
        <v>25</v>
      </c>
      <c r="AJ836" s="8">
        <v>7</v>
      </c>
      <c r="AK836" s="8">
        <v>10</v>
      </c>
      <c r="AL836" s="8">
        <v>3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</row>
    <row r="837" spans="2:45">
      <c r="B837" s="56"/>
      <c r="C837" s="11" t="s">
        <v>47</v>
      </c>
      <c r="D837" s="8">
        <v>0</v>
      </c>
      <c r="E837" s="8">
        <v>0</v>
      </c>
      <c r="F837" s="8">
        <v>0</v>
      </c>
      <c r="G837" s="8">
        <v>0</v>
      </c>
      <c r="H837" s="8">
        <v>0</v>
      </c>
      <c r="I837" s="8">
        <v>3</v>
      </c>
      <c r="J837" s="8">
        <v>3</v>
      </c>
      <c r="K837" s="8">
        <v>3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3</v>
      </c>
      <c r="AE837" s="8">
        <v>3</v>
      </c>
      <c r="AF837" s="8">
        <v>4</v>
      </c>
      <c r="AG837" s="8">
        <v>0</v>
      </c>
      <c r="AH837" s="8">
        <v>7</v>
      </c>
      <c r="AI837" s="8">
        <v>4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</row>
    <row r="838" spans="2:45">
      <c r="B838" s="56"/>
      <c r="C838" s="11" t="s">
        <v>11</v>
      </c>
      <c r="D838" s="8">
        <v>0</v>
      </c>
      <c r="E838" s="8">
        <v>0</v>
      </c>
      <c r="F838" s="8">
        <v>0</v>
      </c>
      <c r="G838" s="8">
        <v>0</v>
      </c>
      <c r="H838" s="8">
        <v>141</v>
      </c>
      <c r="I838" s="8">
        <v>122</v>
      </c>
      <c r="J838" s="8">
        <v>75</v>
      </c>
      <c r="K838" s="8">
        <v>85</v>
      </c>
      <c r="L838" s="8">
        <v>95</v>
      </c>
      <c r="M838" s="8">
        <v>90</v>
      </c>
      <c r="N838" s="8">
        <v>142</v>
      </c>
      <c r="O838" s="8">
        <v>187</v>
      </c>
      <c r="P838" s="8">
        <v>309</v>
      </c>
      <c r="Q838" s="8">
        <v>306</v>
      </c>
      <c r="R838" s="8">
        <v>250</v>
      </c>
      <c r="S838" s="8">
        <v>132</v>
      </c>
      <c r="T838" s="8">
        <v>73</v>
      </c>
      <c r="U838" s="8">
        <v>51</v>
      </c>
      <c r="V838" s="8">
        <v>7</v>
      </c>
      <c r="W838" s="8">
        <v>5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261</v>
      </c>
      <c r="AD838" s="8">
        <v>356</v>
      </c>
      <c r="AE838" s="8">
        <v>445</v>
      </c>
      <c r="AF838" s="8">
        <v>549</v>
      </c>
      <c r="AG838" s="8">
        <v>440</v>
      </c>
      <c r="AH838" s="8">
        <v>342</v>
      </c>
      <c r="AI838" s="8">
        <v>353</v>
      </c>
      <c r="AJ838" s="8">
        <v>417</v>
      </c>
      <c r="AK838" s="8">
        <v>639</v>
      </c>
      <c r="AL838" s="8">
        <v>619</v>
      </c>
      <c r="AM838" s="8">
        <v>402</v>
      </c>
      <c r="AN838" s="8">
        <v>230</v>
      </c>
      <c r="AO838" s="8">
        <v>158</v>
      </c>
      <c r="AP838" s="8">
        <v>76</v>
      </c>
      <c r="AQ838" s="8">
        <v>31</v>
      </c>
      <c r="AR838" s="8">
        <v>4</v>
      </c>
      <c r="AS838" s="8">
        <v>0</v>
      </c>
    </row>
    <row r="839" spans="2:45">
      <c r="B839" s="65" t="s">
        <v>145</v>
      </c>
      <c r="C839" s="11" t="s">
        <v>38</v>
      </c>
      <c r="D839" s="8">
        <v>0</v>
      </c>
      <c r="E839" s="8">
        <v>0</v>
      </c>
      <c r="F839" s="8">
        <v>0</v>
      </c>
      <c r="G839" s="8">
        <v>0</v>
      </c>
      <c r="H839" s="8">
        <v>37</v>
      </c>
      <c r="I839" s="8">
        <v>115</v>
      </c>
      <c r="J839" s="8">
        <v>121</v>
      </c>
      <c r="K839" s="8">
        <v>141</v>
      </c>
      <c r="L839" s="8">
        <v>124</v>
      </c>
      <c r="M839" s="8">
        <v>116</v>
      </c>
      <c r="N839" s="8">
        <v>97</v>
      </c>
      <c r="O839" s="8">
        <v>94</v>
      </c>
      <c r="P839" s="8">
        <v>54</v>
      </c>
      <c r="Q839" s="8">
        <v>15</v>
      </c>
      <c r="R839" s="8">
        <v>5</v>
      </c>
      <c r="S839" s="8">
        <v>10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49</v>
      </c>
      <c r="AD839" s="8">
        <v>106</v>
      </c>
      <c r="AE839" s="8">
        <v>114</v>
      </c>
      <c r="AF839" s="8">
        <v>136</v>
      </c>
      <c r="AG839" s="8">
        <v>96</v>
      </c>
      <c r="AH839" s="8">
        <v>95</v>
      </c>
      <c r="AI839" s="8">
        <v>69</v>
      </c>
      <c r="AJ839" s="8">
        <v>42</v>
      </c>
      <c r="AK839" s="8">
        <v>20</v>
      </c>
      <c r="AL839" s="8">
        <v>13</v>
      </c>
      <c r="AM839" s="8">
        <v>0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</row>
    <row r="840" spans="2:45">
      <c r="B840" s="56"/>
      <c r="C840" s="11" t="s">
        <v>39</v>
      </c>
      <c r="D840" s="8">
        <v>0</v>
      </c>
      <c r="E840" s="8">
        <v>0</v>
      </c>
      <c r="F840" s="8">
        <v>0</v>
      </c>
      <c r="G840" s="8">
        <v>0</v>
      </c>
      <c r="H840" s="8">
        <v>103</v>
      </c>
      <c r="I840" s="8">
        <v>280</v>
      </c>
      <c r="J840" s="8">
        <v>187</v>
      </c>
      <c r="K840" s="8">
        <v>170</v>
      </c>
      <c r="L840" s="8">
        <v>190</v>
      </c>
      <c r="M840" s="8">
        <v>120</v>
      </c>
      <c r="N840" s="8">
        <v>113</v>
      </c>
      <c r="O840" s="8">
        <v>87</v>
      </c>
      <c r="P840" s="8">
        <v>68</v>
      </c>
      <c r="Q840" s="8">
        <v>34</v>
      </c>
      <c r="R840" s="8">
        <v>14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190</v>
      </c>
      <c r="AD840" s="8">
        <v>360</v>
      </c>
      <c r="AE840" s="8">
        <v>250</v>
      </c>
      <c r="AF840" s="8">
        <v>186</v>
      </c>
      <c r="AG840" s="8">
        <v>142</v>
      </c>
      <c r="AH840" s="8">
        <v>116</v>
      </c>
      <c r="AI840" s="8">
        <v>83</v>
      </c>
      <c r="AJ840" s="8">
        <v>77</v>
      </c>
      <c r="AK840" s="8">
        <v>39</v>
      </c>
      <c r="AL840" s="8">
        <v>16</v>
      </c>
      <c r="AM840" s="8">
        <v>3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</row>
    <row r="841" spans="2:45" ht="26">
      <c r="B841" s="56"/>
      <c r="C841" s="11" t="s">
        <v>40</v>
      </c>
      <c r="D841" s="8">
        <v>0</v>
      </c>
      <c r="E841" s="8">
        <v>0</v>
      </c>
      <c r="F841" s="8">
        <v>0</v>
      </c>
      <c r="G841" s="8">
        <v>0</v>
      </c>
      <c r="H841" s="8">
        <v>16</v>
      </c>
      <c r="I841" s="8">
        <v>24</v>
      </c>
      <c r="J841" s="8">
        <v>22</v>
      </c>
      <c r="K841" s="8">
        <v>14</v>
      </c>
      <c r="L841" s="8">
        <v>19</v>
      </c>
      <c r="M841" s="8">
        <v>16</v>
      </c>
      <c r="N841" s="8">
        <v>12</v>
      </c>
      <c r="O841" s="8">
        <v>8</v>
      </c>
      <c r="P841" s="8">
        <v>6</v>
      </c>
      <c r="Q841" s="8">
        <v>3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8">
        <v>3</v>
      </c>
      <c r="AD841" s="8">
        <v>11</v>
      </c>
      <c r="AE841" s="8">
        <v>15</v>
      </c>
      <c r="AF841" s="8">
        <v>5</v>
      </c>
      <c r="AG841" s="8">
        <v>6</v>
      </c>
      <c r="AH841" s="8">
        <v>0</v>
      </c>
      <c r="AI841" s="8">
        <v>6</v>
      </c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</row>
    <row r="842" spans="2:45" ht="39">
      <c r="B842" s="56"/>
      <c r="C842" s="11" t="s">
        <v>41</v>
      </c>
      <c r="D842" s="8">
        <v>0</v>
      </c>
      <c r="E842" s="8">
        <v>0</v>
      </c>
      <c r="F842" s="8">
        <v>0</v>
      </c>
      <c r="G842" s="8">
        <v>0</v>
      </c>
      <c r="H842" s="8">
        <v>70</v>
      </c>
      <c r="I842" s="8">
        <v>79</v>
      </c>
      <c r="J842" s="8">
        <v>44</v>
      </c>
      <c r="K842" s="8">
        <v>47</v>
      </c>
      <c r="L842" s="8">
        <v>41</v>
      </c>
      <c r="M842" s="8">
        <v>26</v>
      </c>
      <c r="N842" s="8">
        <v>13</v>
      </c>
      <c r="O842" s="8">
        <v>8</v>
      </c>
      <c r="P842" s="8">
        <v>10</v>
      </c>
      <c r="Q842" s="8">
        <v>3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78</v>
      </c>
      <c r="AD842" s="8">
        <v>72</v>
      </c>
      <c r="AE842" s="8">
        <v>36</v>
      </c>
      <c r="AF842" s="8">
        <v>22</v>
      </c>
      <c r="AG842" s="8">
        <v>31</v>
      </c>
      <c r="AH842" s="8">
        <v>31</v>
      </c>
      <c r="AI842" s="8">
        <v>26</v>
      </c>
      <c r="AJ842" s="8">
        <v>21</v>
      </c>
      <c r="AK842" s="8">
        <v>8</v>
      </c>
      <c r="AL842" s="8">
        <v>4</v>
      </c>
      <c r="AM842" s="8">
        <v>3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</row>
    <row r="843" spans="2:45" ht="39">
      <c r="B843" s="56"/>
      <c r="C843" s="11" t="s">
        <v>42</v>
      </c>
      <c r="D843" s="8">
        <v>0</v>
      </c>
      <c r="E843" s="8">
        <v>0</v>
      </c>
      <c r="F843" s="8">
        <v>0</v>
      </c>
      <c r="G843" s="8">
        <v>0</v>
      </c>
      <c r="H843" s="8">
        <v>80</v>
      </c>
      <c r="I843" s="8">
        <v>131</v>
      </c>
      <c r="J843" s="8">
        <v>103</v>
      </c>
      <c r="K843" s="8">
        <v>83</v>
      </c>
      <c r="L843" s="8">
        <v>61</v>
      </c>
      <c r="M843" s="8">
        <v>57</v>
      </c>
      <c r="N843" s="8">
        <v>56</v>
      </c>
      <c r="O843" s="8">
        <v>42</v>
      </c>
      <c r="P843" s="8">
        <v>20</v>
      </c>
      <c r="Q843" s="8">
        <v>9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221</v>
      </c>
      <c r="AD843" s="8">
        <v>282</v>
      </c>
      <c r="AE843" s="8">
        <v>137</v>
      </c>
      <c r="AF843" s="8">
        <v>151</v>
      </c>
      <c r="AG843" s="8">
        <v>106</v>
      </c>
      <c r="AH843" s="8">
        <v>114</v>
      </c>
      <c r="AI843" s="8">
        <v>79</v>
      </c>
      <c r="AJ843" s="8">
        <v>52</v>
      </c>
      <c r="AK843" s="8">
        <v>42</v>
      </c>
      <c r="AL843" s="8">
        <v>13</v>
      </c>
      <c r="AM843" s="8">
        <v>3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</row>
    <row r="844" spans="2:45">
      <c r="B844" s="56"/>
      <c r="C844" s="11" t="s">
        <v>43</v>
      </c>
      <c r="D844" s="8">
        <v>0</v>
      </c>
      <c r="E844" s="8">
        <v>0</v>
      </c>
      <c r="F844" s="8">
        <v>0</v>
      </c>
      <c r="G844" s="8">
        <v>0</v>
      </c>
      <c r="H844" s="8">
        <v>69</v>
      </c>
      <c r="I844" s="8">
        <v>41</v>
      </c>
      <c r="J844" s="8">
        <v>26</v>
      </c>
      <c r="K844" s="8">
        <v>21</v>
      </c>
      <c r="L844" s="8">
        <v>24</v>
      </c>
      <c r="M844" s="8">
        <v>21</v>
      </c>
      <c r="N844" s="8">
        <v>19</v>
      </c>
      <c r="O844" s="8">
        <v>9</v>
      </c>
      <c r="P844" s="8">
        <v>12</v>
      </c>
      <c r="Q844" s="8">
        <v>3</v>
      </c>
      <c r="R844" s="8">
        <v>3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93</v>
      </c>
      <c r="AD844" s="8">
        <v>48</v>
      </c>
      <c r="AE844" s="8">
        <v>23</v>
      </c>
      <c r="AF844" s="8">
        <v>20</v>
      </c>
      <c r="AG844" s="8">
        <v>24</v>
      </c>
      <c r="AH844" s="8">
        <v>13</v>
      </c>
      <c r="AI844" s="8">
        <v>14</v>
      </c>
      <c r="AJ844" s="8">
        <v>6</v>
      </c>
      <c r="AK844" s="8">
        <v>12</v>
      </c>
      <c r="AL844" s="8">
        <v>3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0</v>
      </c>
      <c r="AS844" s="8">
        <v>0</v>
      </c>
    </row>
    <row r="845" spans="2:45" ht="39">
      <c r="B845" s="56"/>
      <c r="C845" s="11" t="s">
        <v>44</v>
      </c>
      <c r="D845" s="8">
        <v>0</v>
      </c>
      <c r="E845" s="8">
        <v>0</v>
      </c>
      <c r="F845" s="8">
        <v>0</v>
      </c>
      <c r="G845" s="8">
        <v>0</v>
      </c>
      <c r="H845" s="8">
        <v>9</v>
      </c>
      <c r="I845" s="8">
        <v>7</v>
      </c>
      <c r="J845" s="8">
        <v>5</v>
      </c>
      <c r="K845" s="8">
        <v>15</v>
      </c>
      <c r="L845" s="8">
        <v>13</v>
      </c>
      <c r="M845" s="8">
        <v>8</v>
      </c>
      <c r="N845" s="8">
        <v>11</v>
      </c>
      <c r="O845" s="8">
        <v>13</v>
      </c>
      <c r="P845" s="8">
        <v>11</v>
      </c>
      <c r="Q845" s="8">
        <v>8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8">
        <v>5</v>
      </c>
      <c r="AE845" s="8">
        <v>3</v>
      </c>
      <c r="AF845" s="8">
        <v>0</v>
      </c>
      <c r="AG845" s="8">
        <v>0</v>
      </c>
      <c r="AH845" s="8">
        <v>7</v>
      </c>
      <c r="AI845" s="8">
        <v>3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</row>
    <row r="846" spans="2:45">
      <c r="B846" s="56"/>
      <c r="C846" s="11" t="s">
        <v>45</v>
      </c>
      <c r="D846" s="8">
        <v>0</v>
      </c>
      <c r="E846" s="8">
        <v>0</v>
      </c>
      <c r="F846" s="8">
        <v>0</v>
      </c>
      <c r="G846" s="8">
        <v>0</v>
      </c>
      <c r="H846" s="8">
        <v>29</v>
      </c>
      <c r="I846" s="8">
        <v>20</v>
      </c>
      <c r="J846" s="8">
        <v>10</v>
      </c>
      <c r="K846" s="8">
        <v>16</v>
      </c>
      <c r="L846" s="8">
        <v>11</v>
      </c>
      <c r="M846" s="8">
        <v>12</v>
      </c>
      <c r="N846" s="8">
        <v>18</v>
      </c>
      <c r="O846" s="8">
        <v>11</v>
      </c>
      <c r="P846" s="8">
        <v>8</v>
      </c>
      <c r="Q846" s="8">
        <v>7</v>
      </c>
      <c r="R846" s="8">
        <v>7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6</v>
      </c>
      <c r="AD846" s="8">
        <v>5</v>
      </c>
      <c r="AE846" s="8">
        <v>3</v>
      </c>
      <c r="AF846" s="8">
        <v>3</v>
      </c>
      <c r="AG846" s="8">
        <v>9</v>
      </c>
      <c r="AH846" s="8">
        <v>14</v>
      </c>
      <c r="AI846" s="8">
        <v>9</v>
      </c>
      <c r="AJ846" s="8">
        <v>4</v>
      </c>
      <c r="AK846" s="8">
        <v>7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>
        <v>0</v>
      </c>
      <c r="AS846" s="8">
        <v>0</v>
      </c>
    </row>
    <row r="847" spans="2:45" ht="26">
      <c r="B847" s="56"/>
      <c r="C847" s="11" t="s">
        <v>46</v>
      </c>
      <c r="D847" s="8">
        <v>0</v>
      </c>
      <c r="E847" s="8">
        <v>0</v>
      </c>
      <c r="F847" s="8">
        <v>0</v>
      </c>
      <c r="G847" s="8">
        <v>0</v>
      </c>
      <c r="H847" s="8">
        <v>3</v>
      </c>
      <c r="I847" s="8">
        <v>18</v>
      </c>
      <c r="J847" s="8">
        <v>12</v>
      </c>
      <c r="K847" s="8">
        <v>16</v>
      </c>
      <c r="L847" s="8">
        <v>17</v>
      </c>
      <c r="M847" s="8">
        <v>6</v>
      </c>
      <c r="N847" s="8">
        <v>8</v>
      </c>
      <c r="O847" s="8">
        <v>9</v>
      </c>
      <c r="P847" s="8">
        <v>10</v>
      </c>
      <c r="Q847" s="8">
        <v>3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5</v>
      </c>
      <c r="AD847" s="8">
        <v>27</v>
      </c>
      <c r="AE847" s="8">
        <v>12</v>
      </c>
      <c r="AF847" s="8">
        <v>10</v>
      </c>
      <c r="AG847" s="8">
        <v>9</v>
      </c>
      <c r="AH847" s="8">
        <v>4</v>
      </c>
      <c r="AI847" s="8">
        <v>3</v>
      </c>
      <c r="AJ847" s="8">
        <v>6</v>
      </c>
      <c r="AK847" s="8">
        <v>3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</row>
    <row r="848" spans="2:45">
      <c r="B848" s="56"/>
      <c r="C848" s="11" t="s">
        <v>47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3</v>
      </c>
      <c r="J848" s="8">
        <v>0</v>
      </c>
      <c r="K848" s="8">
        <v>3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3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</row>
    <row r="849" spans="2:45">
      <c r="B849" s="56"/>
      <c r="C849" s="11" t="s">
        <v>11</v>
      </c>
      <c r="D849" s="8">
        <v>0</v>
      </c>
      <c r="E849" s="8">
        <v>0</v>
      </c>
      <c r="F849" s="8">
        <v>0</v>
      </c>
      <c r="G849" s="8">
        <v>0</v>
      </c>
      <c r="H849" s="8">
        <v>100</v>
      </c>
      <c r="I849" s="8">
        <v>114</v>
      </c>
      <c r="J849" s="8">
        <v>45</v>
      </c>
      <c r="K849" s="8">
        <v>41</v>
      </c>
      <c r="L849" s="8">
        <v>60</v>
      </c>
      <c r="M849" s="8">
        <v>43</v>
      </c>
      <c r="N849" s="8">
        <v>58</v>
      </c>
      <c r="O849" s="8">
        <v>99</v>
      </c>
      <c r="P849" s="8">
        <v>164</v>
      </c>
      <c r="Q849" s="8">
        <v>118</v>
      </c>
      <c r="R849" s="8">
        <v>98</v>
      </c>
      <c r="S849" s="8">
        <v>54</v>
      </c>
      <c r="T849" s="8">
        <v>35</v>
      </c>
      <c r="U849" s="8">
        <v>14</v>
      </c>
      <c r="V849" s="8">
        <v>9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103</v>
      </c>
      <c r="AD849" s="8">
        <v>108</v>
      </c>
      <c r="AE849" s="8">
        <v>112</v>
      </c>
      <c r="AF849" s="8">
        <v>136</v>
      </c>
      <c r="AG849" s="8">
        <v>120</v>
      </c>
      <c r="AH849" s="8">
        <v>64</v>
      </c>
      <c r="AI849" s="8">
        <v>80</v>
      </c>
      <c r="AJ849" s="8">
        <v>101</v>
      </c>
      <c r="AK849" s="8">
        <v>117</v>
      </c>
      <c r="AL849" s="8">
        <v>114</v>
      </c>
      <c r="AM849" s="8">
        <v>61</v>
      </c>
      <c r="AN849" s="8">
        <v>36</v>
      </c>
      <c r="AO849" s="8">
        <v>16</v>
      </c>
      <c r="AP849" s="8">
        <v>11</v>
      </c>
      <c r="AQ849" s="8">
        <v>5</v>
      </c>
      <c r="AR849" s="8">
        <v>0</v>
      </c>
      <c r="AS849" s="8">
        <v>0</v>
      </c>
    </row>
    <row r="850" spans="2:45">
      <c r="B850" s="65" t="s">
        <v>146</v>
      </c>
      <c r="C850" s="11" t="s">
        <v>38</v>
      </c>
      <c r="D850" s="8">
        <v>0</v>
      </c>
      <c r="E850" s="8">
        <v>0</v>
      </c>
      <c r="F850" s="8">
        <v>0</v>
      </c>
      <c r="G850" s="8">
        <v>0</v>
      </c>
      <c r="H850" s="8">
        <v>49</v>
      </c>
      <c r="I850" s="8">
        <v>152</v>
      </c>
      <c r="J850" s="8">
        <v>181</v>
      </c>
      <c r="K850" s="8">
        <v>301</v>
      </c>
      <c r="L850" s="8">
        <v>296</v>
      </c>
      <c r="M850" s="8">
        <v>236</v>
      </c>
      <c r="N850" s="8">
        <v>292</v>
      </c>
      <c r="O850" s="8">
        <v>219</v>
      </c>
      <c r="P850" s="8">
        <v>160</v>
      </c>
      <c r="Q850" s="8">
        <v>63</v>
      </c>
      <c r="R850" s="8">
        <v>20</v>
      </c>
      <c r="S850" s="8">
        <v>7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73</v>
      </c>
      <c r="AD850" s="8">
        <v>250</v>
      </c>
      <c r="AE850" s="8">
        <v>298</v>
      </c>
      <c r="AF850" s="8">
        <v>358</v>
      </c>
      <c r="AG850" s="8">
        <v>278</v>
      </c>
      <c r="AH850" s="8">
        <v>235</v>
      </c>
      <c r="AI850" s="8">
        <v>253</v>
      </c>
      <c r="AJ850" s="8">
        <v>241</v>
      </c>
      <c r="AK850" s="8">
        <v>146</v>
      </c>
      <c r="AL850" s="8">
        <v>57</v>
      </c>
      <c r="AM850" s="8">
        <v>20</v>
      </c>
      <c r="AN850" s="8">
        <v>9</v>
      </c>
      <c r="AO850" s="8">
        <v>7</v>
      </c>
      <c r="AP850" s="8">
        <v>0</v>
      </c>
      <c r="AQ850" s="8">
        <v>0</v>
      </c>
      <c r="AR850" s="8">
        <v>0</v>
      </c>
      <c r="AS850" s="8">
        <v>0</v>
      </c>
    </row>
    <row r="851" spans="2:45">
      <c r="B851" s="56"/>
      <c r="C851" s="11" t="s">
        <v>39</v>
      </c>
      <c r="D851" s="8">
        <v>0</v>
      </c>
      <c r="E851" s="8">
        <v>0</v>
      </c>
      <c r="F851" s="8">
        <v>0</v>
      </c>
      <c r="G851" s="8">
        <v>0</v>
      </c>
      <c r="H851" s="8">
        <v>170</v>
      </c>
      <c r="I851" s="8">
        <v>408</v>
      </c>
      <c r="J851" s="8">
        <v>404</v>
      </c>
      <c r="K851" s="8">
        <v>480</v>
      </c>
      <c r="L851" s="8">
        <v>391</v>
      </c>
      <c r="M851" s="8">
        <v>383</v>
      </c>
      <c r="N851" s="8">
        <v>405</v>
      </c>
      <c r="O851" s="8">
        <v>472</v>
      </c>
      <c r="P851" s="8">
        <v>318</v>
      </c>
      <c r="Q851" s="8">
        <v>144</v>
      </c>
      <c r="R851" s="8">
        <v>40</v>
      </c>
      <c r="S851" s="8">
        <v>14</v>
      </c>
      <c r="T851" s="8">
        <v>3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0</v>
      </c>
      <c r="AC851" s="8">
        <v>325</v>
      </c>
      <c r="AD851" s="8">
        <v>806</v>
      </c>
      <c r="AE851" s="8">
        <v>688</v>
      </c>
      <c r="AF851" s="8">
        <v>677</v>
      </c>
      <c r="AG851" s="8">
        <v>557</v>
      </c>
      <c r="AH851" s="8">
        <v>530</v>
      </c>
      <c r="AI851" s="8">
        <v>577</v>
      </c>
      <c r="AJ851" s="8">
        <v>557</v>
      </c>
      <c r="AK851" s="8">
        <v>412</v>
      </c>
      <c r="AL851" s="8">
        <v>125</v>
      </c>
      <c r="AM851" s="8">
        <v>41</v>
      </c>
      <c r="AN851" s="8">
        <v>5</v>
      </c>
      <c r="AO851" s="8">
        <v>3</v>
      </c>
      <c r="AP851" s="8">
        <v>3</v>
      </c>
      <c r="AQ851" s="8">
        <v>0</v>
      </c>
      <c r="AR851" s="8">
        <v>0</v>
      </c>
      <c r="AS851" s="8">
        <v>0</v>
      </c>
    </row>
    <row r="852" spans="2:45" ht="26">
      <c r="B852" s="56"/>
      <c r="C852" s="11" t="s">
        <v>40</v>
      </c>
      <c r="D852" s="8">
        <v>0</v>
      </c>
      <c r="E852" s="8">
        <v>0</v>
      </c>
      <c r="F852" s="8">
        <v>0</v>
      </c>
      <c r="G852" s="8">
        <v>0</v>
      </c>
      <c r="H852" s="8">
        <v>21</v>
      </c>
      <c r="I852" s="8">
        <v>48</v>
      </c>
      <c r="J852" s="8">
        <v>49</v>
      </c>
      <c r="K852" s="8">
        <v>64</v>
      </c>
      <c r="L852" s="8">
        <v>70</v>
      </c>
      <c r="M852" s="8">
        <v>61</v>
      </c>
      <c r="N852" s="8">
        <v>52</v>
      </c>
      <c r="O852" s="8">
        <v>60</v>
      </c>
      <c r="P852" s="8">
        <v>40</v>
      </c>
      <c r="Q852" s="8">
        <v>10</v>
      </c>
      <c r="R852" s="8">
        <v>4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32</v>
      </c>
      <c r="AD852" s="8">
        <v>47</v>
      </c>
      <c r="AE852" s="8">
        <v>50</v>
      </c>
      <c r="AF852" s="8">
        <v>51</v>
      </c>
      <c r="AG852" s="8">
        <v>44</v>
      </c>
      <c r="AH852" s="8">
        <v>31</v>
      </c>
      <c r="AI852" s="8">
        <v>37</v>
      </c>
      <c r="AJ852" s="8">
        <v>31</v>
      </c>
      <c r="AK852" s="8">
        <v>30</v>
      </c>
      <c r="AL852" s="8">
        <v>6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</row>
    <row r="853" spans="2:45" ht="39">
      <c r="B853" s="56"/>
      <c r="C853" s="11" t="s">
        <v>41</v>
      </c>
      <c r="D853" s="8">
        <v>0</v>
      </c>
      <c r="E853" s="8">
        <v>0</v>
      </c>
      <c r="F853" s="8">
        <v>0</v>
      </c>
      <c r="G853" s="8">
        <v>0</v>
      </c>
      <c r="H853" s="8">
        <v>101</v>
      </c>
      <c r="I853" s="8">
        <v>133</v>
      </c>
      <c r="J853" s="8">
        <v>105</v>
      </c>
      <c r="K853" s="8">
        <v>115</v>
      </c>
      <c r="L853" s="8">
        <v>106</v>
      </c>
      <c r="M853" s="8">
        <v>70</v>
      </c>
      <c r="N853" s="8">
        <v>58</v>
      </c>
      <c r="O853" s="8">
        <v>51</v>
      </c>
      <c r="P853" s="8">
        <v>47</v>
      </c>
      <c r="Q853" s="8">
        <v>10</v>
      </c>
      <c r="R853" s="8">
        <v>5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295</v>
      </c>
      <c r="AD853" s="8">
        <v>246</v>
      </c>
      <c r="AE853" s="8">
        <v>155</v>
      </c>
      <c r="AF853" s="8">
        <v>194</v>
      </c>
      <c r="AG853" s="8">
        <v>161</v>
      </c>
      <c r="AH853" s="8">
        <v>161</v>
      </c>
      <c r="AI853" s="8">
        <v>149</v>
      </c>
      <c r="AJ853" s="8">
        <v>130</v>
      </c>
      <c r="AK853" s="8">
        <v>87</v>
      </c>
      <c r="AL853" s="8">
        <v>32</v>
      </c>
      <c r="AM853" s="8">
        <v>16</v>
      </c>
      <c r="AN853" s="8">
        <v>3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</row>
    <row r="854" spans="2:45" ht="39">
      <c r="B854" s="56"/>
      <c r="C854" s="11" t="s">
        <v>42</v>
      </c>
      <c r="D854" s="8">
        <v>0</v>
      </c>
      <c r="E854" s="8">
        <v>0</v>
      </c>
      <c r="F854" s="8">
        <v>0</v>
      </c>
      <c r="G854" s="8">
        <v>3</v>
      </c>
      <c r="H854" s="8">
        <v>123</v>
      </c>
      <c r="I854" s="8">
        <v>213</v>
      </c>
      <c r="J854" s="8">
        <v>153</v>
      </c>
      <c r="K854" s="8">
        <v>175</v>
      </c>
      <c r="L854" s="8">
        <v>171</v>
      </c>
      <c r="M854" s="8">
        <v>156</v>
      </c>
      <c r="N854" s="8">
        <v>170</v>
      </c>
      <c r="O854" s="8">
        <v>140</v>
      </c>
      <c r="P854" s="8">
        <v>85</v>
      </c>
      <c r="Q854" s="8">
        <v>26</v>
      </c>
      <c r="R854" s="8">
        <v>12</v>
      </c>
      <c r="S854" s="8">
        <v>3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444</v>
      </c>
      <c r="AD854" s="8">
        <v>671</v>
      </c>
      <c r="AE854" s="8">
        <v>579</v>
      </c>
      <c r="AF854" s="8">
        <v>558</v>
      </c>
      <c r="AG854" s="8">
        <v>459</v>
      </c>
      <c r="AH854" s="8">
        <v>472</v>
      </c>
      <c r="AI854" s="8">
        <v>474</v>
      </c>
      <c r="AJ854" s="8">
        <v>397</v>
      </c>
      <c r="AK854" s="8">
        <v>297</v>
      </c>
      <c r="AL854" s="8">
        <v>117</v>
      </c>
      <c r="AM854" s="8">
        <v>28</v>
      </c>
      <c r="AN854" s="8">
        <v>8</v>
      </c>
      <c r="AO854" s="8">
        <v>3</v>
      </c>
      <c r="AP854" s="8">
        <v>0</v>
      </c>
      <c r="AQ854" s="8">
        <v>0</v>
      </c>
      <c r="AR854" s="8">
        <v>0</v>
      </c>
      <c r="AS854" s="8">
        <v>0</v>
      </c>
    </row>
    <row r="855" spans="2:45">
      <c r="B855" s="56"/>
      <c r="C855" s="11" t="s">
        <v>43</v>
      </c>
      <c r="D855" s="8">
        <v>0</v>
      </c>
      <c r="E855" s="8">
        <v>0</v>
      </c>
      <c r="F855" s="8">
        <v>0</v>
      </c>
      <c r="G855" s="8">
        <v>0</v>
      </c>
      <c r="H855" s="8">
        <v>107</v>
      </c>
      <c r="I855" s="8">
        <v>111</v>
      </c>
      <c r="J855" s="8">
        <v>47</v>
      </c>
      <c r="K855" s="8">
        <v>65</v>
      </c>
      <c r="L855" s="8">
        <v>63</v>
      </c>
      <c r="M855" s="8">
        <v>61</v>
      </c>
      <c r="N855" s="8">
        <v>57</v>
      </c>
      <c r="O855" s="8">
        <v>34</v>
      </c>
      <c r="P855" s="8">
        <v>31</v>
      </c>
      <c r="Q855" s="8">
        <v>20</v>
      </c>
      <c r="R855" s="8">
        <v>6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8">
        <v>364</v>
      </c>
      <c r="AD855" s="8">
        <v>195</v>
      </c>
      <c r="AE855" s="8">
        <v>102</v>
      </c>
      <c r="AF855" s="8">
        <v>104</v>
      </c>
      <c r="AG855" s="8">
        <v>94</v>
      </c>
      <c r="AH855" s="8">
        <v>80</v>
      </c>
      <c r="AI855" s="8">
        <v>67</v>
      </c>
      <c r="AJ855" s="8">
        <v>53</v>
      </c>
      <c r="AK855" s="8">
        <v>53</v>
      </c>
      <c r="AL855" s="8">
        <v>22</v>
      </c>
      <c r="AM855" s="8">
        <v>4</v>
      </c>
      <c r="AN855" s="8">
        <v>3</v>
      </c>
      <c r="AO855" s="8">
        <v>3</v>
      </c>
      <c r="AP855" s="8">
        <v>0</v>
      </c>
      <c r="AQ855" s="8">
        <v>0</v>
      </c>
      <c r="AR855" s="8">
        <v>0</v>
      </c>
      <c r="AS855" s="8">
        <v>0</v>
      </c>
    </row>
    <row r="856" spans="2:45" ht="39">
      <c r="B856" s="56"/>
      <c r="C856" s="11" t="s">
        <v>44</v>
      </c>
      <c r="D856" s="8">
        <v>0</v>
      </c>
      <c r="E856" s="8">
        <v>0</v>
      </c>
      <c r="F856" s="8">
        <v>0</v>
      </c>
      <c r="G856" s="8">
        <v>0</v>
      </c>
      <c r="H856" s="8">
        <v>21</v>
      </c>
      <c r="I856" s="8">
        <v>24</v>
      </c>
      <c r="J856" s="8">
        <v>23</v>
      </c>
      <c r="K856" s="8">
        <v>45</v>
      </c>
      <c r="L856" s="8">
        <v>28</v>
      </c>
      <c r="M856" s="8">
        <v>41</v>
      </c>
      <c r="N856" s="8">
        <v>47</v>
      </c>
      <c r="O856" s="8">
        <v>38</v>
      </c>
      <c r="P856" s="8">
        <v>31</v>
      </c>
      <c r="Q856" s="8">
        <v>17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3</v>
      </c>
      <c r="AD856" s="8">
        <v>7</v>
      </c>
      <c r="AE856" s="8">
        <v>7</v>
      </c>
      <c r="AF856" s="8">
        <v>9</v>
      </c>
      <c r="AG856" s="8">
        <v>6</v>
      </c>
      <c r="AH856" s="8">
        <v>3</v>
      </c>
      <c r="AI856" s="8">
        <v>8</v>
      </c>
      <c r="AJ856" s="8">
        <v>4</v>
      </c>
      <c r="AK856" s="8">
        <v>3</v>
      </c>
      <c r="AL856" s="8">
        <v>3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</row>
    <row r="857" spans="2:45">
      <c r="B857" s="56"/>
      <c r="C857" s="11" t="s">
        <v>45</v>
      </c>
      <c r="D857" s="8">
        <v>0</v>
      </c>
      <c r="E857" s="8">
        <v>0</v>
      </c>
      <c r="F857" s="8">
        <v>0</v>
      </c>
      <c r="G857" s="8">
        <v>0</v>
      </c>
      <c r="H857" s="8">
        <v>43</v>
      </c>
      <c r="I857" s="8">
        <v>46</v>
      </c>
      <c r="J857" s="8">
        <v>28</v>
      </c>
      <c r="K857" s="8">
        <v>36</v>
      </c>
      <c r="L857" s="8">
        <v>40</v>
      </c>
      <c r="M857" s="8">
        <v>45</v>
      </c>
      <c r="N857" s="8">
        <v>40</v>
      </c>
      <c r="O857" s="8">
        <v>38</v>
      </c>
      <c r="P857" s="8">
        <v>45</v>
      </c>
      <c r="Q857" s="8">
        <v>16</v>
      </c>
      <c r="R857" s="8">
        <v>4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32</v>
      </c>
      <c r="AD857" s="8">
        <v>23</v>
      </c>
      <c r="AE857" s="8">
        <v>20</v>
      </c>
      <c r="AF857" s="8">
        <v>28</v>
      </c>
      <c r="AG857" s="8">
        <v>28</v>
      </c>
      <c r="AH857" s="8">
        <v>35</v>
      </c>
      <c r="AI857" s="8">
        <v>32</v>
      </c>
      <c r="AJ857" s="8">
        <v>30</v>
      </c>
      <c r="AK857" s="8">
        <v>25</v>
      </c>
      <c r="AL857" s="8">
        <v>6</v>
      </c>
      <c r="AM857" s="8">
        <v>3</v>
      </c>
      <c r="AN857" s="8">
        <v>4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</row>
    <row r="858" spans="2:45" ht="26">
      <c r="B858" s="56"/>
      <c r="C858" s="11" t="s">
        <v>46</v>
      </c>
      <c r="D858" s="8">
        <v>0</v>
      </c>
      <c r="E858" s="8">
        <v>0</v>
      </c>
      <c r="F858" s="8">
        <v>0</v>
      </c>
      <c r="G858" s="8">
        <v>0</v>
      </c>
      <c r="H858" s="8">
        <v>6</v>
      </c>
      <c r="I858" s="8">
        <v>16</v>
      </c>
      <c r="J858" s="8">
        <v>12</v>
      </c>
      <c r="K858" s="8">
        <v>21</v>
      </c>
      <c r="L858" s="8">
        <v>22</v>
      </c>
      <c r="M858" s="8">
        <v>5</v>
      </c>
      <c r="N858" s="8">
        <v>11</v>
      </c>
      <c r="O858" s="8">
        <v>24</v>
      </c>
      <c r="P858" s="8">
        <v>23</v>
      </c>
      <c r="Q858" s="8">
        <v>5</v>
      </c>
      <c r="R858" s="8">
        <v>0</v>
      </c>
      <c r="S858" s="8">
        <v>3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14</v>
      </c>
      <c r="AD858" s="8">
        <v>30</v>
      </c>
      <c r="AE858" s="8">
        <v>36</v>
      </c>
      <c r="AF858" s="8">
        <v>37</v>
      </c>
      <c r="AG858" s="8">
        <v>27</v>
      </c>
      <c r="AH858" s="8">
        <v>20</v>
      </c>
      <c r="AI858" s="8">
        <v>17</v>
      </c>
      <c r="AJ858" s="8">
        <v>19</v>
      </c>
      <c r="AK858" s="8">
        <v>12</v>
      </c>
      <c r="AL858" s="8">
        <v>3</v>
      </c>
      <c r="AM858" s="8">
        <v>3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</row>
    <row r="859" spans="2:45">
      <c r="B859" s="56"/>
      <c r="C859" s="11" t="s">
        <v>47</v>
      </c>
      <c r="D859" s="8">
        <v>0</v>
      </c>
      <c r="E859" s="8">
        <v>0</v>
      </c>
      <c r="F859" s="8">
        <v>0</v>
      </c>
      <c r="G859" s="8">
        <v>0</v>
      </c>
      <c r="H859" s="8">
        <v>0</v>
      </c>
      <c r="I859" s="8">
        <v>4</v>
      </c>
      <c r="J859" s="8">
        <v>3</v>
      </c>
      <c r="K859" s="8">
        <v>0</v>
      </c>
      <c r="L859" s="8">
        <v>6</v>
      </c>
      <c r="M859" s="8">
        <v>3</v>
      </c>
      <c r="N859" s="8">
        <v>3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4</v>
      </c>
      <c r="AE859" s="8">
        <v>6</v>
      </c>
      <c r="AF859" s="8">
        <v>4</v>
      </c>
      <c r="AG859" s="8">
        <v>4</v>
      </c>
      <c r="AH859" s="8">
        <v>4</v>
      </c>
      <c r="AI859" s="8">
        <v>6</v>
      </c>
      <c r="AJ859" s="8">
        <v>5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</row>
    <row r="860" spans="2:45">
      <c r="B860" s="56"/>
      <c r="C860" s="11" t="s">
        <v>11</v>
      </c>
      <c r="D860" s="8">
        <v>0</v>
      </c>
      <c r="E860" s="8">
        <v>0</v>
      </c>
      <c r="F860" s="8">
        <v>0</v>
      </c>
      <c r="G860" s="8">
        <v>3</v>
      </c>
      <c r="H860" s="8">
        <v>194</v>
      </c>
      <c r="I860" s="8">
        <v>214</v>
      </c>
      <c r="J860" s="8">
        <v>150</v>
      </c>
      <c r="K860" s="8">
        <v>137</v>
      </c>
      <c r="L860" s="8">
        <v>148</v>
      </c>
      <c r="M860" s="8">
        <v>158</v>
      </c>
      <c r="N860" s="8">
        <v>218</v>
      </c>
      <c r="O860" s="8">
        <v>408</v>
      </c>
      <c r="P860" s="8">
        <v>612</v>
      </c>
      <c r="Q860" s="8">
        <v>646</v>
      </c>
      <c r="R860" s="8">
        <v>468</v>
      </c>
      <c r="S860" s="8">
        <v>350</v>
      </c>
      <c r="T860" s="8">
        <v>192</v>
      </c>
      <c r="U860" s="8">
        <v>86</v>
      </c>
      <c r="V860" s="8">
        <v>21</v>
      </c>
      <c r="W860" s="8">
        <v>3</v>
      </c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381</v>
      </c>
      <c r="AD860" s="8">
        <v>487</v>
      </c>
      <c r="AE860" s="8">
        <v>548</v>
      </c>
      <c r="AF860" s="8">
        <v>687</v>
      </c>
      <c r="AG860" s="8">
        <v>564</v>
      </c>
      <c r="AH860" s="8">
        <v>449</v>
      </c>
      <c r="AI860" s="8">
        <v>444</v>
      </c>
      <c r="AJ860" s="8">
        <v>684</v>
      </c>
      <c r="AK860" s="8">
        <v>1074</v>
      </c>
      <c r="AL860" s="8">
        <v>987</v>
      </c>
      <c r="AM860" s="8">
        <v>762</v>
      </c>
      <c r="AN860" s="8">
        <v>535</v>
      </c>
      <c r="AO860" s="8">
        <v>381</v>
      </c>
      <c r="AP860" s="8">
        <v>164</v>
      </c>
      <c r="AQ860" s="8">
        <v>51</v>
      </c>
      <c r="AR860" s="8">
        <v>10</v>
      </c>
      <c r="AS860" s="8">
        <v>0</v>
      </c>
    </row>
    <row r="861" spans="2:45">
      <c r="B861" s="65" t="s">
        <v>147</v>
      </c>
      <c r="C861" s="11" t="s">
        <v>38</v>
      </c>
      <c r="D861" s="8">
        <v>0</v>
      </c>
      <c r="E861" s="8">
        <v>0</v>
      </c>
      <c r="F861" s="8">
        <v>0</v>
      </c>
      <c r="G861" s="8">
        <v>0</v>
      </c>
      <c r="H861" s="8">
        <v>0</v>
      </c>
      <c r="I861" s="8">
        <v>19</v>
      </c>
      <c r="J861" s="8">
        <v>45</v>
      </c>
      <c r="K861" s="8">
        <v>53</v>
      </c>
      <c r="L861" s="8">
        <v>71</v>
      </c>
      <c r="M861" s="8">
        <v>93</v>
      </c>
      <c r="N861" s="8">
        <v>109</v>
      </c>
      <c r="O861" s="8">
        <v>104</v>
      </c>
      <c r="P861" s="8">
        <v>56</v>
      </c>
      <c r="Q861" s="8">
        <v>15</v>
      </c>
      <c r="R861" s="8">
        <v>3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13</v>
      </c>
      <c r="AD861" s="8">
        <v>144</v>
      </c>
      <c r="AE861" s="8">
        <v>245</v>
      </c>
      <c r="AF861" s="8">
        <v>315</v>
      </c>
      <c r="AG861" s="8">
        <v>343</v>
      </c>
      <c r="AH861" s="8">
        <v>322</v>
      </c>
      <c r="AI861" s="8">
        <v>386</v>
      </c>
      <c r="AJ861" s="8">
        <v>276</v>
      </c>
      <c r="AK861" s="8">
        <v>155</v>
      </c>
      <c r="AL861" s="8">
        <v>41</v>
      </c>
      <c r="AM861" s="8">
        <v>3</v>
      </c>
      <c r="AN861" s="8">
        <v>3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</row>
    <row r="862" spans="2:45">
      <c r="B862" s="56"/>
      <c r="C862" s="11" t="s">
        <v>39</v>
      </c>
      <c r="D862" s="8">
        <v>0</v>
      </c>
      <c r="E862" s="8">
        <v>0</v>
      </c>
      <c r="F862" s="8">
        <v>0</v>
      </c>
      <c r="G862" s="8">
        <v>0</v>
      </c>
      <c r="H862" s="8">
        <v>50</v>
      </c>
      <c r="I862" s="8">
        <v>185</v>
      </c>
      <c r="J862" s="8">
        <v>231</v>
      </c>
      <c r="K862" s="8">
        <v>298</v>
      </c>
      <c r="L862" s="8">
        <v>297</v>
      </c>
      <c r="M862" s="8">
        <v>299</v>
      </c>
      <c r="N862" s="8">
        <v>317</v>
      </c>
      <c r="O862" s="8">
        <v>329</v>
      </c>
      <c r="P862" s="8">
        <v>191</v>
      </c>
      <c r="Q862" s="8">
        <v>76</v>
      </c>
      <c r="R862" s="8">
        <v>18</v>
      </c>
      <c r="S862" s="8">
        <v>0</v>
      </c>
      <c r="T862" s="8">
        <v>4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4</v>
      </c>
      <c r="AC862" s="8">
        <v>589</v>
      </c>
      <c r="AD862" s="8">
        <v>2101</v>
      </c>
      <c r="AE862" s="8">
        <v>2044</v>
      </c>
      <c r="AF862" s="8">
        <v>1846</v>
      </c>
      <c r="AG862" s="8">
        <v>1561</v>
      </c>
      <c r="AH862" s="8">
        <v>1488</v>
      </c>
      <c r="AI862" s="8">
        <v>1569</v>
      </c>
      <c r="AJ862" s="8">
        <v>1314</v>
      </c>
      <c r="AK862" s="8">
        <v>831</v>
      </c>
      <c r="AL862" s="8">
        <v>228</v>
      </c>
      <c r="AM862" s="8">
        <v>48</v>
      </c>
      <c r="AN862" s="8">
        <v>11</v>
      </c>
      <c r="AO862" s="8">
        <v>3</v>
      </c>
      <c r="AP862" s="8">
        <v>6</v>
      </c>
      <c r="AQ862" s="8">
        <v>0</v>
      </c>
      <c r="AR862" s="8">
        <v>0</v>
      </c>
      <c r="AS862" s="8">
        <v>0</v>
      </c>
    </row>
    <row r="863" spans="2:45" ht="26">
      <c r="B863" s="56"/>
      <c r="C863" s="11" t="s">
        <v>40</v>
      </c>
      <c r="D863" s="8">
        <v>0</v>
      </c>
      <c r="E863" s="8">
        <v>0</v>
      </c>
      <c r="F863" s="8">
        <v>0</v>
      </c>
      <c r="G863" s="8">
        <v>0</v>
      </c>
      <c r="H863" s="8">
        <v>0</v>
      </c>
      <c r="I863" s="8">
        <v>6</v>
      </c>
      <c r="J863" s="8">
        <v>7</v>
      </c>
      <c r="K863" s="8">
        <v>9</v>
      </c>
      <c r="L863" s="8">
        <v>24</v>
      </c>
      <c r="M863" s="8">
        <v>4</v>
      </c>
      <c r="N863" s="8">
        <v>12</v>
      </c>
      <c r="O863" s="8">
        <v>17</v>
      </c>
      <c r="P863" s="8">
        <v>8</v>
      </c>
      <c r="Q863" s="8">
        <v>3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7</v>
      </c>
      <c r="AD863" s="8">
        <v>8</v>
      </c>
      <c r="AE863" s="8">
        <v>15</v>
      </c>
      <c r="AF863" s="8">
        <v>33</v>
      </c>
      <c r="AG863" s="8">
        <v>16</v>
      </c>
      <c r="AH863" s="8">
        <v>17</v>
      </c>
      <c r="AI863" s="8">
        <v>10</v>
      </c>
      <c r="AJ863" s="8">
        <v>11</v>
      </c>
      <c r="AK863" s="8">
        <v>7</v>
      </c>
      <c r="AL863" s="8">
        <v>4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</row>
    <row r="864" spans="2:45" ht="39">
      <c r="B864" s="56"/>
      <c r="C864" s="11" t="s">
        <v>41</v>
      </c>
      <c r="D864" s="8">
        <v>0</v>
      </c>
      <c r="E864" s="8">
        <v>0</v>
      </c>
      <c r="F864" s="8">
        <v>0</v>
      </c>
      <c r="G864" s="8">
        <v>0</v>
      </c>
      <c r="H864" s="8">
        <v>41</v>
      </c>
      <c r="I864" s="8">
        <v>94</v>
      </c>
      <c r="J864" s="8">
        <v>87</v>
      </c>
      <c r="K864" s="8">
        <v>143</v>
      </c>
      <c r="L864" s="8">
        <v>102</v>
      </c>
      <c r="M864" s="8">
        <v>86</v>
      </c>
      <c r="N864" s="8">
        <v>84</v>
      </c>
      <c r="O864" s="8">
        <v>86</v>
      </c>
      <c r="P864" s="8">
        <v>53</v>
      </c>
      <c r="Q864" s="8">
        <v>19</v>
      </c>
      <c r="R864" s="8">
        <v>3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4</v>
      </c>
      <c r="AC864" s="8">
        <v>290</v>
      </c>
      <c r="AD864" s="8">
        <v>624</v>
      </c>
      <c r="AE864" s="8">
        <v>657</v>
      </c>
      <c r="AF864" s="8">
        <v>639</v>
      </c>
      <c r="AG864" s="8">
        <v>485</v>
      </c>
      <c r="AH864" s="8">
        <v>448</v>
      </c>
      <c r="AI864" s="8">
        <v>463</v>
      </c>
      <c r="AJ864" s="8">
        <v>369</v>
      </c>
      <c r="AK864" s="8">
        <v>221</v>
      </c>
      <c r="AL864" s="8">
        <v>52</v>
      </c>
      <c r="AM864" s="8">
        <v>16</v>
      </c>
      <c r="AN864" s="8">
        <v>4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</row>
    <row r="865" spans="2:45" ht="39">
      <c r="B865" s="56"/>
      <c r="C865" s="11" t="s">
        <v>42</v>
      </c>
      <c r="D865" s="8">
        <v>0</v>
      </c>
      <c r="E865" s="8">
        <v>0</v>
      </c>
      <c r="F865" s="8">
        <v>0</v>
      </c>
      <c r="G865" s="8">
        <v>0</v>
      </c>
      <c r="H865" s="8">
        <v>10</v>
      </c>
      <c r="I865" s="8">
        <v>23</v>
      </c>
      <c r="J865" s="8">
        <v>27</v>
      </c>
      <c r="K865" s="8">
        <v>26</v>
      </c>
      <c r="L865" s="8">
        <v>36</v>
      </c>
      <c r="M865" s="8">
        <v>25</v>
      </c>
      <c r="N865" s="8">
        <v>51</v>
      </c>
      <c r="O865" s="8">
        <v>24</v>
      </c>
      <c r="P865" s="8">
        <v>24</v>
      </c>
      <c r="Q865" s="8">
        <v>10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71</v>
      </c>
      <c r="AD865" s="8">
        <v>227</v>
      </c>
      <c r="AE865" s="8">
        <v>348</v>
      </c>
      <c r="AF865" s="8">
        <v>389</v>
      </c>
      <c r="AG865" s="8">
        <v>305</v>
      </c>
      <c r="AH865" s="8">
        <v>244</v>
      </c>
      <c r="AI865" s="8">
        <v>270</v>
      </c>
      <c r="AJ865" s="8">
        <v>208</v>
      </c>
      <c r="AK865" s="8">
        <v>130</v>
      </c>
      <c r="AL865" s="8">
        <v>45</v>
      </c>
      <c r="AM865" s="8">
        <v>11</v>
      </c>
      <c r="AN865" s="8">
        <v>3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</row>
    <row r="866" spans="2:45">
      <c r="B866" s="56"/>
      <c r="C866" s="11" t="s">
        <v>43</v>
      </c>
      <c r="D866" s="8">
        <v>0</v>
      </c>
      <c r="E866" s="8">
        <v>0</v>
      </c>
      <c r="F866" s="8">
        <v>0</v>
      </c>
      <c r="G866" s="8">
        <v>0</v>
      </c>
      <c r="H866" s="8">
        <v>3</v>
      </c>
      <c r="I866" s="8">
        <v>10</v>
      </c>
      <c r="J866" s="8">
        <v>8</v>
      </c>
      <c r="K866" s="8">
        <v>8</v>
      </c>
      <c r="L866" s="8">
        <v>12</v>
      </c>
      <c r="M866" s="8">
        <v>8</v>
      </c>
      <c r="N866" s="8">
        <v>8</v>
      </c>
      <c r="O866" s="8">
        <v>7</v>
      </c>
      <c r="P866" s="8">
        <v>9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3</v>
      </c>
      <c r="AC866" s="8">
        <v>56</v>
      </c>
      <c r="AD866" s="8">
        <v>54</v>
      </c>
      <c r="AE866" s="8">
        <v>48</v>
      </c>
      <c r="AF866" s="8">
        <v>68</v>
      </c>
      <c r="AG866" s="8">
        <v>44</v>
      </c>
      <c r="AH866" s="8">
        <v>35</v>
      </c>
      <c r="AI866" s="8">
        <v>47</v>
      </c>
      <c r="AJ866" s="8">
        <v>24</v>
      </c>
      <c r="AK866" s="8">
        <v>19</v>
      </c>
      <c r="AL866" s="8">
        <v>4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</row>
    <row r="867" spans="2:45" ht="39">
      <c r="B867" s="56"/>
      <c r="C867" s="11" t="s">
        <v>44</v>
      </c>
      <c r="D867" s="8">
        <v>0</v>
      </c>
      <c r="E867" s="8">
        <v>0</v>
      </c>
      <c r="F867" s="8">
        <v>0</v>
      </c>
      <c r="G867" s="8">
        <v>0</v>
      </c>
      <c r="H867" s="8">
        <v>0</v>
      </c>
      <c r="I867" s="8">
        <v>3</v>
      </c>
      <c r="J867" s="8">
        <v>6</v>
      </c>
      <c r="K867" s="8">
        <v>3</v>
      </c>
      <c r="L867" s="8">
        <v>7</v>
      </c>
      <c r="M867" s="8">
        <v>9</v>
      </c>
      <c r="N867" s="8">
        <v>6</v>
      </c>
      <c r="O867" s="8">
        <v>12</v>
      </c>
      <c r="P867" s="8">
        <v>12</v>
      </c>
      <c r="Q867" s="8">
        <v>3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>
        <v>8</v>
      </c>
      <c r="AE867" s="8">
        <v>4</v>
      </c>
      <c r="AF867" s="8">
        <v>3</v>
      </c>
      <c r="AG867" s="8">
        <v>6</v>
      </c>
      <c r="AH867" s="8">
        <v>0</v>
      </c>
      <c r="AI867" s="8">
        <v>8</v>
      </c>
      <c r="AJ867" s="8">
        <v>3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</row>
    <row r="868" spans="2:45">
      <c r="B868" s="56"/>
      <c r="C868" s="11" t="s">
        <v>45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3</v>
      </c>
      <c r="J868" s="8">
        <v>4</v>
      </c>
      <c r="K868" s="8">
        <v>11</v>
      </c>
      <c r="L868" s="8">
        <v>5</v>
      </c>
      <c r="M868" s="8">
        <v>6</v>
      </c>
      <c r="N868" s="8">
        <v>17</v>
      </c>
      <c r="O868" s="8">
        <v>8</v>
      </c>
      <c r="P868" s="8">
        <v>5</v>
      </c>
      <c r="Q868" s="8">
        <v>3</v>
      </c>
      <c r="R868" s="8">
        <v>3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8</v>
      </c>
      <c r="AD868" s="8">
        <v>11</v>
      </c>
      <c r="AE868" s="8">
        <v>15</v>
      </c>
      <c r="AF868" s="8">
        <v>26</v>
      </c>
      <c r="AG868" s="8">
        <v>20</v>
      </c>
      <c r="AH868" s="8">
        <v>34</v>
      </c>
      <c r="AI868" s="8">
        <v>19</v>
      </c>
      <c r="AJ868" s="8">
        <v>23</v>
      </c>
      <c r="AK868" s="8">
        <v>9</v>
      </c>
      <c r="AL868" s="8">
        <v>3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</row>
    <row r="869" spans="2:45" ht="26">
      <c r="B869" s="56"/>
      <c r="C869" s="11" t="s">
        <v>46</v>
      </c>
      <c r="D869" s="8">
        <v>0</v>
      </c>
      <c r="E869" s="8">
        <v>0</v>
      </c>
      <c r="F869" s="8">
        <v>0</v>
      </c>
      <c r="G869" s="8">
        <v>0</v>
      </c>
      <c r="H869" s="8">
        <v>3</v>
      </c>
      <c r="I869" s="8">
        <v>9</v>
      </c>
      <c r="J869" s="8">
        <v>3</v>
      </c>
      <c r="K869" s="8">
        <v>13</v>
      </c>
      <c r="L869" s="8">
        <v>20</v>
      </c>
      <c r="M869" s="8">
        <v>8</v>
      </c>
      <c r="N869" s="8">
        <v>14</v>
      </c>
      <c r="O869" s="8">
        <v>15</v>
      </c>
      <c r="P869" s="8">
        <v>12</v>
      </c>
      <c r="Q869" s="8">
        <v>3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16</v>
      </c>
      <c r="AD869" s="8">
        <v>40</v>
      </c>
      <c r="AE869" s="8">
        <v>50</v>
      </c>
      <c r="AF869" s="8">
        <v>44</v>
      </c>
      <c r="AG869" s="8">
        <v>42</v>
      </c>
      <c r="AH869" s="8">
        <v>47</v>
      </c>
      <c r="AI869" s="8">
        <v>42</v>
      </c>
      <c r="AJ869" s="8">
        <v>36</v>
      </c>
      <c r="AK869" s="8">
        <v>26</v>
      </c>
      <c r="AL869" s="8">
        <v>0</v>
      </c>
      <c r="AM869" s="8">
        <v>0</v>
      </c>
      <c r="AN869" s="8">
        <v>3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</row>
    <row r="870" spans="2:45">
      <c r="B870" s="56"/>
      <c r="C870" s="11" t="s">
        <v>47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4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8</v>
      </c>
      <c r="AD870" s="8">
        <v>3</v>
      </c>
      <c r="AE870" s="8">
        <v>7</v>
      </c>
      <c r="AF870" s="8">
        <v>3</v>
      </c>
      <c r="AG870" s="8">
        <v>6</v>
      </c>
      <c r="AH870" s="8">
        <v>9</v>
      </c>
      <c r="AI870" s="8">
        <v>8</v>
      </c>
      <c r="AJ870" s="8">
        <v>7</v>
      </c>
      <c r="AK870" s="8">
        <v>0</v>
      </c>
      <c r="AL870" s="8">
        <v>3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</row>
    <row r="871" spans="2:45">
      <c r="B871" s="56"/>
      <c r="C871" s="11" t="s">
        <v>11</v>
      </c>
      <c r="D871" s="8">
        <v>0</v>
      </c>
      <c r="E871" s="8">
        <v>0</v>
      </c>
      <c r="F871" s="8">
        <v>0</v>
      </c>
      <c r="G871" s="8">
        <v>0</v>
      </c>
      <c r="H871" s="8">
        <v>18</v>
      </c>
      <c r="I871" s="8">
        <v>37</v>
      </c>
      <c r="J871" s="8">
        <v>36</v>
      </c>
      <c r="K871" s="8">
        <v>33</v>
      </c>
      <c r="L871" s="8">
        <v>46</v>
      </c>
      <c r="M871" s="8">
        <v>49</v>
      </c>
      <c r="N871" s="8">
        <v>95</v>
      </c>
      <c r="O871" s="8">
        <v>129</v>
      </c>
      <c r="P871" s="8">
        <v>168</v>
      </c>
      <c r="Q871" s="8">
        <v>151</v>
      </c>
      <c r="R871" s="8">
        <v>81</v>
      </c>
      <c r="S871" s="8">
        <v>46</v>
      </c>
      <c r="T871" s="8">
        <v>30</v>
      </c>
      <c r="U871" s="8">
        <v>10</v>
      </c>
      <c r="V871" s="8">
        <v>3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6</v>
      </c>
      <c r="AC871" s="8">
        <v>124</v>
      </c>
      <c r="AD871" s="8">
        <v>365</v>
      </c>
      <c r="AE871" s="8">
        <v>702</v>
      </c>
      <c r="AF871" s="8">
        <v>746</v>
      </c>
      <c r="AG871" s="8">
        <v>545</v>
      </c>
      <c r="AH871" s="8">
        <v>362</v>
      </c>
      <c r="AI871" s="8">
        <v>437</v>
      </c>
      <c r="AJ871" s="8">
        <v>590</v>
      </c>
      <c r="AK871" s="8">
        <v>779</v>
      </c>
      <c r="AL871" s="8">
        <v>699</v>
      </c>
      <c r="AM871" s="8">
        <v>381</v>
      </c>
      <c r="AN871" s="8">
        <v>199</v>
      </c>
      <c r="AO871" s="8">
        <v>145</v>
      </c>
      <c r="AP871" s="8">
        <v>72</v>
      </c>
      <c r="AQ871" s="8">
        <v>14</v>
      </c>
      <c r="AR871" s="8">
        <v>4</v>
      </c>
      <c r="AS871" s="8">
        <v>0</v>
      </c>
    </row>
    <row r="872" spans="2:45">
      <c r="B872" s="65" t="s">
        <v>148</v>
      </c>
      <c r="C872" s="11" t="s">
        <v>38</v>
      </c>
      <c r="D872" s="8">
        <v>0</v>
      </c>
      <c r="E872" s="8">
        <v>0</v>
      </c>
      <c r="F872" s="8">
        <v>0</v>
      </c>
      <c r="G872" s="8">
        <v>0</v>
      </c>
      <c r="H872" s="8">
        <v>42</v>
      </c>
      <c r="I872" s="8">
        <v>126</v>
      </c>
      <c r="J872" s="8">
        <v>174</v>
      </c>
      <c r="K872" s="8">
        <v>207</v>
      </c>
      <c r="L872" s="8">
        <v>203</v>
      </c>
      <c r="M872" s="8">
        <v>147</v>
      </c>
      <c r="N872" s="8">
        <v>160</v>
      </c>
      <c r="O872" s="8">
        <v>139</v>
      </c>
      <c r="P872" s="8">
        <v>97</v>
      </c>
      <c r="Q872" s="8">
        <v>24</v>
      </c>
      <c r="R872" s="8">
        <v>5</v>
      </c>
      <c r="S872" s="8">
        <v>3</v>
      </c>
      <c r="T872" s="8">
        <v>3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139</v>
      </c>
      <c r="AD872" s="8">
        <v>385</v>
      </c>
      <c r="AE872" s="8">
        <v>528</v>
      </c>
      <c r="AF872" s="8">
        <v>515</v>
      </c>
      <c r="AG872" s="8">
        <v>424</v>
      </c>
      <c r="AH872" s="8">
        <v>321</v>
      </c>
      <c r="AI872" s="8">
        <v>277</v>
      </c>
      <c r="AJ872" s="8">
        <v>176</v>
      </c>
      <c r="AK872" s="8">
        <v>111</v>
      </c>
      <c r="AL872" s="8">
        <v>30</v>
      </c>
      <c r="AM872" s="8">
        <v>7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</row>
    <row r="873" spans="2:45">
      <c r="B873" s="56"/>
      <c r="C873" s="11" t="s">
        <v>39</v>
      </c>
      <c r="D873" s="8">
        <v>0</v>
      </c>
      <c r="E873" s="8">
        <v>0</v>
      </c>
      <c r="F873" s="8">
        <v>0</v>
      </c>
      <c r="G873" s="8">
        <v>0</v>
      </c>
      <c r="H873" s="8">
        <v>240</v>
      </c>
      <c r="I873" s="8">
        <v>558</v>
      </c>
      <c r="J873" s="8">
        <v>417</v>
      </c>
      <c r="K873" s="8">
        <v>459</v>
      </c>
      <c r="L873" s="8">
        <v>299</v>
      </c>
      <c r="M873" s="8">
        <v>289</v>
      </c>
      <c r="N873" s="8">
        <v>311</v>
      </c>
      <c r="O873" s="8">
        <v>299</v>
      </c>
      <c r="P873" s="8">
        <v>233</v>
      </c>
      <c r="Q873" s="8">
        <v>107</v>
      </c>
      <c r="R873" s="8">
        <v>30</v>
      </c>
      <c r="S873" s="8">
        <v>10</v>
      </c>
      <c r="T873" s="8">
        <v>3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4</v>
      </c>
      <c r="AC873" s="8">
        <v>1138</v>
      </c>
      <c r="AD873" s="8">
        <v>2532</v>
      </c>
      <c r="AE873" s="8">
        <v>1699</v>
      </c>
      <c r="AF873" s="8">
        <v>1490</v>
      </c>
      <c r="AG873" s="8">
        <v>1108</v>
      </c>
      <c r="AH873" s="8">
        <v>970</v>
      </c>
      <c r="AI873" s="8">
        <v>887</v>
      </c>
      <c r="AJ873" s="8">
        <v>666</v>
      </c>
      <c r="AK873" s="8">
        <v>451</v>
      </c>
      <c r="AL873" s="8">
        <v>152</v>
      </c>
      <c r="AM873" s="8">
        <v>43</v>
      </c>
      <c r="AN873" s="8">
        <v>14</v>
      </c>
      <c r="AO873" s="8">
        <v>3</v>
      </c>
      <c r="AP873" s="8">
        <v>0</v>
      </c>
      <c r="AQ873" s="8">
        <v>0</v>
      </c>
      <c r="AR873" s="8">
        <v>0</v>
      </c>
      <c r="AS873" s="8">
        <v>0</v>
      </c>
    </row>
    <row r="874" spans="2:45" ht="26">
      <c r="B874" s="56"/>
      <c r="C874" s="11" t="s">
        <v>40</v>
      </c>
      <c r="D874" s="8">
        <v>0</v>
      </c>
      <c r="E874" s="8">
        <v>0</v>
      </c>
      <c r="F874" s="8">
        <v>0</v>
      </c>
      <c r="G874" s="8">
        <v>0</v>
      </c>
      <c r="H874" s="8">
        <v>25</v>
      </c>
      <c r="I874" s="8">
        <v>36</v>
      </c>
      <c r="J874" s="8">
        <v>51</v>
      </c>
      <c r="K874" s="8">
        <v>41</v>
      </c>
      <c r="L874" s="8">
        <v>44</v>
      </c>
      <c r="M874" s="8">
        <v>28</v>
      </c>
      <c r="N874" s="8">
        <v>26</v>
      </c>
      <c r="O874" s="8">
        <v>26</v>
      </c>
      <c r="P874" s="8">
        <v>12</v>
      </c>
      <c r="Q874" s="8">
        <v>3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36</v>
      </c>
      <c r="AD874" s="8">
        <v>55</v>
      </c>
      <c r="AE874" s="8">
        <v>55</v>
      </c>
      <c r="AF874" s="8">
        <v>42</v>
      </c>
      <c r="AG874" s="8">
        <v>35</v>
      </c>
      <c r="AH874" s="8">
        <v>21</v>
      </c>
      <c r="AI874" s="8">
        <v>29</v>
      </c>
      <c r="AJ874" s="8">
        <v>15</v>
      </c>
      <c r="AK874" s="8">
        <v>11</v>
      </c>
      <c r="AL874" s="8">
        <v>5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</row>
    <row r="875" spans="2:45" ht="39">
      <c r="B875" s="56"/>
      <c r="C875" s="11" t="s">
        <v>41</v>
      </c>
      <c r="D875" s="8">
        <v>0</v>
      </c>
      <c r="E875" s="8">
        <v>0</v>
      </c>
      <c r="F875" s="8">
        <v>0</v>
      </c>
      <c r="G875" s="8">
        <v>0</v>
      </c>
      <c r="H875" s="8">
        <v>124</v>
      </c>
      <c r="I875" s="8">
        <v>176</v>
      </c>
      <c r="J875" s="8">
        <v>119</v>
      </c>
      <c r="K875" s="8">
        <v>124</v>
      </c>
      <c r="L875" s="8">
        <v>83</v>
      </c>
      <c r="M875" s="8">
        <v>62</v>
      </c>
      <c r="N875" s="8">
        <v>56</v>
      </c>
      <c r="O875" s="8">
        <v>42</v>
      </c>
      <c r="P875" s="8">
        <v>34</v>
      </c>
      <c r="Q875" s="8">
        <v>14</v>
      </c>
      <c r="R875" s="8">
        <v>3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568</v>
      </c>
      <c r="AD875" s="8">
        <v>593</v>
      </c>
      <c r="AE875" s="8">
        <v>375</v>
      </c>
      <c r="AF875" s="8">
        <v>335</v>
      </c>
      <c r="AG875" s="8">
        <v>289</v>
      </c>
      <c r="AH875" s="8">
        <v>204</v>
      </c>
      <c r="AI875" s="8">
        <v>174</v>
      </c>
      <c r="AJ875" s="8">
        <v>121</v>
      </c>
      <c r="AK875" s="8">
        <v>61</v>
      </c>
      <c r="AL875" s="8">
        <v>17</v>
      </c>
      <c r="AM875" s="8">
        <v>3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</row>
    <row r="876" spans="2:45" ht="39">
      <c r="B876" s="56"/>
      <c r="C876" s="11" t="s">
        <v>42</v>
      </c>
      <c r="D876" s="8">
        <v>0</v>
      </c>
      <c r="E876" s="8">
        <v>0</v>
      </c>
      <c r="F876" s="8">
        <v>0</v>
      </c>
      <c r="G876" s="8">
        <v>0</v>
      </c>
      <c r="H876" s="8">
        <v>117</v>
      </c>
      <c r="I876" s="8">
        <v>160</v>
      </c>
      <c r="J876" s="8">
        <v>139</v>
      </c>
      <c r="K876" s="8">
        <v>104</v>
      </c>
      <c r="L876" s="8">
        <v>72</v>
      </c>
      <c r="M876" s="8">
        <v>64</v>
      </c>
      <c r="N876" s="8">
        <v>64</v>
      </c>
      <c r="O876" s="8">
        <v>41</v>
      </c>
      <c r="P876" s="8">
        <v>44</v>
      </c>
      <c r="Q876" s="8">
        <v>9</v>
      </c>
      <c r="R876" s="8">
        <v>5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3</v>
      </c>
      <c r="AC876" s="8">
        <v>642</v>
      </c>
      <c r="AD876" s="8">
        <v>855</v>
      </c>
      <c r="AE876" s="8">
        <v>764</v>
      </c>
      <c r="AF876" s="8">
        <v>697</v>
      </c>
      <c r="AG876" s="8">
        <v>508</v>
      </c>
      <c r="AH876" s="8">
        <v>388</v>
      </c>
      <c r="AI876" s="8">
        <v>395</v>
      </c>
      <c r="AJ876" s="8">
        <v>210</v>
      </c>
      <c r="AK876" s="8">
        <v>137</v>
      </c>
      <c r="AL876" s="8">
        <v>31</v>
      </c>
      <c r="AM876" s="8">
        <v>9</v>
      </c>
      <c r="AN876" s="8">
        <v>4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</row>
    <row r="877" spans="2:45">
      <c r="B877" s="56"/>
      <c r="C877" s="11" t="s">
        <v>43</v>
      </c>
      <c r="D877" s="8">
        <v>0</v>
      </c>
      <c r="E877" s="8">
        <v>0</v>
      </c>
      <c r="F877" s="8">
        <v>0</v>
      </c>
      <c r="G877" s="8">
        <v>0</v>
      </c>
      <c r="H877" s="8">
        <v>129</v>
      </c>
      <c r="I877" s="8">
        <v>75</v>
      </c>
      <c r="J877" s="8">
        <v>48</v>
      </c>
      <c r="K877" s="8">
        <v>36</v>
      </c>
      <c r="L877" s="8">
        <v>22</v>
      </c>
      <c r="M877" s="8">
        <v>16</v>
      </c>
      <c r="N877" s="8">
        <v>23</v>
      </c>
      <c r="O877" s="8">
        <v>18</v>
      </c>
      <c r="P877" s="8">
        <v>14</v>
      </c>
      <c r="Q877" s="8">
        <v>6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3</v>
      </c>
      <c r="AC877" s="8">
        <v>574</v>
      </c>
      <c r="AD877" s="8">
        <v>216</v>
      </c>
      <c r="AE877" s="8">
        <v>115</v>
      </c>
      <c r="AF877" s="8">
        <v>120</v>
      </c>
      <c r="AG877" s="8">
        <v>77</v>
      </c>
      <c r="AH877" s="8">
        <v>62</v>
      </c>
      <c r="AI877" s="8">
        <v>63</v>
      </c>
      <c r="AJ877" s="8">
        <v>32</v>
      </c>
      <c r="AK877" s="8">
        <v>19</v>
      </c>
      <c r="AL877" s="8">
        <v>8</v>
      </c>
      <c r="AM877" s="8">
        <v>3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</row>
    <row r="878" spans="2:45" ht="39">
      <c r="B878" s="56"/>
      <c r="C878" s="11" t="s">
        <v>44</v>
      </c>
      <c r="D878" s="8">
        <v>0</v>
      </c>
      <c r="E878" s="8">
        <v>0</v>
      </c>
      <c r="F878" s="8">
        <v>0</v>
      </c>
      <c r="G878" s="8">
        <v>0</v>
      </c>
      <c r="H878" s="8">
        <v>20</v>
      </c>
      <c r="I878" s="8">
        <v>14</v>
      </c>
      <c r="J878" s="8">
        <v>12</v>
      </c>
      <c r="K878" s="8">
        <v>17</v>
      </c>
      <c r="L878" s="8">
        <v>11</v>
      </c>
      <c r="M878" s="8">
        <v>16</v>
      </c>
      <c r="N878" s="8">
        <v>13</v>
      </c>
      <c r="O878" s="8">
        <v>14</v>
      </c>
      <c r="P878" s="8">
        <v>5</v>
      </c>
      <c r="Q878" s="8">
        <v>6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9</v>
      </c>
      <c r="AD878" s="8">
        <v>11</v>
      </c>
      <c r="AE878" s="8">
        <v>8</v>
      </c>
      <c r="AF878" s="8">
        <v>8</v>
      </c>
      <c r="AG878" s="8">
        <v>3</v>
      </c>
      <c r="AH878" s="8">
        <v>3</v>
      </c>
      <c r="AI878" s="8">
        <v>7</v>
      </c>
      <c r="AJ878" s="8">
        <v>3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</row>
    <row r="879" spans="2:45">
      <c r="B879" s="56"/>
      <c r="C879" s="11" t="s">
        <v>45</v>
      </c>
      <c r="D879" s="8">
        <v>0</v>
      </c>
      <c r="E879" s="8">
        <v>0</v>
      </c>
      <c r="F879" s="8">
        <v>0</v>
      </c>
      <c r="G879" s="8">
        <v>0</v>
      </c>
      <c r="H879" s="8">
        <v>49</v>
      </c>
      <c r="I879" s="8">
        <v>29</v>
      </c>
      <c r="J879" s="8">
        <v>18</v>
      </c>
      <c r="K879" s="8">
        <v>19</v>
      </c>
      <c r="L879" s="8">
        <v>13</v>
      </c>
      <c r="M879" s="8">
        <v>13</v>
      </c>
      <c r="N879" s="8">
        <v>19</v>
      </c>
      <c r="O879" s="8">
        <v>16</v>
      </c>
      <c r="P879" s="8">
        <v>5</v>
      </c>
      <c r="Q879" s="8">
        <v>6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42</v>
      </c>
      <c r="AD879" s="8">
        <v>23</v>
      </c>
      <c r="AE879" s="8">
        <v>18</v>
      </c>
      <c r="AF879" s="8">
        <v>25</v>
      </c>
      <c r="AG879" s="8">
        <v>27</v>
      </c>
      <c r="AH879" s="8">
        <v>19</v>
      </c>
      <c r="AI879" s="8">
        <v>30</v>
      </c>
      <c r="AJ879" s="8">
        <v>15</v>
      </c>
      <c r="AK879" s="8">
        <v>4</v>
      </c>
      <c r="AL879" s="8">
        <v>3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</row>
    <row r="880" spans="2:45" ht="26">
      <c r="B880" s="56"/>
      <c r="C880" s="11" t="s">
        <v>46</v>
      </c>
      <c r="D880" s="8">
        <v>0</v>
      </c>
      <c r="E880" s="8">
        <v>0</v>
      </c>
      <c r="F880" s="8">
        <v>0</v>
      </c>
      <c r="G880" s="8">
        <v>0</v>
      </c>
      <c r="H880" s="8">
        <v>4</v>
      </c>
      <c r="I880" s="8">
        <v>19</v>
      </c>
      <c r="J880" s="8">
        <v>22</v>
      </c>
      <c r="K880" s="8">
        <v>23</v>
      </c>
      <c r="L880" s="8">
        <v>18</v>
      </c>
      <c r="M880" s="8">
        <v>17</v>
      </c>
      <c r="N880" s="8">
        <v>16</v>
      </c>
      <c r="O880" s="8">
        <v>9</v>
      </c>
      <c r="P880" s="8">
        <v>4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27</v>
      </c>
      <c r="AD880" s="8">
        <v>69</v>
      </c>
      <c r="AE880" s="8">
        <v>55</v>
      </c>
      <c r="AF880" s="8">
        <v>49</v>
      </c>
      <c r="AG880" s="8">
        <v>29</v>
      </c>
      <c r="AH880" s="8">
        <v>28</v>
      </c>
      <c r="AI880" s="8">
        <v>33</v>
      </c>
      <c r="AJ880" s="8">
        <v>18</v>
      </c>
      <c r="AK880" s="8">
        <v>11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</row>
    <row r="881" spans="2:45">
      <c r="B881" s="56"/>
      <c r="C881" s="11" t="s">
        <v>47</v>
      </c>
      <c r="D881" s="8">
        <v>0</v>
      </c>
      <c r="E881" s="8">
        <v>0</v>
      </c>
      <c r="F881" s="8">
        <v>0</v>
      </c>
      <c r="G881" s="8">
        <v>0</v>
      </c>
      <c r="H881" s="8">
        <v>0</v>
      </c>
      <c r="I881" s="8">
        <v>0</v>
      </c>
      <c r="J881" s="8">
        <v>3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0</v>
      </c>
      <c r="AC881" s="8">
        <v>3</v>
      </c>
      <c r="AD881" s="8">
        <v>4</v>
      </c>
      <c r="AE881" s="8">
        <v>6</v>
      </c>
      <c r="AF881" s="8">
        <v>11</v>
      </c>
      <c r="AG881" s="8">
        <v>7</v>
      </c>
      <c r="AH881" s="8">
        <v>3</v>
      </c>
      <c r="AI881" s="8">
        <v>3</v>
      </c>
      <c r="AJ881" s="8">
        <v>3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</row>
    <row r="882" spans="2:45">
      <c r="B882" s="56"/>
      <c r="C882" s="11" t="s">
        <v>11</v>
      </c>
      <c r="D882" s="8">
        <v>0</v>
      </c>
      <c r="E882" s="8">
        <v>0</v>
      </c>
      <c r="F882" s="8">
        <v>0</v>
      </c>
      <c r="G882" s="8">
        <v>5</v>
      </c>
      <c r="H882" s="8">
        <v>217</v>
      </c>
      <c r="I882" s="8">
        <v>194</v>
      </c>
      <c r="J882" s="8">
        <v>106</v>
      </c>
      <c r="K882" s="8">
        <v>115</v>
      </c>
      <c r="L882" s="8">
        <v>76</v>
      </c>
      <c r="M882" s="8">
        <v>83</v>
      </c>
      <c r="N882" s="8">
        <v>99</v>
      </c>
      <c r="O882" s="8">
        <v>140</v>
      </c>
      <c r="P882" s="8">
        <v>260</v>
      </c>
      <c r="Q882" s="8">
        <v>281</v>
      </c>
      <c r="R882" s="8">
        <v>168</v>
      </c>
      <c r="S882" s="8">
        <v>124</v>
      </c>
      <c r="T882" s="8">
        <v>63</v>
      </c>
      <c r="U882" s="8">
        <v>25</v>
      </c>
      <c r="V882" s="8">
        <v>8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3</v>
      </c>
      <c r="AC882" s="8">
        <v>736</v>
      </c>
      <c r="AD882" s="8">
        <v>791</v>
      </c>
      <c r="AE882" s="8">
        <v>830</v>
      </c>
      <c r="AF882" s="8">
        <v>945</v>
      </c>
      <c r="AG882" s="8">
        <v>724</v>
      </c>
      <c r="AH882" s="8">
        <v>439</v>
      </c>
      <c r="AI882" s="8">
        <v>411</v>
      </c>
      <c r="AJ882" s="8">
        <v>439</v>
      </c>
      <c r="AK882" s="8">
        <v>556</v>
      </c>
      <c r="AL882" s="8">
        <v>491</v>
      </c>
      <c r="AM882" s="8">
        <v>263</v>
      </c>
      <c r="AN882" s="8">
        <v>187</v>
      </c>
      <c r="AO882" s="8">
        <v>124</v>
      </c>
      <c r="AP882" s="8">
        <v>27</v>
      </c>
      <c r="AQ882" s="8">
        <v>11</v>
      </c>
      <c r="AR882" s="8">
        <v>0</v>
      </c>
      <c r="AS882" s="8">
        <v>0</v>
      </c>
    </row>
    <row r="883" spans="2:45">
      <c r="B883" s="65" t="s">
        <v>149</v>
      </c>
      <c r="C883" s="11" t="s">
        <v>38</v>
      </c>
      <c r="D883" s="8">
        <v>0</v>
      </c>
      <c r="E883" s="8">
        <v>0</v>
      </c>
      <c r="F883" s="8">
        <v>0</v>
      </c>
      <c r="G883" s="8">
        <v>0</v>
      </c>
      <c r="H883" s="8">
        <v>31</v>
      </c>
      <c r="I883" s="8">
        <v>228</v>
      </c>
      <c r="J883" s="8">
        <v>315</v>
      </c>
      <c r="K883" s="8">
        <v>400</v>
      </c>
      <c r="L883" s="8">
        <v>433</v>
      </c>
      <c r="M883" s="8">
        <v>361</v>
      </c>
      <c r="N883" s="8">
        <v>411</v>
      </c>
      <c r="O883" s="8">
        <v>368</v>
      </c>
      <c r="P883" s="8">
        <v>237</v>
      </c>
      <c r="Q883" s="8">
        <v>152</v>
      </c>
      <c r="R883" s="8">
        <v>77</v>
      </c>
      <c r="S883" s="8">
        <v>28</v>
      </c>
      <c r="T883" s="8">
        <v>13</v>
      </c>
      <c r="U883" s="8">
        <v>4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>
        <v>48</v>
      </c>
      <c r="AD883" s="8">
        <v>265</v>
      </c>
      <c r="AE883" s="8">
        <v>417</v>
      </c>
      <c r="AF883" s="8">
        <v>418</v>
      </c>
      <c r="AG883" s="8">
        <v>345</v>
      </c>
      <c r="AH883" s="8">
        <v>268</v>
      </c>
      <c r="AI883" s="8">
        <v>223</v>
      </c>
      <c r="AJ883" s="8">
        <v>136</v>
      </c>
      <c r="AK883" s="8">
        <v>66</v>
      </c>
      <c r="AL883" s="8">
        <v>28</v>
      </c>
      <c r="AM883" s="8">
        <v>10</v>
      </c>
      <c r="AN883" s="8">
        <v>3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</row>
    <row r="884" spans="2:45">
      <c r="B884" s="56"/>
      <c r="C884" s="11" t="s">
        <v>39</v>
      </c>
      <c r="D884" s="8">
        <v>0</v>
      </c>
      <c r="E884" s="8">
        <v>0</v>
      </c>
      <c r="F884" s="8">
        <v>0</v>
      </c>
      <c r="G884" s="8">
        <v>7</v>
      </c>
      <c r="H884" s="8">
        <v>808</v>
      </c>
      <c r="I884" s="8">
        <v>3333</v>
      </c>
      <c r="J884" s="8">
        <v>2623</v>
      </c>
      <c r="K884" s="8">
        <v>2644</v>
      </c>
      <c r="L884" s="8">
        <v>2536</v>
      </c>
      <c r="M884" s="8">
        <v>2518</v>
      </c>
      <c r="N884" s="8">
        <v>2967</v>
      </c>
      <c r="O884" s="8">
        <v>3033</v>
      </c>
      <c r="P884" s="8">
        <v>2239</v>
      </c>
      <c r="Q884" s="8">
        <v>1112</v>
      </c>
      <c r="R884" s="8">
        <v>422</v>
      </c>
      <c r="S884" s="8">
        <v>143</v>
      </c>
      <c r="T884" s="8">
        <v>48</v>
      </c>
      <c r="U884" s="8">
        <v>15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5</v>
      </c>
      <c r="AC884" s="8">
        <v>1266</v>
      </c>
      <c r="AD884" s="8">
        <v>5494</v>
      </c>
      <c r="AE884" s="8">
        <v>4159</v>
      </c>
      <c r="AF884" s="8">
        <v>2931</v>
      </c>
      <c r="AG884" s="8">
        <v>2217</v>
      </c>
      <c r="AH884" s="8">
        <v>1830</v>
      </c>
      <c r="AI884" s="8">
        <v>1469</v>
      </c>
      <c r="AJ884" s="8">
        <v>972</v>
      </c>
      <c r="AK884" s="8">
        <v>444</v>
      </c>
      <c r="AL884" s="8">
        <v>162</v>
      </c>
      <c r="AM884" s="8">
        <v>53</v>
      </c>
      <c r="AN884" s="8">
        <v>11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</row>
    <row r="885" spans="2:45" ht="26">
      <c r="B885" s="56"/>
      <c r="C885" s="11" t="s">
        <v>40</v>
      </c>
      <c r="D885" s="8">
        <v>0</v>
      </c>
      <c r="E885" s="8">
        <v>0</v>
      </c>
      <c r="F885" s="8">
        <v>0</v>
      </c>
      <c r="G885" s="8">
        <v>0</v>
      </c>
      <c r="H885" s="8">
        <v>9</v>
      </c>
      <c r="I885" s="8">
        <v>32</v>
      </c>
      <c r="J885" s="8">
        <v>18</v>
      </c>
      <c r="K885" s="8">
        <v>37</v>
      </c>
      <c r="L885" s="8">
        <v>23</v>
      </c>
      <c r="M885" s="8">
        <v>30</v>
      </c>
      <c r="N885" s="8">
        <v>37</v>
      </c>
      <c r="O885" s="8">
        <v>20</v>
      </c>
      <c r="P885" s="8">
        <v>17</v>
      </c>
      <c r="Q885" s="8">
        <v>10</v>
      </c>
      <c r="R885" s="8">
        <v>4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0</v>
      </c>
      <c r="AB885" s="8">
        <v>0</v>
      </c>
      <c r="AC885" s="8">
        <v>16</v>
      </c>
      <c r="AD885" s="8">
        <v>17</v>
      </c>
      <c r="AE885" s="8">
        <v>12</v>
      </c>
      <c r="AF885" s="8">
        <v>19</v>
      </c>
      <c r="AG885" s="8">
        <v>15</v>
      </c>
      <c r="AH885" s="8">
        <v>22</v>
      </c>
      <c r="AI885" s="8">
        <v>19</v>
      </c>
      <c r="AJ885" s="8">
        <v>6</v>
      </c>
      <c r="AK885" s="8">
        <v>3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</row>
    <row r="886" spans="2:45" ht="39">
      <c r="B886" s="56"/>
      <c r="C886" s="11" t="s">
        <v>41</v>
      </c>
      <c r="D886" s="8">
        <v>0</v>
      </c>
      <c r="E886" s="8">
        <v>0</v>
      </c>
      <c r="F886" s="8">
        <v>0</v>
      </c>
      <c r="G886" s="8">
        <v>0</v>
      </c>
      <c r="H886" s="8">
        <v>57</v>
      </c>
      <c r="I886" s="8">
        <v>100</v>
      </c>
      <c r="J886" s="8">
        <v>82</v>
      </c>
      <c r="K886" s="8">
        <v>88</v>
      </c>
      <c r="L886" s="8">
        <v>81</v>
      </c>
      <c r="M886" s="8">
        <v>51</v>
      </c>
      <c r="N886" s="8">
        <v>53</v>
      </c>
      <c r="O886" s="8">
        <v>49</v>
      </c>
      <c r="P886" s="8">
        <v>23</v>
      </c>
      <c r="Q886" s="8">
        <v>17</v>
      </c>
      <c r="R886" s="8">
        <v>3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76</v>
      </c>
      <c r="AD886" s="8">
        <v>126</v>
      </c>
      <c r="AE886" s="8">
        <v>91</v>
      </c>
      <c r="AF886" s="8">
        <v>108</v>
      </c>
      <c r="AG886" s="8">
        <v>90</v>
      </c>
      <c r="AH886" s="8">
        <v>64</v>
      </c>
      <c r="AI886" s="8">
        <v>51</v>
      </c>
      <c r="AJ886" s="8">
        <v>35</v>
      </c>
      <c r="AK886" s="8">
        <v>16</v>
      </c>
      <c r="AL886" s="8">
        <v>8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</row>
    <row r="887" spans="2:45" ht="39">
      <c r="B887" s="56"/>
      <c r="C887" s="11" t="s">
        <v>42</v>
      </c>
      <c r="D887" s="8">
        <v>0</v>
      </c>
      <c r="E887" s="8">
        <v>0</v>
      </c>
      <c r="F887" s="8">
        <v>0</v>
      </c>
      <c r="G887" s="8">
        <v>0</v>
      </c>
      <c r="H887" s="8">
        <v>279</v>
      </c>
      <c r="I887" s="8">
        <v>436</v>
      </c>
      <c r="J887" s="8">
        <v>217</v>
      </c>
      <c r="K887" s="8">
        <v>241</v>
      </c>
      <c r="L887" s="8">
        <v>182</v>
      </c>
      <c r="M887" s="8">
        <v>176</v>
      </c>
      <c r="N887" s="8">
        <v>225</v>
      </c>
      <c r="O887" s="8">
        <v>133</v>
      </c>
      <c r="P887" s="8">
        <v>130</v>
      </c>
      <c r="Q887" s="8">
        <v>55</v>
      </c>
      <c r="R887" s="8">
        <v>28</v>
      </c>
      <c r="S887" s="8">
        <v>6</v>
      </c>
      <c r="T887" s="8">
        <v>0</v>
      </c>
      <c r="U887" s="8">
        <v>3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>
        <v>0</v>
      </c>
      <c r="AB887" s="8">
        <v>3</v>
      </c>
      <c r="AC887" s="8">
        <v>663</v>
      </c>
      <c r="AD887" s="8">
        <v>988</v>
      </c>
      <c r="AE887" s="8">
        <v>636</v>
      </c>
      <c r="AF887" s="8">
        <v>494</v>
      </c>
      <c r="AG887" s="8">
        <v>427</v>
      </c>
      <c r="AH887" s="8">
        <v>344</v>
      </c>
      <c r="AI887" s="8">
        <v>282</v>
      </c>
      <c r="AJ887" s="8">
        <v>185</v>
      </c>
      <c r="AK887" s="8">
        <v>108</v>
      </c>
      <c r="AL887" s="8">
        <v>31</v>
      </c>
      <c r="AM887" s="8">
        <v>4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</row>
    <row r="888" spans="2:45">
      <c r="B888" s="56"/>
      <c r="C888" s="11" t="s">
        <v>43</v>
      </c>
      <c r="D888" s="8">
        <v>0</v>
      </c>
      <c r="E888" s="8">
        <v>0</v>
      </c>
      <c r="F888" s="8">
        <v>0</v>
      </c>
      <c r="G888" s="8">
        <v>0</v>
      </c>
      <c r="H888" s="8">
        <v>76</v>
      </c>
      <c r="I888" s="8">
        <v>78</v>
      </c>
      <c r="J888" s="8">
        <v>50</v>
      </c>
      <c r="K888" s="8">
        <v>55</v>
      </c>
      <c r="L888" s="8">
        <v>50</v>
      </c>
      <c r="M888" s="8">
        <v>41</v>
      </c>
      <c r="N888" s="8">
        <v>44</v>
      </c>
      <c r="O888" s="8">
        <v>42</v>
      </c>
      <c r="P888" s="8">
        <v>61</v>
      </c>
      <c r="Q888" s="8">
        <v>15</v>
      </c>
      <c r="R888" s="8">
        <v>17</v>
      </c>
      <c r="S888" s="8">
        <v>9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154</v>
      </c>
      <c r="AD888" s="8">
        <v>106</v>
      </c>
      <c r="AE888" s="8">
        <v>67</v>
      </c>
      <c r="AF888" s="8">
        <v>44</v>
      </c>
      <c r="AG888" s="8">
        <v>43</v>
      </c>
      <c r="AH888" s="8">
        <v>54</v>
      </c>
      <c r="AI888" s="8">
        <v>26</v>
      </c>
      <c r="AJ888" s="8">
        <v>25</v>
      </c>
      <c r="AK888" s="8">
        <v>7</v>
      </c>
      <c r="AL888" s="8">
        <v>6</v>
      </c>
      <c r="AM888" s="8">
        <v>4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</row>
    <row r="889" spans="2:45" ht="39">
      <c r="B889" s="56"/>
      <c r="C889" s="11" t="s">
        <v>44</v>
      </c>
      <c r="D889" s="8">
        <v>0</v>
      </c>
      <c r="E889" s="8">
        <v>0</v>
      </c>
      <c r="F889" s="8">
        <v>0</v>
      </c>
      <c r="G889" s="8">
        <v>0</v>
      </c>
      <c r="H889" s="8">
        <v>6</v>
      </c>
      <c r="I889" s="8">
        <v>9</v>
      </c>
      <c r="J889" s="8">
        <v>25</v>
      </c>
      <c r="K889" s="8">
        <v>15</v>
      </c>
      <c r="L889" s="8">
        <v>27</v>
      </c>
      <c r="M889" s="8">
        <v>27</v>
      </c>
      <c r="N889" s="8">
        <v>39</v>
      </c>
      <c r="O889" s="8">
        <v>43</v>
      </c>
      <c r="P889" s="8">
        <v>33</v>
      </c>
      <c r="Q889" s="8">
        <v>13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9</v>
      </c>
      <c r="AD889" s="8">
        <v>9</v>
      </c>
      <c r="AE889" s="8">
        <v>0</v>
      </c>
      <c r="AF889" s="8">
        <v>3</v>
      </c>
      <c r="AG889" s="8">
        <v>10</v>
      </c>
      <c r="AH889" s="8">
        <v>5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</row>
    <row r="890" spans="2:45">
      <c r="B890" s="56"/>
      <c r="C890" s="11" t="s">
        <v>45</v>
      </c>
      <c r="D890" s="8">
        <v>0</v>
      </c>
      <c r="E890" s="8">
        <v>0</v>
      </c>
      <c r="F890" s="8">
        <v>0</v>
      </c>
      <c r="G890" s="8">
        <v>0</v>
      </c>
      <c r="H890" s="8">
        <v>24</v>
      </c>
      <c r="I890" s="8">
        <v>23</v>
      </c>
      <c r="J890" s="8">
        <v>17</v>
      </c>
      <c r="K890" s="8">
        <v>20</v>
      </c>
      <c r="L890" s="8">
        <v>13</v>
      </c>
      <c r="M890" s="8">
        <v>31</v>
      </c>
      <c r="N890" s="8">
        <v>24</v>
      </c>
      <c r="O890" s="8">
        <v>34</v>
      </c>
      <c r="P890" s="8">
        <v>21</v>
      </c>
      <c r="Q890" s="8">
        <v>15</v>
      </c>
      <c r="R890" s="8">
        <v>3</v>
      </c>
      <c r="S890" s="8">
        <v>3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14</v>
      </c>
      <c r="AD890" s="8">
        <v>13</v>
      </c>
      <c r="AE890" s="8">
        <v>6</v>
      </c>
      <c r="AF890" s="8">
        <v>11</v>
      </c>
      <c r="AG890" s="8">
        <v>14</v>
      </c>
      <c r="AH890" s="8">
        <v>21</v>
      </c>
      <c r="AI890" s="8">
        <v>15</v>
      </c>
      <c r="AJ890" s="8">
        <v>9</v>
      </c>
      <c r="AK890" s="8">
        <v>0</v>
      </c>
      <c r="AL890" s="8">
        <v>4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</row>
    <row r="891" spans="2:45" ht="26">
      <c r="B891" s="56"/>
      <c r="C891" s="11" t="s">
        <v>46</v>
      </c>
      <c r="D891" s="8">
        <v>0</v>
      </c>
      <c r="E891" s="8">
        <v>0</v>
      </c>
      <c r="F891" s="8">
        <v>0</v>
      </c>
      <c r="G891" s="8">
        <v>0</v>
      </c>
      <c r="H891" s="8">
        <v>9</v>
      </c>
      <c r="I891" s="8">
        <v>39</v>
      </c>
      <c r="J891" s="8">
        <v>28</v>
      </c>
      <c r="K891" s="8">
        <v>48</v>
      </c>
      <c r="L891" s="8">
        <v>45</v>
      </c>
      <c r="M891" s="8">
        <v>36</v>
      </c>
      <c r="N891" s="8">
        <v>51</v>
      </c>
      <c r="O891" s="8">
        <v>43</v>
      </c>
      <c r="P891" s="8">
        <v>36</v>
      </c>
      <c r="Q891" s="8">
        <v>22</v>
      </c>
      <c r="R891" s="8">
        <v>13</v>
      </c>
      <c r="S891" s="8">
        <v>10</v>
      </c>
      <c r="T891" s="8">
        <v>5</v>
      </c>
      <c r="U891" s="8">
        <v>3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25</v>
      </c>
      <c r="AD891" s="8">
        <v>58</v>
      </c>
      <c r="AE891" s="8">
        <v>49</v>
      </c>
      <c r="AF891" s="8">
        <v>43</v>
      </c>
      <c r="AG891" s="8">
        <v>46</v>
      </c>
      <c r="AH891" s="8">
        <v>24</v>
      </c>
      <c r="AI891" s="8">
        <v>38</v>
      </c>
      <c r="AJ891" s="8">
        <v>16</v>
      </c>
      <c r="AK891" s="8">
        <v>10</v>
      </c>
      <c r="AL891" s="8">
        <v>3</v>
      </c>
      <c r="AM891" s="8">
        <v>3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</row>
    <row r="892" spans="2:45">
      <c r="B892" s="56"/>
      <c r="C892" s="11" t="s">
        <v>47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6</v>
      </c>
      <c r="J892" s="8">
        <v>10</v>
      </c>
      <c r="K892" s="8">
        <v>8</v>
      </c>
      <c r="L892" s="8">
        <v>5</v>
      </c>
      <c r="M892" s="8">
        <v>7</v>
      </c>
      <c r="N892" s="8">
        <v>5</v>
      </c>
      <c r="O892" s="8">
        <v>6</v>
      </c>
      <c r="P892" s="8">
        <v>5</v>
      </c>
      <c r="Q892" s="8">
        <v>4</v>
      </c>
      <c r="R892" s="8">
        <v>5</v>
      </c>
      <c r="S892" s="8">
        <v>0</v>
      </c>
      <c r="T892" s="8">
        <v>0</v>
      </c>
      <c r="U892" s="8">
        <v>0</v>
      </c>
      <c r="V892" s="8">
        <v>3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9</v>
      </c>
      <c r="AD892" s="8">
        <v>17</v>
      </c>
      <c r="AE892" s="8">
        <v>15</v>
      </c>
      <c r="AF892" s="8">
        <v>10</v>
      </c>
      <c r="AG892" s="8">
        <v>7</v>
      </c>
      <c r="AH892" s="8">
        <v>8</v>
      </c>
      <c r="AI892" s="8">
        <v>0</v>
      </c>
      <c r="AJ892" s="8">
        <v>0</v>
      </c>
      <c r="AK892" s="8">
        <v>0</v>
      </c>
      <c r="AL892" s="8">
        <v>0</v>
      </c>
      <c r="AM892" s="8">
        <v>3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</row>
    <row r="893" spans="2:45">
      <c r="B893" s="56"/>
      <c r="C893" s="11" t="s">
        <v>11</v>
      </c>
      <c r="D893" s="8">
        <v>0</v>
      </c>
      <c r="E893" s="8">
        <v>0</v>
      </c>
      <c r="F893" s="8">
        <v>0</v>
      </c>
      <c r="G893" s="8">
        <v>6</v>
      </c>
      <c r="H893" s="8">
        <v>216</v>
      </c>
      <c r="I893" s="8">
        <v>334</v>
      </c>
      <c r="J893" s="8">
        <v>157</v>
      </c>
      <c r="K893" s="8">
        <v>127</v>
      </c>
      <c r="L893" s="8">
        <v>159</v>
      </c>
      <c r="M893" s="8">
        <v>201</v>
      </c>
      <c r="N893" s="8">
        <v>271</v>
      </c>
      <c r="O893" s="8">
        <v>479</v>
      </c>
      <c r="P893" s="8">
        <v>777</v>
      </c>
      <c r="Q893" s="8">
        <v>938</v>
      </c>
      <c r="R893" s="8">
        <v>757</v>
      </c>
      <c r="S893" s="8">
        <v>543</v>
      </c>
      <c r="T893" s="8">
        <v>438</v>
      </c>
      <c r="U893" s="8">
        <v>255</v>
      </c>
      <c r="V893" s="8">
        <v>74</v>
      </c>
      <c r="W893" s="8">
        <v>14</v>
      </c>
      <c r="X893" s="8">
        <v>0</v>
      </c>
      <c r="Y893" s="8">
        <v>0</v>
      </c>
      <c r="Z893" s="8">
        <v>0</v>
      </c>
      <c r="AA893" s="8">
        <v>0</v>
      </c>
      <c r="AB893" s="8">
        <v>7</v>
      </c>
      <c r="AC893" s="8">
        <v>335</v>
      </c>
      <c r="AD893" s="8">
        <v>506</v>
      </c>
      <c r="AE893" s="8">
        <v>810</v>
      </c>
      <c r="AF893" s="8">
        <v>859</v>
      </c>
      <c r="AG893" s="8">
        <v>638</v>
      </c>
      <c r="AH893" s="8">
        <v>456</v>
      </c>
      <c r="AI893" s="8">
        <v>382</v>
      </c>
      <c r="AJ893" s="8">
        <v>370</v>
      </c>
      <c r="AK893" s="8">
        <v>366</v>
      </c>
      <c r="AL893" s="8">
        <v>275</v>
      </c>
      <c r="AM893" s="8">
        <v>199</v>
      </c>
      <c r="AN893" s="8">
        <v>112</v>
      </c>
      <c r="AO893" s="8">
        <v>71</v>
      </c>
      <c r="AP893" s="8">
        <v>43</v>
      </c>
      <c r="AQ893" s="8">
        <v>10</v>
      </c>
      <c r="AR893" s="8">
        <v>0</v>
      </c>
      <c r="AS893" s="8">
        <v>0</v>
      </c>
    </row>
    <row r="894" spans="2:45">
      <c r="B894" s="65" t="s">
        <v>150</v>
      </c>
      <c r="C894" s="11" t="s">
        <v>38</v>
      </c>
      <c r="D894" s="8">
        <v>0</v>
      </c>
      <c r="E894" s="8">
        <v>0</v>
      </c>
      <c r="F894" s="8">
        <v>0</v>
      </c>
      <c r="G894" s="8">
        <v>0</v>
      </c>
      <c r="H894" s="8">
        <v>5</v>
      </c>
      <c r="I894" s="8">
        <v>29</v>
      </c>
      <c r="J894" s="8">
        <v>48</v>
      </c>
      <c r="K894" s="8">
        <v>46</v>
      </c>
      <c r="L894" s="8">
        <v>56</v>
      </c>
      <c r="M894" s="8">
        <v>36</v>
      </c>
      <c r="N894" s="8">
        <v>30</v>
      </c>
      <c r="O894" s="8">
        <v>15</v>
      </c>
      <c r="P894" s="8">
        <v>12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19</v>
      </c>
      <c r="AD894" s="8">
        <v>32</v>
      </c>
      <c r="AE894" s="8">
        <v>43</v>
      </c>
      <c r="AF894" s="8">
        <v>35</v>
      </c>
      <c r="AG894" s="8">
        <v>19</v>
      </c>
      <c r="AH894" s="8">
        <v>14</v>
      </c>
      <c r="AI894" s="8">
        <v>4</v>
      </c>
      <c r="AJ894" s="8">
        <v>0</v>
      </c>
      <c r="AK894" s="8">
        <v>5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</row>
    <row r="895" spans="2:45">
      <c r="B895" s="56"/>
      <c r="C895" s="11" t="s">
        <v>39</v>
      </c>
      <c r="D895" s="8">
        <v>0</v>
      </c>
      <c r="E895" s="8">
        <v>0</v>
      </c>
      <c r="F895" s="8">
        <v>0</v>
      </c>
      <c r="G895" s="8">
        <v>0</v>
      </c>
      <c r="H895" s="8">
        <v>12</v>
      </c>
      <c r="I895" s="8">
        <v>36</v>
      </c>
      <c r="J895" s="8">
        <v>35</v>
      </c>
      <c r="K895" s="8">
        <v>40</v>
      </c>
      <c r="L895" s="8">
        <v>30</v>
      </c>
      <c r="M895" s="8">
        <v>29</v>
      </c>
      <c r="N895" s="8">
        <v>18</v>
      </c>
      <c r="O895" s="8">
        <v>26</v>
      </c>
      <c r="P895" s="8">
        <v>20</v>
      </c>
      <c r="Q895" s="8">
        <v>10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0</v>
      </c>
      <c r="AB895" s="8">
        <v>0</v>
      </c>
      <c r="AC895" s="8">
        <v>52</v>
      </c>
      <c r="AD895" s="8">
        <v>137</v>
      </c>
      <c r="AE895" s="8">
        <v>89</v>
      </c>
      <c r="AF895" s="8">
        <v>80</v>
      </c>
      <c r="AG895" s="8">
        <v>42</v>
      </c>
      <c r="AH895" s="8">
        <v>14</v>
      </c>
      <c r="AI895" s="8">
        <v>13</v>
      </c>
      <c r="AJ895" s="8">
        <v>7</v>
      </c>
      <c r="AK895" s="8">
        <v>9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</row>
    <row r="896" spans="2:45" ht="26">
      <c r="B896" s="56"/>
      <c r="C896" s="11" t="s">
        <v>40</v>
      </c>
      <c r="D896" s="8">
        <v>0</v>
      </c>
      <c r="E896" s="8">
        <v>0</v>
      </c>
      <c r="F896" s="8">
        <v>0</v>
      </c>
      <c r="G896" s="8">
        <v>0</v>
      </c>
      <c r="H896" s="8">
        <v>8</v>
      </c>
      <c r="I896" s="8">
        <v>6</v>
      </c>
      <c r="J896" s="8">
        <v>4</v>
      </c>
      <c r="K896" s="8">
        <v>5</v>
      </c>
      <c r="L896" s="8">
        <v>5</v>
      </c>
      <c r="M896" s="8">
        <v>6</v>
      </c>
      <c r="N896" s="8">
        <v>3</v>
      </c>
      <c r="O896" s="8">
        <v>4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9</v>
      </c>
      <c r="AD896" s="8">
        <v>4</v>
      </c>
      <c r="AE896" s="8">
        <v>3</v>
      </c>
      <c r="AF896" s="8">
        <v>3</v>
      </c>
      <c r="AG896" s="8">
        <v>8</v>
      </c>
      <c r="AH896" s="8">
        <v>0</v>
      </c>
      <c r="AI896" s="8">
        <v>3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</row>
    <row r="897" spans="2:45" ht="39">
      <c r="B897" s="56"/>
      <c r="C897" s="11" t="s">
        <v>41</v>
      </c>
      <c r="D897" s="8">
        <v>0</v>
      </c>
      <c r="E897" s="8">
        <v>0</v>
      </c>
      <c r="F897" s="8">
        <v>0</v>
      </c>
      <c r="G897" s="8">
        <v>0</v>
      </c>
      <c r="H897" s="8">
        <v>202</v>
      </c>
      <c r="I897" s="8">
        <v>360</v>
      </c>
      <c r="J897" s="8">
        <v>356</v>
      </c>
      <c r="K897" s="8">
        <v>420</v>
      </c>
      <c r="L897" s="8">
        <v>307</v>
      </c>
      <c r="M897" s="8">
        <v>163</v>
      </c>
      <c r="N897" s="8">
        <v>91</v>
      </c>
      <c r="O897" s="8">
        <v>31</v>
      </c>
      <c r="P897" s="8">
        <v>15</v>
      </c>
      <c r="Q897" s="8">
        <v>7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167</v>
      </c>
      <c r="AD897" s="8">
        <v>312</v>
      </c>
      <c r="AE897" s="8">
        <v>259</v>
      </c>
      <c r="AF897" s="8">
        <v>219</v>
      </c>
      <c r="AG897" s="8">
        <v>96</v>
      </c>
      <c r="AH897" s="8">
        <v>35</v>
      </c>
      <c r="AI897" s="8">
        <v>22</v>
      </c>
      <c r="AJ897" s="8">
        <v>10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</row>
    <row r="898" spans="2:45" ht="39">
      <c r="B898" s="56"/>
      <c r="C898" s="11" t="s">
        <v>42</v>
      </c>
      <c r="D898" s="8">
        <v>0</v>
      </c>
      <c r="E898" s="8">
        <v>0</v>
      </c>
      <c r="F898" s="8">
        <v>0</v>
      </c>
      <c r="G898" s="8">
        <v>0</v>
      </c>
      <c r="H898" s="8">
        <v>32</v>
      </c>
      <c r="I898" s="8">
        <v>52</v>
      </c>
      <c r="J898" s="8">
        <v>28</v>
      </c>
      <c r="K898" s="8">
        <v>29</v>
      </c>
      <c r="L898" s="8">
        <v>17</v>
      </c>
      <c r="M898" s="8">
        <v>19</v>
      </c>
      <c r="N898" s="8">
        <v>10</v>
      </c>
      <c r="O898" s="8">
        <v>5</v>
      </c>
      <c r="P898" s="8">
        <v>9</v>
      </c>
      <c r="Q898" s="8">
        <v>3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178</v>
      </c>
      <c r="AD898" s="8">
        <v>258</v>
      </c>
      <c r="AE898" s="8">
        <v>208</v>
      </c>
      <c r="AF898" s="8">
        <v>118</v>
      </c>
      <c r="AG898" s="8">
        <v>54</v>
      </c>
      <c r="AH898" s="8">
        <v>43</v>
      </c>
      <c r="AI898" s="8">
        <v>26</v>
      </c>
      <c r="AJ898" s="8">
        <v>17</v>
      </c>
      <c r="AK898" s="8">
        <v>3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</row>
    <row r="899" spans="2:45">
      <c r="B899" s="56"/>
      <c r="C899" s="11" t="s">
        <v>43</v>
      </c>
      <c r="D899" s="8">
        <v>0</v>
      </c>
      <c r="E899" s="8">
        <v>0</v>
      </c>
      <c r="F899" s="8">
        <v>0</v>
      </c>
      <c r="G899" s="8">
        <v>0</v>
      </c>
      <c r="H899" s="8">
        <v>29</v>
      </c>
      <c r="I899" s="8">
        <v>15</v>
      </c>
      <c r="J899" s="8">
        <v>14</v>
      </c>
      <c r="K899" s="8">
        <v>13</v>
      </c>
      <c r="L899" s="8">
        <v>3</v>
      </c>
      <c r="M899" s="8">
        <v>3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4</v>
      </c>
      <c r="AC899" s="8">
        <v>79</v>
      </c>
      <c r="AD899" s="8">
        <v>23</v>
      </c>
      <c r="AE899" s="8">
        <v>17</v>
      </c>
      <c r="AF899" s="8">
        <v>22</v>
      </c>
      <c r="AG899" s="8">
        <v>3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</row>
    <row r="900" spans="2:45" ht="39">
      <c r="B900" s="56"/>
      <c r="C900" s="11" t="s">
        <v>44</v>
      </c>
      <c r="D900" s="8">
        <v>0</v>
      </c>
      <c r="E900" s="8">
        <v>0</v>
      </c>
      <c r="F900" s="8">
        <v>0</v>
      </c>
      <c r="G900" s="8">
        <v>0</v>
      </c>
      <c r="H900" s="8">
        <v>7</v>
      </c>
      <c r="I900" s="8">
        <v>12</v>
      </c>
      <c r="J900" s="8">
        <v>3</v>
      </c>
      <c r="K900" s="8">
        <v>5</v>
      </c>
      <c r="L900" s="8">
        <v>6</v>
      </c>
      <c r="M900" s="8">
        <v>4</v>
      </c>
      <c r="N900" s="8">
        <v>3</v>
      </c>
      <c r="O900" s="8">
        <v>5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3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</row>
    <row r="901" spans="2:45">
      <c r="B901" s="56"/>
      <c r="C901" s="11" t="s">
        <v>45</v>
      </c>
      <c r="D901" s="8">
        <v>0</v>
      </c>
      <c r="E901" s="8">
        <v>0</v>
      </c>
      <c r="F901" s="8">
        <v>0</v>
      </c>
      <c r="G901" s="8">
        <v>0</v>
      </c>
      <c r="H901" s="8">
        <v>14</v>
      </c>
      <c r="I901" s="8">
        <v>9</v>
      </c>
      <c r="J901" s="8">
        <v>3</v>
      </c>
      <c r="K901" s="8">
        <v>9</v>
      </c>
      <c r="L901" s="8">
        <v>0</v>
      </c>
      <c r="M901" s="8">
        <v>3</v>
      </c>
      <c r="N901" s="8">
        <v>4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0</v>
      </c>
      <c r="AB901" s="8">
        <v>0</v>
      </c>
      <c r="AC901" s="8">
        <v>13</v>
      </c>
      <c r="AD901" s="8">
        <v>3</v>
      </c>
      <c r="AE901" s="8">
        <v>3</v>
      </c>
      <c r="AF901" s="8">
        <v>3</v>
      </c>
      <c r="AG901" s="8">
        <v>0</v>
      </c>
      <c r="AH901" s="8">
        <v>0</v>
      </c>
      <c r="AI901" s="8">
        <v>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</row>
    <row r="902" spans="2:45" ht="26">
      <c r="B902" s="56"/>
      <c r="C902" s="11" t="s">
        <v>46</v>
      </c>
      <c r="D902" s="8">
        <v>0</v>
      </c>
      <c r="E902" s="8">
        <v>0</v>
      </c>
      <c r="F902" s="8">
        <v>0</v>
      </c>
      <c r="G902" s="8">
        <v>0</v>
      </c>
      <c r="H902" s="8">
        <v>5</v>
      </c>
      <c r="I902" s="8">
        <v>9</v>
      </c>
      <c r="J902" s="8">
        <v>3</v>
      </c>
      <c r="K902" s="8">
        <v>7</v>
      </c>
      <c r="L902" s="8">
        <v>6</v>
      </c>
      <c r="M902" s="8">
        <v>4</v>
      </c>
      <c r="N902" s="8">
        <v>4</v>
      </c>
      <c r="O902" s="8">
        <v>7</v>
      </c>
      <c r="P902" s="8">
        <v>6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8</v>
      </c>
      <c r="AD902" s="8">
        <v>23</v>
      </c>
      <c r="AE902" s="8">
        <v>12</v>
      </c>
      <c r="AF902" s="8">
        <v>10</v>
      </c>
      <c r="AG902" s="8">
        <v>0</v>
      </c>
      <c r="AH902" s="8">
        <v>3</v>
      </c>
      <c r="AI902" s="8">
        <v>3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</row>
    <row r="903" spans="2:45">
      <c r="B903" s="56"/>
      <c r="C903" s="11" t="s">
        <v>47</v>
      </c>
      <c r="D903" s="8">
        <v>0</v>
      </c>
      <c r="E903" s="8">
        <v>0</v>
      </c>
      <c r="F903" s="8">
        <v>0</v>
      </c>
      <c r="G903" s="8">
        <v>0</v>
      </c>
      <c r="H903" s="8">
        <v>0</v>
      </c>
      <c r="I903" s="8">
        <v>0</v>
      </c>
      <c r="J903" s="8">
        <v>0</v>
      </c>
      <c r="K903" s="8">
        <v>0</v>
      </c>
      <c r="L903" s="8">
        <v>3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</row>
    <row r="904" spans="2:45">
      <c r="B904" s="56"/>
      <c r="C904" s="11" t="s">
        <v>11</v>
      </c>
      <c r="D904" s="8">
        <v>0</v>
      </c>
      <c r="E904" s="8">
        <v>0</v>
      </c>
      <c r="F904" s="8">
        <v>0</v>
      </c>
      <c r="G904" s="8">
        <v>0</v>
      </c>
      <c r="H904" s="8">
        <v>27</v>
      </c>
      <c r="I904" s="8">
        <v>28</v>
      </c>
      <c r="J904" s="8">
        <v>13</v>
      </c>
      <c r="K904" s="8">
        <v>27</v>
      </c>
      <c r="L904" s="8">
        <v>23</v>
      </c>
      <c r="M904" s="8">
        <v>21</v>
      </c>
      <c r="N904" s="8">
        <v>27</v>
      </c>
      <c r="O904" s="8">
        <v>38</v>
      </c>
      <c r="P904" s="8">
        <v>42</v>
      </c>
      <c r="Q904" s="8">
        <v>36</v>
      </c>
      <c r="R904" s="8">
        <v>15</v>
      </c>
      <c r="S904" s="8">
        <v>18</v>
      </c>
      <c r="T904" s="8">
        <v>7</v>
      </c>
      <c r="U904" s="8">
        <v>3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53</v>
      </c>
      <c r="AD904" s="8">
        <v>63</v>
      </c>
      <c r="AE904" s="8">
        <v>89</v>
      </c>
      <c r="AF904" s="8">
        <v>84</v>
      </c>
      <c r="AG904" s="8">
        <v>39</v>
      </c>
      <c r="AH904" s="8">
        <v>22</v>
      </c>
      <c r="AI904" s="8">
        <v>18</v>
      </c>
      <c r="AJ904" s="8">
        <v>13</v>
      </c>
      <c r="AK904" s="8">
        <v>18</v>
      </c>
      <c r="AL904" s="8">
        <v>6</v>
      </c>
      <c r="AM904" s="8">
        <v>5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</row>
    <row r="905" spans="2:45">
      <c r="B905" s="65" t="s">
        <v>151</v>
      </c>
      <c r="C905" s="11" t="s">
        <v>38</v>
      </c>
      <c r="D905" s="8">
        <v>0</v>
      </c>
      <c r="E905" s="8">
        <v>0</v>
      </c>
      <c r="F905" s="8">
        <v>0</v>
      </c>
      <c r="G905" s="8">
        <v>0</v>
      </c>
      <c r="H905" s="8">
        <v>3</v>
      </c>
      <c r="I905" s="8">
        <v>11</v>
      </c>
      <c r="J905" s="8">
        <v>19</v>
      </c>
      <c r="K905" s="8">
        <v>31</v>
      </c>
      <c r="L905" s="8">
        <v>19</v>
      </c>
      <c r="M905" s="8">
        <v>14</v>
      </c>
      <c r="N905" s="8">
        <v>10</v>
      </c>
      <c r="O905" s="8">
        <v>13</v>
      </c>
      <c r="P905" s="8">
        <v>7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0</v>
      </c>
      <c r="AB905" s="8">
        <v>0</v>
      </c>
      <c r="AC905" s="8">
        <v>0</v>
      </c>
      <c r="AD905" s="8">
        <v>11</v>
      </c>
      <c r="AE905" s="8">
        <v>43</v>
      </c>
      <c r="AF905" s="8">
        <v>67</v>
      </c>
      <c r="AG905" s="8">
        <v>47</v>
      </c>
      <c r="AH905" s="8">
        <v>46</v>
      </c>
      <c r="AI905" s="8">
        <v>57</v>
      </c>
      <c r="AJ905" s="8">
        <v>51</v>
      </c>
      <c r="AK905" s="8">
        <v>26</v>
      </c>
      <c r="AL905" s="8">
        <v>9</v>
      </c>
      <c r="AM905" s="8">
        <v>4</v>
      </c>
      <c r="AN905" s="8">
        <v>3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</row>
    <row r="906" spans="2:45">
      <c r="B906" s="56"/>
      <c r="C906" s="11" t="s">
        <v>39</v>
      </c>
      <c r="D906" s="8">
        <v>0</v>
      </c>
      <c r="E906" s="8">
        <v>0</v>
      </c>
      <c r="F906" s="8">
        <v>0</v>
      </c>
      <c r="G906" s="8">
        <v>0</v>
      </c>
      <c r="H906" s="8">
        <v>11</v>
      </c>
      <c r="I906" s="8">
        <v>54</v>
      </c>
      <c r="J906" s="8">
        <v>72</v>
      </c>
      <c r="K906" s="8">
        <v>84</v>
      </c>
      <c r="L906" s="8">
        <v>64</v>
      </c>
      <c r="M906" s="8">
        <v>90</v>
      </c>
      <c r="N906" s="8">
        <v>76</v>
      </c>
      <c r="O906" s="8">
        <v>73</v>
      </c>
      <c r="P906" s="8">
        <v>26</v>
      </c>
      <c r="Q906" s="8">
        <v>11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47</v>
      </c>
      <c r="AD906" s="8">
        <v>172</v>
      </c>
      <c r="AE906" s="8">
        <v>278</v>
      </c>
      <c r="AF906" s="8">
        <v>373</v>
      </c>
      <c r="AG906" s="8">
        <v>398</v>
      </c>
      <c r="AH906" s="8">
        <v>468</v>
      </c>
      <c r="AI906" s="8">
        <v>539</v>
      </c>
      <c r="AJ906" s="8">
        <v>419</v>
      </c>
      <c r="AK906" s="8">
        <v>262</v>
      </c>
      <c r="AL906" s="8">
        <v>66</v>
      </c>
      <c r="AM906" s="8">
        <v>10</v>
      </c>
      <c r="AN906" s="8">
        <v>3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</row>
    <row r="907" spans="2:45" ht="26">
      <c r="B907" s="56"/>
      <c r="C907" s="11" t="s">
        <v>40</v>
      </c>
      <c r="D907" s="8">
        <v>0</v>
      </c>
      <c r="E907" s="8">
        <v>0</v>
      </c>
      <c r="F907" s="8">
        <v>0</v>
      </c>
      <c r="G907" s="8">
        <v>0</v>
      </c>
      <c r="H907" s="8">
        <v>5</v>
      </c>
      <c r="I907" s="8">
        <v>5</v>
      </c>
      <c r="J907" s="8">
        <v>10</v>
      </c>
      <c r="K907" s="8">
        <v>20</v>
      </c>
      <c r="L907" s="8">
        <v>11</v>
      </c>
      <c r="M907" s="8">
        <v>4</v>
      </c>
      <c r="N907" s="8">
        <v>3</v>
      </c>
      <c r="O907" s="8">
        <v>5</v>
      </c>
      <c r="P907" s="8">
        <v>5</v>
      </c>
      <c r="Q907" s="8">
        <v>3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5</v>
      </c>
      <c r="AD907" s="8">
        <v>12</v>
      </c>
      <c r="AE907" s="8">
        <v>18</v>
      </c>
      <c r="AF907" s="8">
        <v>29</v>
      </c>
      <c r="AG907" s="8">
        <v>27</v>
      </c>
      <c r="AH907" s="8">
        <v>45</v>
      </c>
      <c r="AI907" s="8">
        <v>48</v>
      </c>
      <c r="AJ907" s="8">
        <v>34</v>
      </c>
      <c r="AK907" s="8">
        <v>15</v>
      </c>
      <c r="AL907" s="8">
        <v>3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</row>
    <row r="908" spans="2:45" ht="39">
      <c r="B908" s="56"/>
      <c r="C908" s="11" t="s">
        <v>41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3</v>
      </c>
      <c r="K908" s="8">
        <v>5</v>
      </c>
      <c r="L908" s="8">
        <v>0</v>
      </c>
      <c r="M908" s="8">
        <v>3</v>
      </c>
      <c r="N908" s="8">
        <v>3</v>
      </c>
      <c r="O908" s="8">
        <v>4</v>
      </c>
      <c r="P908" s="8">
        <v>3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8</v>
      </c>
      <c r="AD908" s="8">
        <v>3</v>
      </c>
      <c r="AE908" s="8">
        <v>13</v>
      </c>
      <c r="AF908" s="8">
        <v>6</v>
      </c>
      <c r="AG908" s="8">
        <v>11</v>
      </c>
      <c r="AH908" s="8">
        <v>23</v>
      </c>
      <c r="AI908" s="8">
        <v>27</v>
      </c>
      <c r="AJ908" s="8">
        <v>25</v>
      </c>
      <c r="AK908" s="8">
        <v>11</v>
      </c>
      <c r="AL908" s="8">
        <v>3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</row>
    <row r="909" spans="2:45" ht="39">
      <c r="B909" s="56"/>
      <c r="C909" s="11" t="s">
        <v>42</v>
      </c>
      <c r="D909" s="8">
        <v>0</v>
      </c>
      <c r="E909" s="8">
        <v>0</v>
      </c>
      <c r="F909" s="8">
        <v>0</v>
      </c>
      <c r="G909" s="8">
        <v>0</v>
      </c>
      <c r="H909" s="8">
        <v>3</v>
      </c>
      <c r="I909" s="8">
        <v>18</v>
      </c>
      <c r="J909" s="8">
        <v>26</v>
      </c>
      <c r="K909" s="8">
        <v>23</v>
      </c>
      <c r="L909" s="8">
        <v>15</v>
      </c>
      <c r="M909" s="8">
        <v>12</v>
      </c>
      <c r="N909" s="8">
        <v>16</v>
      </c>
      <c r="O909" s="8">
        <v>8</v>
      </c>
      <c r="P909" s="8">
        <v>3</v>
      </c>
      <c r="Q909" s="8">
        <v>3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30</v>
      </c>
      <c r="AD909" s="8">
        <v>42</v>
      </c>
      <c r="AE909" s="8">
        <v>91</v>
      </c>
      <c r="AF909" s="8">
        <v>127</v>
      </c>
      <c r="AG909" s="8">
        <v>130</v>
      </c>
      <c r="AH909" s="8">
        <v>152</v>
      </c>
      <c r="AI909" s="8">
        <v>121</v>
      </c>
      <c r="AJ909" s="8">
        <v>100</v>
      </c>
      <c r="AK909" s="8">
        <v>61</v>
      </c>
      <c r="AL909" s="8">
        <v>27</v>
      </c>
      <c r="AM909" s="8">
        <v>3</v>
      </c>
      <c r="AN909" s="8">
        <v>5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</row>
    <row r="910" spans="2:45">
      <c r="B910" s="56"/>
      <c r="C910" s="11" t="s">
        <v>43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7</v>
      </c>
      <c r="J910" s="8">
        <v>9</v>
      </c>
      <c r="K910" s="8">
        <v>4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3</v>
      </c>
      <c r="AD910" s="8">
        <v>3</v>
      </c>
      <c r="AE910" s="8">
        <v>11</v>
      </c>
      <c r="AF910" s="8">
        <v>10</v>
      </c>
      <c r="AG910" s="8">
        <v>15</v>
      </c>
      <c r="AH910" s="8">
        <v>16</v>
      </c>
      <c r="AI910" s="8">
        <v>18</v>
      </c>
      <c r="AJ910" s="8">
        <v>5</v>
      </c>
      <c r="AK910" s="8">
        <v>8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</row>
    <row r="911" spans="2:45" ht="39">
      <c r="B911" s="56"/>
      <c r="C911" s="11" t="s">
        <v>44</v>
      </c>
      <c r="D911" s="8">
        <v>0</v>
      </c>
      <c r="E911" s="8">
        <v>0</v>
      </c>
      <c r="F911" s="8">
        <v>0</v>
      </c>
      <c r="G911" s="8">
        <v>0</v>
      </c>
      <c r="H911" s="8">
        <v>0</v>
      </c>
      <c r="I911" s="8">
        <v>0</v>
      </c>
      <c r="J911" s="8">
        <v>3</v>
      </c>
      <c r="K911" s="8">
        <v>0</v>
      </c>
      <c r="L911" s="8">
        <v>0</v>
      </c>
      <c r="M911" s="8">
        <v>3</v>
      </c>
      <c r="N911" s="8">
        <v>3</v>
      </c>
      <c r="O911" s="8">
        <v>4</v>
      </c>
      <c r="P911" s="8">
        <v>3</v>
      </c>
      <c r="Q911" s="8">
        <v>4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0</v>
      </c>
      <c r="AC911" s="8">
        <v>0</v>
      </c>
      <c r="AD911" s="8">
        <v>3</v>
      </c>
      <c r="AE911" s="8">
        <v>5</v>
      </c>
      <c r="AF911" s="8">
        <v>0</v>
      </c>
      <c r="AG911" s="8">
        <v>0</v>
      </c>
      <c r="AH911" s="8">
        <v>0</v>
      </c>
      <c r="AI911" s="8">
        <v>3</v>
      </c>
      <c r="AJ911" s="8">
        <v>0</v>
      </c>
      <c r="AK911" s="8">
        <v>3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</row>
    <row r="912" spans="2:45">
      <c r="B912" s="56"/>
      <c r="C912" s="11" t="s">
        <v>45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3</v>
      </c>
      <c r="J912" s="8">
        <v>4</v>
      </c>
      <c r="K912" s="8">
        <v>3</v>
      </c>
      <c r="L912" s="8">
        <v>0</v>
      </c>
      <c r="M912" s="8">
        <v>4</v>
      </c>
      <c r="N912" s="8">
        <v>0</v>
      </c>
      <c r="O912" s="8">
        <v>3</v>
      </c>
      <c r="P912" s="8">
        <v>3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3</v>
      </c>
      <c r="AF912" s="8">
        <v>7</v>
      </c>
      <c r="AG912" s="8">
        <v>6</v>
      </c>
      <c r="AH912" s="8">
        <v>13</v>
      </c>
      <c r="AI912" s="8">
        <v>7</v>
      </c>
      <c r="AJ912" s="8">
        <v>8</v>
      </c>
      <c r="AK912" s="8">
        <v>3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</row>
    <row r="913" spans="2:45" ht="26">
      <c r="B913" s="56"/>
      <c r="C913" s="11" t="s">
        <v>46</v>
      </c>
      <c r="D913" s="8">
        <v>0</v>
      </c>
      <c r="E913" s="8">
        <v>0</v>
      </c>
      <c r="F913" s="8">
        <v>0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3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4</v>
      </c>
      <c r="AF913" s="8">
        <v>9</v>
      </c>
      <c r="AG913" s="8">
        <v>8</v>
      </c>
      <c r="AH913" s="8">
        <v>3</v>
      </c>
      <c r="AI913" s="8">
        <v>6</v>
      </c>
      <c r="AJ913" s="8">
        <v>5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</row>
    <row r="914" spans="2:45">
      <c r="B914" s="56"/>
      <c r="C914" s="11" t="s">
        <v>47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3</v>
      </c>
      <c r="AG914" s="8">
        <v>0</v>
      </c>
      <c r="AH914" s="8">
        <v>0</v>
      </c>
      <c r="AI914" s="8">
        <v>3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</row>
    <row r="915" spans="2:45">
      <c r="B915" s="56"/>
      <c r="C915" s="11" t="s">
        <v>11</v>
      </c>
      <c r="D915" s="8">
        <v>0</v>
      </c>
      <c r="E915" s="8">
        <v>0</v>
      </c>
      <c r="F915" s="8">
        <v>0</v>
      </c>
      <c r="G915" s="8">
        <v>0</v>
      </c>
      <c r="H915" s="8">
        <v>0</v>
      </c>
      <c r="I915" s="8">
        <v>5</v>
      </c>
      <c r="J915" s="8">
        <v>9</v>
      </c>
      <c r="K915" s="8">
        <v>16</v>
      </c>
      <c r="L915" s="8">
        <v>16</v>
      </c>
      <c r="M915" s="8">
        <v>7</v>
      </c>
      <c r="N915" s="8">
        <v>16</v>
      </c>
      <c r="O915" s="8">
        <v>27</v>
      </c>
      <c r="P915" s="8">
        <v>37</v>
      </c>
      <c r="Q915" s="8">
        <v>39</v>
      </c>
      <c r="R915" s="8">
        <v>31</v>
      </c>
      <c r="S915" s="8">
        <v>17</v>
      </c>
      <c r="T915" s="8">
        <v>15</v>
      </c>
      <c r="U915" s="8">
        <v>3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6</v>
      </c>
      <c r="AD915" s="8">
        <v>21</v>
      </c>
      <c r="AE915" s="8">
        <v>75</v>
      </c>
      <c r="AF915" s="8">
        <v>95</v>
      </c>
      <c r="AG915" s="8">
        <v>112</v>
      </c>
      <c r="AH915" s="8">
        <v>80</v>
      </c>
      <c r="AI915" s="8">
        <v>93</v>
      </c>
      <c r="AJ915" s="8">
        <v>157</v>
      </c>
      <c r="AK915" s="8">
        <v>308</v>
      </c>
      <c r="AL915" s="8">
        <v>326</v>
      </c>
      <c r="AM915" s="8">
        <v>251</v>
      </c>
      <c r="AN915" s="8">
        <v>147</v>
      </c>
      <c r="AO915" s="8">
        <v>150</v>
      </c>
      <c r="AP915" s="8">
        <v>46</v>
      </c>
      <c r="AQ915" s="8">
        <v>15</v>
      </c>
      <c r="AR915" s="8">
        <v>0</v>
      </c>
      <c r="AS915" s="8">
        <v>0</v>
      </c>
    </row>
    <row r="916" spans="2:45">
      <c r="B916" s="65" t="s">
        <v>152</v>
      </c>
      <c r="C916" s="11" t="s">
        <v>38</v>
      </c>
      <c r="D916" s="8">
        <v>0</v>
      </c>
      <c r="E916" s="8">
        <v>0</v>
      </c>
      <c r="F916" s="8">
        <v>0</v>
      </c>
      <c r="G916" s="8">
        <v>0</v>
      </c>
      <c r="H916" s="8">
        <v>17</v>
      </c>
      <c r="I916" s="8">
        <v>47</v>
      </c>
      <c r="J916" s="8">
        <v>66</v>
      </c>
      <c r="K916" s="8">
        <v>122</v>
      </c>
      <c r="L916" s="8">
        <v>106</v>
      </c>
      <c r="M916" s="8">
        <v>107</v>
      </c>
      <c r="N916" s="8">
        <v>120</v>
      </c>
      <c r="O916" s="8">
        <v>102</v>
      </c>
      <c r="P916" s="8">
        <v>74</v>
      </c>
      <c r="Q916" s="8">
        <v>23</v>
      </c>
      <c r="R916" s="8">
        <v>8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45</v>
      </c>
      <c r="AD916" s="8">
        <v>125</v>
      </c>
      <c r="AE916" s="8">
        <v>192</v>
      </c>
      <c r="AF916" s="8">
        <v>287</v>
      </c>
      <c r="AG916" s="8">
        <v>296</v>
      </c>
      <c r="AH916" s="8">
        <v>236</v>
      </c>
      <c r="AI916" s="8">
        <v>200</v>
      </c>
      <c r="AJ916" s="8">
        <v>175</v>
      </c>
      <c r="AK916" s="8">
        <v>93</v>
      </c>
      <c r="AL916" s="8">
        <v>48</v>
      </c>
      <c r="AM916" s="8">
        <v>8</v>
      </c>
      <c r="AN916" s="8">
        <v>4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</row>
    <row r="917" spans="2:45">
      <c r="B917" s="56"/>
      <c r="C917" s="11" t="s">
        <v>39</v>
      </c>
      <c r="D917" s="8">
        <v>0</v>
      </c>
      <c r="E917" s="8">
        <v>0</v>
      </c>
      <c r="F917" s="8">
        <v>0</v>
      </c>
      <c r="G917" s="8">
        <v>0</v>
      </c>
      <c r="H917" s="8">
        <v>58</v>
      </c>
      <c r="I917" s="8">
        <v>165</v>
      </c>
      <c r="J917" s="8">
        <v>194</v>
      </c>
      <c r="K917" s="8">
        <v>230</v>
      </c>
      <c r="L917" s="8">
        <v>233</v>
      </c>
      <c r="M917" s="8">
        <v>199</v>
      </c>
      <c r="N917" s="8">
        <v>213</v>
      </c>
      <c r="O917" s="8">
        <v>228</v>
      </c>
      <c r="P917" s="8">
        <v>197</v>
      </c>
      <c r="Q917" s="8">
        <v>75</v>
      </c>
      <c r="R917" s="8">
        <v>28</v>
      </c>
      <c r="S917" s="8">
        <v>12</v>
      </c>
      <c r="T917" s="8">
        <v>3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180</v>
      </c>
      <c r="AD917" s="8">
        <v>418</v>
      </c>
      <c r="AE917" s="8">
        <v>439</v>
      </c>
      <c r="AF917" s="8">
        <v>542</v>
      </c>
      <c r="AG917" s="8">
        <v>593</v>
      </c>
      <c r="AH917" s="8">
        <v>566</v>
      </c>
      <c r="AI917" s="8">
        <v>584</v>
      </c>
      <c r="AJ917" s="8">
        <v>566</v>
      </c>
      <c r="AK917" s="8">
        <v>377</v>
      </c>
      <c r="AL917" s="8">
        <v>176</v>
      </c>
      <c r="AM917" s="8">
        <v>44</v>
      </c>
      <c r="AN917" s="8">
        <v>7</v>
      </c>
      <c r="AO917" s="8">
        <v>3</v>
      </c>
      <c r="AP917" s="8">
        <v>0</v>
      </c>
      <c r="AQ917" s="8">
        <v>0</v>
      </c>
      <c r="AR917" s="8">
        <v>0</v>
      </c>
      <c r="AS917" s="8">
        <v>0</v>
      </c>
    </row>
    <row r="918" spans="2:45" ht="26">
      <c r="B918" s="56"/>
      <c r="C918" s="11" t="s">
        <v>40</v>
      </c>
      <c r="D918" s="8">
        <v>0</v>
      </c>
      <c r="E918" s="8">
        <v>0</v>
      </c>
      <c r="F918" s="8">
        <v>0</v>
      </c>
      <c r="G918" s="8">
        <v>0</v>
      </c>
      <c r="H918" s="8">
        <v>8</v>
      </c>
      <c r="I918" s="8">
        <v>21</v>
      </c>
      <c r="J918" s="8">
        <v>37</v>
      </c>
      <c r="K918" s="8">
        <v>35</v>
      </c>
      <c r="L918" s="8">
        <v>31</v>
      </c>
      <c r="M918" s="8">
        <v>39</v>
      </c>
      <c r="N918" s="8">
        <v>37</v>
      </c>
      <c r="O918" s="8">
        <v>31</v>
      </c>
      <c r="P918" s="8">
        <v>19</v>
      </c>
      <c r="Q918" s="8">
        <v>9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21</v>
      </c>
      <c r="AD918" s="8">
        <v>27</v>
      </c>
      <c r="AE918" s="8">
        <v>36</v>
      </c>
      <c r="AF918" s="8">
        <v>38</v>
      </c>
      <c r="AG918" s="8">
        <v>44</v>
      </c>
      <c r="AH918" s="8">
        <v>35</v>
      </c>
      <c r="AI918" s="8">
        <v>30</v>
      </c>
      <c r="AJ918" s="8">
        <v>37</v>
      </c>
      <c r="AK918" s="8">
        <v>15</v>
      </c>
      <c r="AL918" s="8">
        <v>3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</row>
    <row r="919" spans="2:45" ht="39">
      <c r="B919" s="56"/>
      <c r="C919" s="11" t="s">
        <v>41</v>
      </c>
      <c r="D919" s="8">
        <v>0</v>
      </c>
      <c r="E919" s="8">
        <v>0</v>
      </c>
      <c r="F919" s="8">
        <v>0</v>
      </c>
      <c r="G919" s="8">
        <v>0</v>
      </c>
      <c r="H919" s="8">
        <v>34</v>
      </c>
      <c r="I919" s="8">
        <v>39</v>
      </c>
      <c r="J919" s="8">
        <v>27</v>
      </c>
      <c r="K919" s="8">
        <v>44</v>
      </c>
      <c r="L919" s="8">
        <v>41</v>
      </c>
      <c r="M919" s="8">
        <v>29</v>
      </c>
      <c r="N919" s="8">
        <v>30</v>
      </c>
      <c r="O919" s="8">
        <v>27</v>
      </c>
      <c r="P919" s="8">
        <v>20</v>
      </c>
      <c r="Q919" s="8">
        <v>5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8">
        <v>142</v>
      </c>
      <c r="AD919" s="8">
        <v>117</v>
      </c>
      <c r="AE919" s="8">
        <v>127</v>
      </c>
      <c r="AF919" s="8">
        <v>149</v>
      </c>
      <c r="AG919" s="8">
        <v>145</v>
      </c>
      <c r="AH919" s="8">
        <v>154</v>
      </c>
      <c r="AI919" s="8">
        <v>124</v>
      </c>
      <c r="AJ919" s="8">
        <v>97</v>
      </c>
      <c r="AK919" s="8">
        <v>65</v>
      </c>
      <c r="AL919" s="8">
        <v>20</v>
      </c>
      <c r="AM919" s="8">
        <v>7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</row>
    <row r="920" spans="2:45" ht="39">
      <c r="B920" s="56"/>
      <c r="C920" s="11" t="s">
        <v>42</v>
      </c>
      <c r="D920" s="8">
        <v>0</v>
      </c>
      <c r="E920" s="8">
        <v>0</v>
      </c>
      <c r="F920" s="8">
        <v>0</v>
      </c>
      <c r="G920" s="8">
        <v>0</v>
      </c>
      <c r="H920" s="8">
        <v>51</v>
      </c>
      <c r="I920" s="8">
        <v>83</v>
      </c>
      <c r="J920" s="8">
        <v>72</v>
      </c>
      <c r="K920" s="8">
        <v>84</v>
      </c>
      <c r="L920" s="8">
        <v>70</v>
      </c>
      <c r="M920" s="8">
        <v>68</v>
      </c>
      <c r="N920" s="8">
        <v>56</v>
      </c>
      <c r="O920" s="8">
        <v>57</v>
      </c>
      <c r="P920" s="8">
        <v>44</v>
      </c>
      <c r="Q920" s="8">
        <v>13</v>
      </c>
      <c r="R920" s="8">
        <v>4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211</v>
      </c>
      <c r="AD920" s="8">
        <v>363</v>
      </c>
      <c r="AE920" s="8">
        <v>396</v>
      </c>
      <c r="AF920" s="8">
        <v>479</v>
      </c>
      <c r="AG920" s="8">
        <v>502</v>
      </c>
      <c r="AH920" s="8">
        <v>445</v>
      </c>
      <c r="AI920" s="8">
        <v>390</v>
      </c>
      <c r="AJ920" s="8">
        <v>290</v>
      </c>
      <c r="AK920" s="8">
        <v>208</v>
      </c>
      <c r="AL920" s="8">
        <v>77</v>
      </c>
      <c r="AM920" s="8">
        <v>23</v>
      </c>
      <c r="AN920" s="8">
        <v>7</v>
      </c>
      <c r="AO920" s="8">
        <v>3</v>
      </c>
      <c r="AP920" s="8">
        <v>0</v>
      </c>
      <c r="AQ920" s="8">
        <v>0</v>
      </c>
      <c r="AR920" s="8">
        <v>0</v>
      </c>
      <c r="AS920" s="8">
        <v>0</v>
      </c>
    </row>
    <row r="921" spans="2:45">
      <c r="B921" s="56"/>
      <c r="C921" s="11" t="s">
        <v>43</v>
      </c>
      <c r="D921" s="8">
        <v>0</v>
      </c>
      <c r="E921" s="8">
        <v>0</v>
      </c>
      <c r="F921" s="8">
        <v>0</v>
      </c>
      <c r="G921" s="8">
        <v>0</v>
      </c>
      <c r="H921" s="8">
        <v>49</v>
      </c>
      <c r="I921" s="8">
        <v>38</v>
      </c>
      <c r="J921" s="8">
        <v>30</v>
      </c>
      <c r="K921" s="8">
        <v>32</v>
      </c>
      <c r="L921" s="8">
        <v>26</v>
      </c>
      <c r="M921" s="8">
        <v>28</v>
      </c>
      <c r="N921" s="8">
        <v>30</v>
      </c>
      <c r="O921" s="8">
        <v>24</v>
      </c>
      <c r="P921" s="8">
        <v>15</v>
      </c>
      <c r="Q921" s="8">
        <v>9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0</v>
      </c>
      <c r="AC921" s="8">
        <v>173</v>
      </c>
      <c r="AD921" s="8">
        <v>127</v>
      </c>
      <c r="AE921" s="8">
        <v>97</v>
      </c>
      <c r="AF921" s="8">
        <v>109</v>
      </c>
      <c r="AG921" s="8">
        <v>102</v>
      </c>
      <c r="AH921" s="8">
        <v>98</v>
      </c>
      <c r="AI921" s="8">
        <v>78</v>
      </c>
      <c r="AJ921" s="8">
        <v>54</v>
      </c>
      <c r="AK921" s="8">
        <v>36</v>
      </c>
      <c r="AL921" s="8">
        <v>12</v>
      </c>
      <c r="AM921" s="8">
        <v>8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</row>
    <row r="922" spans="2:45" ht="39">
      <c r="B922" s="56"/>
      <c r="C922" s="11" t="s">
        <v>44</v>
      </c>
      <c r="D922" s="8">
        <v>0</v>
      </c>
      <c r="E922" s="8">
        <v>0</v>
      </c>
      <c r="F922" s="8">
        <v>0</v>
      </c>
      <c r="G922" s="8">
        <v>0</v>
      </c>
      <c r="H922" s="8">
        <v>6</v>
      </c>
      <c r="I922" s="8">
        <v>11</v>
      </c>
      <c r="J922" s="8">
        <v>9</v>
      </c>
      <c r="K922" s="8">
        <v>23</v>
      </c>
      <c r="L922" s="8">
        <v>22</v>
      </c>
      <c r="M922" s="8">
        <v>27</v>
      </c>
      <c r="N922" s="8">
        <v>16</v>
      </c>
      <c r="O922" s="8">
        <v>28</v>
      </c>
      <c r="P922" s="8">
        <v>13</v>
      </c>
      <c r="Q922" s="8">
        <v>8</v>
      </c>
      <c r="R922" s="8">
        <v>3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6</v>
      </c>
      <c r="AD922" s="8">
        <v>3</v>
      </c>
      <c r="AE922" s="8">
        <v>6</v>
      </c>
      <c r="AF922" s="8">
        <v>3</v>
      </c>
      <c r="AG922" s="8">
        <v>6</v>
      </c>
      <c r="AH922" s="8">
        <v>15</v>
      </c>
      <c r="AI922" s="8">
        <v>6</v>
      </c>
      <c r="AJ922" s="8">
        <v>3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</row>
    <row r="923" spans="2:45">
      <c r="B923" s="56"/>
      <c r="C923" s="11" t="s">
        <v>45</v>
      </c>
      <c r="D923" s="8">
        <v>0</v>
      </c>
      <c r="E923" s="8">
        <v>0</v>
      </c>
      <c r="F923" s="8">
        <v>0</v>
      </c>
      <c r="G923" s="8">
        <v>0</v>
      </c>
      <c r="H923" s="8">
        <v>15</v>
      </c>
      <c r="I923" s="8">
        <v>27</v>
      </c>
      <c r="J923" s="8">
        <v>13</v>
      </c>
      <c r="K923" s="8">
        <v>19</v>
      </c>
      <c r="L923" s="8">
        <v>19</v>
      </c>
      <c r="M923" s="8">
        <v>32</v>
      </c>
      <c r="N923" s="8">
        <v>36</v>
      </c>
      <c r="O923" s="8">
        <v>20</v>
      </c>
      <c r="P923" s="8">
        <v>13</v>
      </c>
      <c r="Q923" s="8">
        <v>4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25</v>
      </c>
      <c r="AD923" s="8">
        <v>15</v>
      </c>
      <c r="AE923" s="8">
        <v>21</v>
      </c>
      <c r="AF923" s="8">
        <v>30</v>
      </c>
      <c r="AG923" s="8">
        <v>36</v>
      </c>
      <c r="AH923" s="8">
        <v>30</v>
      </c>
      <c r="AI923" s="8">
        <v>27</v>
      </c>
      <c r="AJ923" s="8">
        <v>19</v>
      </c>
      <c r="AK923" s="8">
        <v>17</v>
      </c>
      <c r="AL923" s="8">
        <v>7</v>
      </c>
      <c r="AM923" s="8">
        <v>0</v>
      </c>
      <c r="AN923" s="8">
        <v>0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</row>
    <row r="924" spans="2:45" ht="26">
      <c r="B924" s="56"/>
      <c r="C924" s="11" t="s">
        <v>46</v>
      </c>
      <c r="D924" s="8">
        <v>0</v>
      </c>
      <c r="E924" s="8">
        <v>0</v>
      </c>
      <c r="F924" s="8">
        <v>0</v>
      </c>
      <c r="G924" s="8">
        <v>0</v>
      </c>
      <c r="H924" s="8">
        <v>3</v>
      </c>
      <c r="I924" s="8">
        <v>3</v>
      </c>
      <c r="J924" s="8">
        <v>4</v>
      </c>
      <c r="K924" s="8">
        <v>4</v>
      </c>
      <c r="L924" s="8">
        <v>11</v>
      </c>
      <c r="M924" s="8">
        <v>6</v>
      </c>
      <c r="N924" s="8">
        <v>4</v>
      </c>
      <c r="O924" s="8">
        <v>9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3</v>
      </c>
      <c r="AD924" s="8">
        <v>13</v>
      </c>
      <c r="AE924" s="8">
        <v>12</v>
      </c>
      <c r="AF924" s="8">
        <v>24</v>
      </c>
      <c r="AG924" s="8">
        <v>21</v>
      </c>
      <c r="AH924" s="8">
        <v>14</v>
      </c>
      <c r="AI924" s="8">
        <v>16</v>
      </c>
      <c r="AJ924" s="8">
        <v>14</v>
      </c>
      <c r="AK924" s="8">
        <v>12</v>
      </c>
      <c r="AL924" s="8">
        <v>4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</row>
    <row r="925" spans="2:45">
      <c r="B925" s="56"/>
      <c r="C925" s="11" t="s">
        <v>47</v>
      </c>
      <c r="D925" s="8">
        <v>0</v>
      </c>
      <c r="E925" s="8">
        <v>0</v>
      </c>
      <c r="F925" s="8">
        <v>0</v>
      </c>
      <c r="G925" s="8">
        <v>0</v>
      </c>
      <c r="H925" s="8">
        <v>0</v>
      </c>
      <c r="I925" s="8">
        <v>3</v>
      </c>
      <c r="J925" s="8">
        <v>0</v>
      </c>
      <c r="K925" s="8">
        <v>0</v>
      </c>
      <c r="L925" s="8">
        <v>0</v>
      </c>
      <c r="M925" s="8">
        <v>0</v>
      </c>
      <c r="N925" s="8">
        <v>3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3</v>
      </c>
      <c r="AG925" s="8">
        <v>11</v>
      </c>
      <c r="AH925" s="8">
        <v>4</v>
      </c>
      <c r="AI925" s="8">
        <v>8</v>
      </c>
      <c r="AJ925" s="8">
        <v>0</v>
      </c>
      <c r="AK925" s="8">
        <v>3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</row>
    <row r="926" spans="2:45">
      <c r="B926" s="56"/>
      <c r="C926" s="11" t="s">
        <v>11</v>
      </c>
      <c r="D926" s="8">
        <v>0</v>
      </c>
      <c r="E926" s="8">
        <v>0</v>
      </c>
      <c r="F926" s="8">
        <v>0</v>
      </c>
      <c r="G926" s="8">
        <v>0</v>
      </c>
      <c r="H926" s="8">
        <v>88</v>
      </c>
      <c r="I926" s="8">
        <v>119</v>
      </c>
      <c r="J926" s="8">
        <v>78</v>
      </c>
      <c r="K926" s="8">
        <v>82</v>
      </c>
      <c r="L926" s="8">
        <v>92</v>
      </c>
      <c r="M926" s="8">
        <v>111</v>
      </c>
      <c r="N926" s="8">
        <v>104</v>
      </c>
      <c r="O926" s="8">
        <v>167</v>
      </c>
      <c r="P926" s="8">
        <v>269</v>
      </c>
      <c r="Q926" s="8">
        <v>274</v>
      </c>
      <c r="R926" s="8">
        <v>240</v>
      </c>
      <c r="S926" s="8">
        <v>196</v>
      </c>
      <c r="T926" s="8">
        <v>114</v>
      </c>
      <c r="U926" s="8">
        <v>68</v>
      </c>
      <c r="V926" s="8">
        <v>19</v>
      </c>
      <c r="W926" s="8">
        <v>5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209</v>
      </c>
      <c r="AD926" s="8">
        <v>295</v>
      </c>
      <c r="AE926" s="8">
        <v>502</v>
      </c>
      <c r="AF926" s="8">
        <v>677</v>
      </c>
      <c r="AG926" s="8">
        <v>635</v>
      </c>
      <c r="AH926" s="8">
        <v>478</v>
      </c>
      <c r="AI926" s="8">
        <v>408</v>
      </c>
      <c r="AJ926" s="8">
        <v>565</v>
      </c>
      <c r="AK926" s="8">
        <v>873</v>
      </c>
      <c r="AL926" s="8">
        <v>860</v>
      </c>
      <c r="AM926" s="8">
        <v>645</v>
      </c>
      <c r="AN926" s="8">
        <v>436</v>
      </c>
      <c r="AO926" s="8">
        <v>358</v>
      </c>
      <c r="AP926" s="8">
        <v>168</v>
      </c>
      <c r="AQ926" s="8">
        <v>50</v>
      </c>
      <c r="AR926" s="8">
        <v>8</v>
      </c>
      <c r="AS926" s="8">
        <v>3</v>
      </c>
    </row>
    <row r="927" spans="2:45">
      <c r="B927" s="65" t="s">
        <v>153</v>
      </c>
      <c r="C927" s="11" t="s">
        <v>38</v>
      </c>
      <c r="D927" s="8">
        <v>0</v>
      </c>
      <c r="E927" s="8">
        <v>0</v>
      </c>
      <c r="F927" s="8">
        <v>0</v>
      </c>
      <c r="G927" s="8">
        <v>0</v>
      </c>
      <c r="H927" s="8">
        <v>12</v>
      </c>
      <c r="I927" s="8">
        <v>32</v>
      </c>
      <c r="J927" s="8">
        <v>44</v>
      </c>
      <c r="K927" s="8">
        <v>59</v>
      </c>
      <c r="L927" s="8">
        <v>73</v>
      </c>
      <c r="M927" s="8">
        <v>84</v>
      </c>
      <c r="N927" s="8">
        <v>99</v>
      </c>
      <c r="O927" s="8">
        <v>92</v>
      </c>
      <c r="P927" s="8">
        <v>57</v>
      </c>
      <c r="Q927" s="8">
        <v>23</v>
      </c>
      <c r="R927" s="8">
        <v>12</v>
      </c>
      <c r="S927" s="8">
        <v>3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>
        <v>7</v>
      </c>
      <c r="AD927" s="8">
        <v>12</v>
      </c>
      <c r="AE927" s="8">
        <v>20</v>
      </c>
      <c r="AF927" s="8">
        <v>17</v>
      </c>
      <c r="AG927" s="8">
        <v>22</v>
      </c>
      <c r="AH927" s="8">
        <v>19</v>
      </c>
      <c r="AI927" s="8">
        <v>24</v>
      </c>
      <c r="AJ927" s="8">
        <v>34</v>
      </c>
      <c r="AK927" s="8">
        <v>17</v>
      </c>
      <c r="AL927" s="8">
        <v>7</v>
      </c>
      <c r="AM927" s="8">
        <v>0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</row>
    <row r="928" spans="2:45">
      <c r="B928" s="56"/>
      <c r="C928" s="11" t="s">
        <v>39</v>
      </c>
      <c r="D928" s="8">
        <v>0</v>
      </c>
      <c r="E928" s="8">
        <v>0</v>
      </c>
      <c r="F928" s="8">
        <v>0</v>
      </c>
      <c r="G928" s="8">
        <v>0</v>
      </c>
      <c r="H928" s="8">
        <v>53</v>
      </c>
      <c r="I928" s="8">
        <v>222</v>
      </c>
      <c r="J928" s="8">
        <v>369</v>
      </c>
      <c r="K928" s="8">
        <v>508</v>
      </c>
      <c r="L928" s="8">
        <v>499</v>
      </c>
      <c r="M928" s="8">
        <v>510</v>
      </c>
      <c r="N928" s="8">
        <v>555</v>
      </c>
      <c r="O928" s="8">
        <v>541</v>
      </c>
      <c r="P928" s="8">
        <v>431</v>
      </c>
      <c r="Q928" s="8">
        <v>200</v>
      </c>
      <c r="R928" s="8">
        <v>108</v>
      </c>
      <c r="S928" s="8">
        <v>33</v>
      </c>
      <c r="T928" s="8">
        <v>18</v>
      </c>
      <c r="U928" s="8">
        <v>5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33</v>
      </c>
      <c r="AD928" s="8">
        <v>84</v>
      </c>
      <c r="AE928" s="8">
        <v>83</v>
      </c>
      <c r="AF928" s="8">
        <v>111</v>
      </c>
      <c r="AG928" s="8">
        <v>114</v>
      </c>
      <c r="AH928" s="8">
        <v>127</v>
      </c>
      <c r="AI928" s="8">
        <v>155</v>
      </c>
      <c r="AJ928" s="8">
        <v>172</v>
      </c>
      <c r="AK928" s="8">
        <v>141</v>
      </c>
      <c r="AL928" s="8">
        <v>63</v>
      </c>
      <c r="AM928" s="8">
        <v>10</v>
      </c>
      <c r="AN928" s="8">
        <v>0</v>
      </c>
      <c r="AO928" s="8">
        <v>3</v>
      </c>
      <c r="AP928" s="8">
        <v>0</v>
      </c>
      <c r="AQ928" s="8">
        <v>0</v>
      </c>
      <c r="AR928" s="8">
        <v>0</v>
      </c>
      <c r="AS928" s="8">
        <v>0</v>
      </c>
    </row>
    <row r="929" spans="2:45" ht="26">
      <c r="B929" s="56"/>
      <c r="C929" s="11" t="s">
        <v>40</v>
      </c>
      <c r="D929" s="8">
        <v>0</v>
      </c>
      <c r="E929" s="8">
        <v>0</v>
      </c>
      <c r="F929" s="8">
        <v>0</v>
      </c>
      <c r="G929" s="8">
        <v>0</v>
      </c>
      <c r="H929" s="8">
        <v>9</v>
      </c>
      <c r="I929" s="8">
        <v>21</v>
      </c>
      <c r="J929" s="8">
        <v>39</v>
      </c>
      <c r="K929" s="8">
        <v>50</v>
      </c>
      <c r="L929" s="8">
        <v>35</v>
      </c>
      <c r="M929" s="8">
        <v>48</v>
      </c>
      <c r="N929" s="8">
        <v>57</v>
      </c>
      <c r="O929" s="8">
        <v>38</v>
      </c>
      <c r="P929" s="8">
        <v>19</v>
      </c>
      <c r="Q929" s="8">
        <v>11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0</v>
      </c>
      <c r="AC929" s="8">
        <v>3</v>
      </c>
      <c r="AD929" s="8">
        <v>7</v>
      </c>
      <c r="AE929" s="8">
        <v>0</v>
      </c>
      <c r="AF929" s="8">
        <v>0</v>
      </c>
      <c r="AG929" s="8">
        <v>4</v>
      </c>
      <c r="AH929" s="8">
        <v>9</v>
      </c>
      <c r="AI929" s="8">
        <v>5</v>
      </c>
      <c r="AJ929" s="8">
        <v>6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</row>
    <row r="930" spans="2:45" ht="39">
      <c r="B930" s="56"/>
      <c r="C930" s="11" t="s">
        <v>41</v>
      </c>
      <c r="D930" s="8">
        <v>0</v>
      </c>
      <c r="E930" s="8">
        <v>0</v>
      </c>
      <c r="F930" s="8">
        <v>0</v>
      </c>
      <c r="G930" s="8">
        <v>0</v>
      </c>
      <c r="H930" s="8">
        <v>26</v>
      </c>
      <c r="I930" s="8">
        <v>40</v>
      </c>
      <c r="J930" s="8">
        <v>38</v>
      </c>
      <c r="K930" s="8">
        <v>54</v>
      </c>
      <c r="L930" s="8">
        <v>49</v>
      </c>
      <c r="M930" s="8">
        <v>65</v>
      </c>
      <c r="N930" s="8">
        <v>67</v>
      </c>
      <c r="O930" s="8">
        <v>45</v>
      </c>
      <c r="P930" s="8">
        <v>39</v>
      </c>
      <c r="Q930" s="8">
        <v>23</v>
      </c>
      <c r="R930" s="8">
        <v>11</v>
      </c>
      <c r="S930" s="8">
        <v>5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25</v>
      </c>
      <c r="AD930" s="8">
        <v>35</v>
      </c>
      <c r="AE930" s="8">
        <v>25</v>
      </c>
      <c r="AF930" s="8">
        <v>19</v>
      </c>
      <c r="AG930" s="8">
        <v>18</v>
      </c>
      <c r="AH930" s="8">
        <v>25</v>
      </c>
      <c r="AI930" s="8">
        <v>33</v>
      </c>
      <c r="AJ930" s="8">
        <v>33</v>
      </c>
      <c r="AK930" s="8">
        <v>27</v>
      </c>
      <c r="AL930" s="8">
        <v>12</v>
      </c>
      <c r="AM930" s="8">
        <v>3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</row>
    <row r="931" spans="2:45" ht="39">
      <c r="B931" s="56"/>
      <c r="C931" s="11" t="s">
        <v>42</v>
      </c>
      <c r="D931" s="8">
        <v>0</v>
      </c>
      <c r="E931" s="8">
        <v>0</v>
      </c>
      <c r="F931" s="8">
        <v>0</v>
      </c>
      <c r="G931" s="8">
        <v>0</v>
      </c>
      <c r="H931" s="8">
        <v>33</v>
      </c>
      <c r="I931" s="8">
        <v>53</v>
      </c>
      <c r="J931" s="8">
        <v>38</v>
      </c>
      <c r="K931" s="8">
        <v>52</v>
      </c>
      <c r="L931" s="8">
        <v>58</v>
      </c>
      <c r="M931" s="8">
        <v>54</v>
      </c>
      <c r="N931" s="8">
        <v>36</v>
      </c>
      <c r="O931" s="8">
        <v>49</v>
      </c>
      <c r="P931" s="8">
        <v>25</v>
      </c>
      <c r="Q931" s="8">
        <v>8</v>
      </c>
      <c r="R931" s="8">
        <v>4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32</v>
      </c>
      <c r="AD931" s="8">
        <v>58</v>
      </c>
      <c r="AE931" s="8">
        <v>46</v>
      </c>
      <c r="AF931" s="8">
        <v>42</v>
      </c>
      <c r="AG931" s="8">
        <v>47</v>
      </c>
      <c r="AH931" s="8">
        <v>46</v>
      </c>
      <c r="AI931" s="8">
        <v>61</v>
      </c>
      <c r="AJ931" s="8">
        <v>38</v>
      </c>
      <c r="AK931" s="8">
        <v>29</v>
      </c>
      <c r="AL931" s="8">
        <v>20</v>
      </c>
      <c r="AM931" s="8">
        <v>5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</row>
    <row r="932" spans="2:45">
      <c r="B932" s="56"/>
      <c r="C932" s="11" t="s">
        <v>43</v>
      </c>
      <c r="D932" s="8">
        <v>0</v>
      </c>
      <c r="E932" s="8">
        <v>0</v>
      </c>
      <c r="F932" s="8">
        <v>0</v>
      </c>
      <c r="G932" s="8">
        <v>0</v>
      </c>
      <c r="H932" s="8">
        <v>21</v>
      </c>
      <c r="I932" s="8">
        <v>25</v>
      </c>
      <c r="J932" s="8">
        <v>22</v>
      </c>
      <c r="K932" s="8">
        <v>19</v>
      </c>
      <c r="L932" s="8">
        <v>17</v>
      </c>
      <c r="M932" s="8">
        <v>19</v>
      </c>
      <c r="N932" s="8">
        <v>22</v>
      </c>
      <c r="O932" s="8">
        <v>20</v>
      </c>
      <c r="P932" s="8">
        <v>13</v>
      </c>
      <c r="Q932" s="8">
        <v>0</v>
      </c>
      <c r="R932" s="8">
        <v>3</v>
      </c>
      <c r="S932" s="8">
        <v>3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14</v>
      </c>
      <c r="AD932" s="8">
        <v>14</v>
      </c>
      <c r="AE932" s="8">
        <v>9</v>
      </c>
      <c r="AF932" s="8">
        <v>6</v>
      </c>
      <c r="AG932" s="8">
        <v>9</v>
      </c>
      <c r="AH932" s="8">
        <v>4</v>
      </c>
      <c r="AI932" s="8">
        <v>14</v>
      </c>
      <c r="AJ932" s="8">
        <v>9</v>
      </c>
      <c r="AK932" s="8">
        <v>10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</row>
    <row r="933" spans="2:45" ht="39">
      <c r="B933" s="56"/>
      <c r="C933" s="11" t="s">
        <v>44</v>
      </c>
      <c r="D933" s="8">
        <v>0</v>
      </c>
      <c r="E933" s="8">
        <v>0</v>
      </c>
      <c r="F933" s="8">
        <v>0</v>
      </c>
      <c r="G933" s="8">
        <v>0</v>
      </c>
      <c r="H933" s="8">
        <v>4</v>
      </c>
      <c r="I933" s="8">
        <v>14</v>
      </c>
      <c r="J933" s="8">
        <v>12</v>
      </c>
      <c r="K933" s="8">
        <v>16</v>
      </c>
      <c r="L933" s="8">
        <v>14</v>
      </c>
      <c r="M933" s="8">
        <v>26</v>
      </c>
      <c r="N933" s="8">
        <v>37</v>
      </c>
      <c r="O933" s="8">
        <v>31</v>
      </c>
      <c r="P933" s="8">
        <v>18</v>
      </c>
      <c r="Q933" s="8">
        <v>6</v>
      </c>
      <c r="R933" s="8">
        <v>3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3</v>
      </c>
      <c r="AE933" s="8">
        <v>3</v>
      </c>
      <c r="AF933" s="8">
        <v>0</v>
      </c>
      <c r="AG933" s="8">
        <v>0</v>
      </c>
      <c r="AH933" s="8">
        <v>3</v>
      </c>
      <c r="AI933" s="8">
        <v>0</v>
      </c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</row>
    <row r="934" spans="2:45">
      <c r="B934" s="56"/>
      <c r="C934" s="11" t="s">
        <v>45</v>
      </c>
      <c r="D934" s="8">
        <v>0</v>
      </c>
      <c r="E934" s="8">
        <v>0</v>
      </c>
      <c r="F934" s="8">
        <v>0</v>
      </c>
      <c r="G934" s="8">
        <v>0</v>
      </c>
      <c r="H934" s="8">
        <v>13</v>
      </c>
      <c r="I934" s="8">
        <v>16</v>
      </c>
      <c r="J934" s="8">
        <v>17</v>
      </c>
      <c r="K934" s="8">
        <v>18</v>
      </c>
      <c r="L934" s="8">
        <v>24</v>
      </c>
      <c r="M934" s="8">
        <v>23</v>
      </c>
      <c r="N934" s="8">
        <v>30</v>
      </c>
      <c r="O934" s="8">
        <v>32</v>
      </c>
      <c r="P934" s="8">
        <v>22</v>
      </c>
      <c r="Q934" s="8">
        <v>9</v>
      </c>
      <c r="R934" s="8">
        <v>0</v>
      </c>
      <c r="S934" s="8">
        <v>4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5</v>
      </c>
      <c r="AE934" s="8">
        <v>0</v>
      </c>
      <c r="AF934" s="8">
        <v>3</v>
      </c>
      <c r="AG934" s="8">
        <v>3</v>
      </c>
      <c r="AH934" s="8">
        <v>10</v>
      </c>
      <c r="AI934" s="8">
        <v>8</v>
      </c>
      <c r="AJ934" s="8">
        <v>0</v>
      </c>
      <c r="AK934" s="8">
        <v>4</v>
      </c>
      <c r="AL934" s="8">
        <v>3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</row>
    <row r="935" spans="2:45" ht="26">
      <c r="B935" s="56"/>
      <c r="C935" s="11" t="s">
        <v>46</v>
      </c>
      <c r="D935" s="8">
        <v>0</v>
      </c>
      <c r="E935" s="8">
        <v>0</v>
      </c>
      <c r="F935" s="8">
        <v>0</v>
      </c>
      <c r="G935" s="8">
        <v>0</v>
      </c>
      <c r="H935" s="8">
        <v>0</v>
      </c>
      <c r="I935" s="8">
        <v>0</v>
      </c>
      <c r="J935" s="8">
        <v>4</v>
      </c>
      <c r="K935" s="8">
        <v>4</v>
      </c>
      <c r="L935" s="8">
        <v>7</v>
      </c>
      <c r="M935" s="8">
        <v>3</v>
      </c>
      <c r="N935" s="8">
        <v>8</v>
      </c>
      <c r="O935" s="8">
        <v>14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>
        <v>3</v>
      </c>
      <c r="AE935" s="8">
        <v>0</v>
      </c>
      <c r="AF935" s="8">
        <v>0</v>
      </c>
      <c r="AG935" s="8">
        <v>3</v>
      </c>
      <c r="AH935" s="8">
        <v>4</v>
      </c>
      <c r="AI935" s="8">
        <v>3</v>
      </c>
      <c r="AJ935" s="8">
        <v>0</v>
      </c>
      <c r="AK935" s="8">
        <v>0</v>
      </c>
      <c r="AL935" s="8">
        <v>3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</row>
    <row r="936" spans="2:45">
      <c r="B936" s="56"/>
      <c r="C936" s="11" t="s">
        <v>47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3</v>
      </c>
      <c r="L936" s="8">
        <v>3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</row>
    <row r="937" spans="2:45">
      <c r="B937" s="56"/>
      <c r="C937" s="11" t="s">
        <v>11</v>
      </c>
      <c r="D937" s="8">
        <v>0</v>
      </c>
      <c r="E937" s="8">
        <v>0</v>
      </c>
      <c r="F937" s="8">
        <v>0</v>
      </c>
      <c r="G937" s="8">
        <v>3</v>
      </c>
      <c r="H937" s="8">
        <v>72</v>
      </c>
      <c r="I937" s="8">
        <v>94</v>
      </c>
      <c r="J937" s="8">
        <v>69</v>
      </c>
      <c r="K937" s="8">
        <v>88</v>
      </c>
      <c r="L937" s="8">
        <v>87</v>
      </c>
      <c r="M937" s="8">
        <v>146</v>
      </c>
      <c r="N937" s="8">
        <v>137</v>
      </c>
      <c r="O937" s="8">
        <v>158</v>
      </c>
      <c r="P937" s="8">
        <v>264</v>
      </c>
      <c r="Q937" s="8">
        <v>374</v>
      </c>
      <c r="R937" s="8">
        <v>395</v>
      </c>
      <c r="S937" s="8">
        <v>367</v>
      </c>
      <c r="T937" s="8">
        <v>263</v>
      </c>
      <c r="U937" s="8">
        <v>117</v>
      </c>
      <c r="V937" s="8">
        <v>27</v>
      </c>
      <c r="W937" s="8">
        <v>6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36</v>
      </c>
      <c r="AD937" s="8">
        <v>72</v>
      </c>
      <c r="AE937" s="8">
        <v>89</v>
      </c>
      <c r="AF937" s="8">
        <v>116</v>
      </c>
      <c r="AG937" s="8">
        <v>108</v>
      </c>
      <c r="AH937" s="8">
        <v>86</v>
      </c>
      <c r="AI937" s="8">
        <v>112</v>
      </c>
      <c r="AJ937" s="8">
        <v>138</v>
      </c>
      <c r="AK937" s="8">
        <v>207</v>
      </c>
      <c r="AL937" s="8">
        <v>232</v>
      </c>
      <c r="AM937" s="8">
        <v>185</v>
      </c>
      <c r="AN937" s="8">
        <v>113</v>
      </c>
      <c r="AO937" s="8">
        <v>68</v>
      </c>
      <c r="AP937" s="8">
        <v>23</v>
      </c>
      <c r="AQ937" s="8">
        <v>4</v>
      </c>
      <c r="AR937" s="8">
        <v>0</v>
      </c>
      <c r="AS937" s="8">
        <v>0</v>
      </c>
    </row>
    <row r="938" spans="2:45">
      <c r="B938" s="65" t="s">
        <v>154</v>
      </c>
      <c r="C938" s="11" t="s">
        <v>38</v>
      </c>
      <c r="D938" s="8">
        <v>0</v>
      </c>
      <c r="E938" s="8">
        <v>0</v>
      </c>
      <c r="F938" s="8">
        <v>0</v>
      </c>
      <c r="G938" s="8">
        <v>0</v>
      </c>
      <c r="H938" s="8">
        <v>68</v>
      </c>
      <c r="I938" s="8">
        <v>274</v>
      </c>
      <c r="J938" s="8">
        <v>487</v>
      </c>
      <c r="K938" s="8">
        <v>810</v>
      </c>
      <c r="L938" s="8">
        <v>1179</v>
      </c>
      <c r="M938" s="8">
        <v>893</v>
      </c>
      <c r="N938" s="8">
        <v>866</v>
      </c>
      <c r="O938" s="8">
        <v>764</v>
      </c>
      <c r="P938" s="8">
        <v>605</v>
      </c>
      <c r="Q938" s="8">
        <v>254</v>
      </c>
      <c r="R938" s="8">
        <v>96</v>
      </c>
      <c r="S938" s="8">
        <v>28</v>
      </c>
      <c r="T938" s="8">
        <v>11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39</v>
      </c>
      <c r="AD938" s="8">
        <v>158</v>
      </c>
      <c r="AE938" s="8">
        <v>282</v>
      </c>
      <c r="AF938" s="8">
        <v>399</v>
      </c>
      <c r="AG938" s="8">
        <v>469</v>
      </c>
      <c r="AH938" s="8">
        <v>319</v>
      </c>
      <c r="AI938" s="8">
        <v>230</v>
      </c>
      <c r="AJ938" s="8">
        <v>163</v>
      </c>
      <c r="AK938" s="8">
        <v>68</v>
      </c>
      <c r="AL938" s="8">
        <v>18</v>
      </c>
      <c r="AM938" s="8">
        <v>7</v>
      </c>
      <c r="AN938" s="8">
        <v>3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</row>
    <row r="939" spans="2:45">
      <c r="B939" s="56"/>
      <c r="C939" s="11" t="s">
        <v>39</v>
      </c>
      <c r="D939" s="8">
        <v>0</v>
      </c>
      <c r="E939" s="8">
        <v>0</v>
      </c>
      <c r="F939" s="8">
        <v>0</v>
      </c>
      <c r="G939" s="8">
        <v>3</v>
      </c>
      <c r="H939" s="8">
        <v>542</v>
      </c>
      <c r="I939" s="8">
        <v>1033</v>
      </c>
      <c r="J939" s="8">
        <v>834</v>
      </c>
      <c r="K939" s="8">
        <v>999</v>
      </c>
      <c r="L939" s="8">
        <v>1089</v>
      </c>
      <c r="M939" s="8">
        <v>832</v>
      </c>
      <c r="N939" s="8">
        <v>866</v>
      </c>
      <c r="O939" s="8">
        <v>835</v>
      </c>
      <c r="P939" s="8">
        <v>649</v>
      </c>
      <c r="Q939" s="8">
        <v>276</v>
      </c>
      <c r="R939" s="8">
        <v>86</v>
      </c>
      <c r="S939" s="8">
        <v>32</v>
      </c>
      <c r="T939" s="8">
        <v>6</v>
      </c>
      <c r="U939" s="8">
        <v>3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319</v>
      </c>
      <c r="AD939" s="8">
        <v>598</v>
      </c>
      <c r="AE939" s="8">
        <v>522</v>
      </c>
      <c r="AF939" s="8">
        <v>540</v>
      </c>
      <c r="AG939" s="8">
        <v>599</v>
      </c>
      <c r="AH939" s="8">
        <v>431</v>
      </c>
      <c r="AI939" s="8">
        <v>303</v>
      </c>
      <c r="AJ939" s="8">
        <v>250</v>
      </c>
      <c r="AK939" s="8">
        <v>107</v>
      </c>
      <c r="AL939" s="8">
        <v>23</v>
      </c>
      <c r="AM939" s="8">
        <v>3</v>
      </c>
      <c r="AN939" s="8">
        <v>5</v>
      </c>
      <c r="AO939" s="8">
        <v>4</v>
      </c>
      <c r="AP939" s="8">
        <v>0</v>
      </c>
      <c r="AQ939" s="8">
        <v>0</v>
      </c>
      <c r="AR939" s="8">
        <v>0</v>
      </c>
      <c r="AS939" s="8">
        <v>0</v>
      </c>
    </row>
    <row r="940" spans="2:45" ht="26">
      <c r="B940" s="56"/>
      <c r="C940" s="11" t="s">
        <v>40</v>
      </c>
      <c r="D940" s="8">
        <v>0</v>
      </c>
      <c r="E940" s="8">
        <v>0</v>
      </c>
      <c r="F940" s="8">
        <v>0</v>
      </c>
      <c r="G940" s="8">
        <v>0</v>
      </c>
      <c r="H940" s="8">
        <v>13</v>
      </c>
      <c r="I940" s="8">
        <v>33</v>
      </c>
      <c r="J940" s="8">
        <v>41</v>
      </c>
      <c r="K940" s="8">
        <v>72</v>
      </c>
      <c r="L940" s="8">
        <v>60</v>
      </c>
      <c r="M940" s="8">
        <v>59</v>
      </c>
      <c r="N940" s="8">
        <v>61</v>
      </c>
      <c r="O940" s="8">
        <v>64</v>
      </c>
      <c r="P940" s="8">
        <v>45</v>
      </c>
      <c r="Q940" s="8">
        <v>21</v>
      </c>
      <c r="R940" s="8">
        <v>8</v>
      </c>
      <c r="S940" s="8">
        <v>3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5</v>
      </c>
      <c r="AD940" s="8">
        <v>10</v>
      </c>
      <c r="AE940" s="8">
        <v>13</v>
      </c>
      <c r="AF940" s="8">
        <v>22</v>
      </c>
      <c r="AG940" s="8">
        <v>32</v>
      </c>
      <c r="AH940" s="8">
        <v>17</v>
      </c>
      <c r="AI940" s="8">
        <v>23</v>
      </c>
      <c r="AJ940" s="8">
        <v>16</v>
      </c>
      <c r="AK940" s="8">
        <v>4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</row>
    <row r="941" spans="2:45" ht="39">
      <c r="B941" s="56"/>
      <c r="C941" s="11" t="s">
        <v>41</v>
      </c>
      <c r="D941" s="8">
        <v>0</v>
      </c>
      <c r="E941" s="8">
        <v>0</v>
      </c>
      <c r="F941" s="8">
        <v>0</v>
      </c>
      <c r="G941" s="8">
        <v>0</v>
      </c>
      <c r="H941" s="8">
        <v>31</v>
      </c>
      <c r="I941" s="8">
        <v>52</v>
      </c>
      <c r="J941" s="8">
        <v>36</v>
      </c>
      <c r="K941" s="8">
        <v>77</v>
      </c>
      <c r="L941" s="8">
        <v>84</v>
      </c>
      <c r="M941" s="8">
        <v>49</v>
      </c>
      <c r="N941" s="8">
        <v>65</v>
      </c>
      <c r="O941" s="8">
        <v>51</v>
      </c>
      <c r="P941" s="8">
        <v>52</v>
      </c>
      <c r="Q941" s="8">
        <v>20</v>
      </c>
      <c r="R941" s="8">
        <v>3</v>
      </c>
      <c r="S941" s="8">
        <v>3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25</v>
      </c>
      <c r="AD941" s="8">
        <v>18</v>
      </c>
      <c r="AE941" s="8">
        <v>27</v>
      </c>
      <c r="AF941" s="8">
        <v>62</v>
      </c>
      <c r="AG941" s="8">
        <v>97</v>
      </c>
      <c r="AH941" s="8">
        <v>91</v>
      </c>
      <c r="AI941" s="8">
        <v>76</v>
      </c>
      <c r="AJ941" s="8">
        <v>35</v>
      </c>
      <c r="AK941" s="8">
        <v>36</v>
      </c>
      <c r="AL941" s="8">
        <v>7</v>
      </c>
      <c r="AM941" s="8">
        <v>4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</row>
    <row r="942" spans="2:45" ht="39">
      <c r="B942" s="56"/>
      <c r="C942" s="11" t="s">
        <v>42</v>
      </c>
      <c r="D942" s="8">
        <v>0</v>
      </c>
      <c r="E942" s="8">
        <v>0</v>
      </c>
      <c r="F942" s="8">
        <v>0</v>
      </c>
      <c r="G942" s="8">
        <v>0</v>
      </c>
      <c r="H942" s="8">
        <v>236</v>
      </c>
      <c r="I942" s="8">
        <v>345</v>
      </c>
      <c r="J942" s="8">
        <v>242</v>
      </c>
      <c r="K942" s="8">
        <v>323</v>
      </c>
      <c r="L942" s="8">
        <v>355</v>
      </c>
      <c r="M942" s="8">
        <v>304</v>
      </c>
      <c r="N942" s="8">
        <v>265</v>
      </c>
      <c r="O942" s="8">
        <v>258</v>
      </c>
      <c r="P942" s="8">
        <v>170</v>
      </c>
      <c r="Q942" s="8">
        <v>92</v>
      </c>
      <c r="R942" s="8">
        <v>21</v>
      </c>
      <c r="S942" s="8">
        <v>5</v>
      </c>
      <c r="T942" s="8">
        <v>4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194</v>
      </c>
      <c r="AD942" s="8">
        <v>245</v>
      </c>
      <c r="AE942" s="8">
        <v>310</v>
      </c>
      <c r="AF942" s="8">
        <v>450</v>
      </c>
      <c r="AG942" s="8">
        <v>542</v>
      </c>
      <c r="AH942" s="8">
        <v>453</v>
      </c>
      <c r="AI942" s="8">
        <v>360</v>
      </c>
      <c r="AJ942" s="8">
        <v>242</v>
      </c>
      <c r="AK942" s="8">
        <v>118</v>
      </c>
      <c r="AL942" s="8">
        <v>18</v>
      </c>
      <c r="AM942" s="8">
        <v>0</v>
      </c>
      <c r="AN942" s="8">
        <v>3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</row>
    <row r="943" spans="2:45">
      <c r="B943" s="56"/>
      <c r="C943" s="11" t="s">
        <v>43</v>
      </c>
      <c r="D943" s="8">
        <v>0</v>
      </c>
      <c r="E943" s="8">
        <v>0</v>
      </c>
      <c r="F943" s="8">
        <v>0</v>
      </c>
      <c r="G943" s="8">
        <v>0</v>
      </c>
      <c r="H943" s="8">
        <v>100</v>
      </c>
      <c r="I943" s="8">
        <v>83</v>
      </c>
      <c r="J943" s="8">
        <v>83</v>
      </c>
      <c r="K943" s="8">
        <v>137</v>
      </c>
      <c r="L943" s="8">
        <v>152</v>
      </c>
      <c r="M943" s="8">
        <v>83</v>
      </c>
      <c r="N943" s="8">
        <v>110</v>
      </c>
      <c r="O943" s="8">
        <v>100</v>
      </c>
      <c r="P943" s="8">
        <v>95</v>
      </c>
      <c r="Q943" s="8">
        <v>37</v>
      </c>
      <c r="R943" s="8">
        <v>14</v>
      </c>
      <c r="S943" s="8">
        <v>4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3</v>
      </c>
      <c r="AC943" s="8">
        <v>60</v>
      </c>
      <c r="AD943" s="8">
        <v>39</v>
      </c>
      <c r="AE943" s="8">
        <v>50</v>
      </c>
      <c r="AF943" s="8">
        <v>84</v>
      </c>
      <c r="AG943" s="8">
        <v>93</v>
      </c>
      <c r="AH943" s="8">
        <v>60</v>
      </c>
      <c r="AI943" s="8">
        <v>52</v>
      </c>
      <c r="AJ943" s="8">
        <v>46</v>
      </c>
      <c r="AK943" s="8">
        <v>22</v>
      </c>
      <c r="AL943" s="8">
        <v>4</v>
      </c>
      <c r="AM943" s="8">
        <v>3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</row>
    <row r="944" spans="2:45" ht="39">
      <c r="B944" s="56"/>
      <c r="C944" s="11" t="s">
        <v>44</v>
      </c>
      <c r="D944" s="8">
        <v>0</v>
      </c>
      <c r="E944" s="8">
        <v>0</v>
      </c>
      <c r="F944" s="8">
        <v>0</v>
      </c>
      <c r="G944" s="8">
        <v>0</v>
      </c>
      <c r="H944" s="8">
        <v>12</v>
      </c>
      <c r="I944" s="8">
        <v>22</v>
      </c>
      <c r="J944" s="8">
        <v>19</v>
      </c>
      <c r="K944" s="8">
        <v>39</v>
      </c>
      <c r="L944" s="8">
        <v>44</v>
      </c>
      <c r="M944" s="8">
        <v>71</v>
      </c>
      <c r="N944" s="8">
        <v>66</v>
      </c>
      <c r="O944" s="8">
        <v>71</v>
      </c>
      <c r="P944" s="8">
        <v>57</v>
      </c>
      <c r="Q944" s="8">
        <v>15</v>
      </c>
      <c r="R944" s="8">
        <v>7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4</v>
      </c>
      <c r="AG944" s="8">
        <v>3</v>
      </c>
      <c r="AH944" s="8">
        <v>0</v>
      </c>
      <c r="AI944" s="8">
        <v>4</v>
      </c>
      <c r="AJ944" s="8">
        <v>10</v>
      </c>
      <c r="AK944" s="8">
        <v>3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</row>
    <row r="945" spans="2:45">
      <c r="B945" s="56"/>
      <c r="C945" s="11" t="s">
        <v>45</v>
      </c>
      <c r="D945" s="8">
        <v>0</v>
      </c>
      <c r="E945" s="8">
        <v>0</v>
      </c>
      <c r="F945" s="8">
        <v>0</v>
      </c>
      <c r="G945" s="8">
        <v>0</v>
      </c>
      <c r="H945" s="8">
        <v>43</v>
      </c>
      <c r="I945" s="8">
        <v>23</v>
      </c>
      <c r="J945" s="8">
        <v>19</v>
      </c>
      <c r="K945" s="8">
        <v>30</v>
      </c>
      <c r="L945" s="8">
        <v>57</v>
      </c>
      <c r="M945" s="8">
        <v>62</v>
      </c>
      <c r="N945" s="8">
        <v>65</v>
      </c>
      <c r="O945" s="8">
        <v>50</v>
      </c>
      <c r="P945" s="8">
        <v>52</v>
      </c>
      <c r="Q945" s="8">
        <v>14</v>
      </c>
      <c r="R945" s="8">
        <v>4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4</v>
      </c>
      <c r="AD945" s="8">
        <v>4</v>
      </c>
      <c r="AE945" s="8">
        <v>12</v>
      </c>
      <c r="AF945" s="8">
        <v>20</v>
      </c>
      <c r="AG945" s="8">
        <v>22</v>
      </c>
      <c r="AH945" s="8">
        <v>30</v>
      </c>
      <c r="AI945" s="8">
        <v>35</v>
      </c>
      <c r="AJ945" s="8">
        <v>30</v>
      </c>
      <c r="AK945" s="8">
        <v>12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</row>
    <row r="946" spans="2:45" ht="26">
      <c r="B946" s="56"/>
      <c r="C946" s="11" t="s">
        <v>46</v>
      </c>
      <c r="D946" s="8">
        <v>0</v>
      </c>
      <c r="E946" s="8">
        <v>0</v>
      </c>
      <c r="F946" s="8">
        <v>0</v>
      </c>
      <c r="G946" s="8">
        <v>0</v>
      </c>
      <c r="H946" s="8">
        <v>12</v>
      </c>
      <c r="I946" s="8">
        <v>28</v>
      </c>
      <c r="J946" s="8">
        <v>36</v>
      </c>
      <c r="K946" s="8">
        <v>41</v>
      </c>
      <c r="L946" s="8">
        <v>46</v>
      </c>
      <c r="M946" s="8">
        <v>38</v>
      </c>
      <c r="N946" s="8">
        <v>48</v>
      </c>
      <c r="O946" s="8">
        <v>49</v>
      </c>
      <c r="P946" s="8">
        <v>38</v>
      </c>
      <c r="Q946" s="8">
        <v>28</v>
      </c>
      <c r="R946" s="8">
        <v>13</v>
      </c>
      <c r="S946" s="8">
        <v>5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16</v>
      </c>
      <c r="AD946" s="8">
        <v>13</v>
      </c>
      <c r="AE946" s="8">
        <v>10</v>
      </c>
      <c r="AF946" s="8">
        <v>15</v>
      </c>
      <c r="AG946" s="8">
        <v>32</v>
      </c>
      <c r="AH946" s="8">
        <v>29</v>
      </c>
      <c r="AI946" s="8">
        <v>14</v>
      </c>
      <c r="AJ946" s="8">
        <v>18</v>
      </c>
      <c r="AK946" s="8">
        <v>3</v>
      </c>
      <c r="AL946" s="8">
        <v>3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</row>
    <row r="947" spans="2:45">
      <c r="B947" s="56"/>
      <c r="C947" s="11" t="s">
        <v>47</v>
      </c>
      <c r="D947" s="8">
        <v>0</v>
      </c>
      <c r="E947" s="8">
        <v>0</v>
      </c>
      <c r="F947" s="8">
        <v>0</v>
      </c>
      <c r="G947" s="8">
        <v>0</v>
      </c>
      <c r="H947" s="8">
        <v>0</v>
      </c>
      <c r="I947" s="8">
        <v>3</v>
      </c>
      <c r="J947" s="8">
        <v>0</v>
      </c>
      <c r="K947" s="8">
        <v>9</v>
      </c>
      <c r="L947" s="8">
        <v>8</v>
      </c>
      <c r="M947" s="8">
        <v>3</v>
      </c>
      <c r="N947" s="8">
        <v>8</v>
      </c>
      <c r="O947" s="8">
        <v>8</v>
      </c>
      <c r="P947" s="8">
        <v>3</v>
      </c>
      <c r="Q947" s="8">
        <v>3</v>
      </c>
      <c r="R947" s="8">
        <v>3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0</v>
      </c>
      <c r="AB947" s="8">
        <v>0</v>
      </c>
      <c r="AC947" s="8">
        <v>0</v>
      </c>
      <c r="AD947" s="8">
        <v>3</v>
      </c>
      <c r="AE947" s="8">
        <v>3</v>
      </c>
      <c r="AF947" s="8">
        <v>0</v>
      </c>
      <c r="AG947" s="8">
        <v>3</v>
      </c>
      <c r="AH947" s="8">
        <v>0</v>
      </c>
      <c r="AI947" s="8">
        <v>3</v>
      </c>
      <c r="AJ947" s="8">
        <v>0</v>
      </c>
      <c r="AK947" s="8">
        <v>3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</row>
    <row r="948" spans="2:45">
      <c r="B948" s="56"/>
      <c r="C948" s="11" t="s">
        <v>11</v>
      </c>
      <c r="D948" s="8">
        <v>0</v>
      </c>
      <c r="E948" s="8">
        <v>0</v>
      </c>
      <c r="F948" s="8">
        <v>0</v>
      </c>
      <c r="G948" s="8">
        <v>0</v>
      </c>
      <c r="H948" s="8">
        <v>175</v>
      </c>
      <c r="I948" s="8">
        <v>133</v>
      </c>
      <c r="J948" s="8">
        <v>78</v>
      </c>
      <c r="K948" s="8">
        <v>168</v>
      </c>
      <c r="L948" s="8">
        <v>197</v>
      </c>
      <c r="M948" s="8">
        <v>205</v>
      </c>
      <c r="N948" s="8">
        <v>289</v>
      </c>
      <c r="O948" s="8">
        <v>535</v>
      </c>
      <c r="P948" s="8">
        <v>1136</v>
      </c>
      <c r="Q948" s="8">
        <v>1001</v>
      </c>
      <c r="R948" s="8">
        <v>743</v>
      </c>
      <c r="S948" s="8">
        <v>498</v>
      </c>
      <c r="T948" s="8">
        <v>344</v>
      </c>
      <c r="U948" s="8">
        <v>229</v>
      </c>
      <c r="V948" s="8">
        <v>51</v>
      </c>
      <c r="W948" s="8">
        <v>9</v>
      </c>
      <c r="X948" s="8">
        <v>0</v>
      </c>
      <c r="Y948" s="8">
        <v>0</v>
      </c>
      <c r="Z948" s="8">
        <v>0</v>
      </c>
      <c r="AA948" s="8">
        <v>0</v>
      </c>
      <c r="AB948" s="8">
        <v>3</v>
      </c>
      <c r="AC948" s="8">
        <v>80</v>
      </c>
      <c r="AD948" s="8">
        <v>129</v>
      </c>
      <c r="AE948" s="8">
        <v>298</v>
      </c>
      <c r="AF948" s="8">
        <v>473</v>
      </c>
      <c r="AG948" s="8">
        <v>552</v>
      </c>
      <c r="AH948" s="8">
        <v>355</v>
      </c>
      <c r="AI948" s="8">
        <v>311</v>
      </c>
      <c r="AJ948" s="8">
        <v>320</v>
      </c>
      <c r="AK948" s="8">
        <v>375</v>
      </c>
      <c r="AL948" s="8">
        <v>239</v>
      </c>
      <c r="AM948" s="8">
        <v>130</v>
      </c>
      <c r="AN948" s="8">
        <v>87</v>
      </c>
      <c r="AO948" s="8">
        <v>63</v>
      </c>
      <c r="AP948" s="8">
        <v>59</v>
      </c>
      <c r="AQ948" s="8">
        <v>6</v>
      </c>
      <c r="AR948" s="8">
        <v>4</v>
      </c>
      <c r="AS948" s="8">
        <v>0</v>
      </c>
    </row>
    <row r="949" spans="2:45">
      <c r="B949" s="65" t="s">
        <v>155</v>
      </c>
      <c r="C949" s="11" t="s">
        <v>38</v>
      </c>
      <c r="D949" s="8">
        <v>0</v>
      </c>
      <c r="E949" s="8">
        <v>0</v>
      </c>
      <c r="F949" s="8">
        <v>0</v>
      </c>
      <c r="G949" s="8">
        <v>0</v>
      </c>
      <c r="H949" s="8">
        <v>20</v>
      </c>
      <c r="I949" s="8">
        <v>53</v>
      </c>
      <c r="J949" s="8">
        <v>74</v>
      </c>
      <c r="K949" s="8">
        <v>90</v>
      </c>
      <c r="L949" s="8">
        <v>46</v>
      </c>
      <c r="M949" s="8">
        <v>31</v>
      </c>
      <c r="N949" s="8">
        <v>18</v>
      </c>
      <c r="O949" s="8">
        <v>9</v>
      </c>
      <c r="P949" s="8">
        <v>3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21</v>
      </c>
      <c r="AD949" s="8">
        <v>64</v>
      </c>
      <c r="AE949" s="8">
        <v>74</v>
      </c>
      <c r="AF949" s="8">
        <v>63</v>
      </c>
      <c r="AG949" s="8">
        <v>45</v>
      </c>
      <c r="AH949" s="8">
        <v>29</v>
      </c>
      <c r="AI949" s="8">
        <v>14</v>
      </c>
      <c r="AJ949" s="8">
        <v>8</v>
      </c>
      <c r="AK949" s="8">
        <v>5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</row>
    <row r="950" spans="2:45">
      <c r="B950" s="56"/>
      <c r="C950" s="11" t="s">
        <v>39</v>
      </c>
      <c r="D950" s="8">
        <v>0</v>
      </c>
      <c r="E950" s="8">
        <v>0</v>
      </c>
      <c r="F950" s="8">
        <v>0</v>
      </c>
      <c r="G950" s="8">
        <v>0</v>
      </c>
      <c r="H950" s="8">
        <v>14</v>
      </c>
      <c r="I950" s="8">
        <v>46</v>
      </c>
      <c r="J950" s="8">
        <v>49</v>
      </c>
      <c r="K950" s="8">
        <v>52</v>
      </c>
      <c r="L950" s="8">
        <v>35</v>
      </c>
      <c r="M950" s="8">
        <v>23</v>
      </c>
      <c r="N950" s="8">
        <v>10</v>
      </c>
      <c r="O950" s="8">
        <v>5</v>
      </c>
      <c r="P950" s="8">
        <v>5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9</v>
      </c>
      <c r="AD950" s="8">
        <v>50</v>
      </c>
      <c r="AE950" s="8">
        <v>55</v>
      </c>
      <c r="AF950" s="8">
        <v>48</v>
      </c>
      <c r="AG950" s="8">
        <v>38</v>
      </c>
      <c r="AH950" s="8">
        <v>23</v>
      </c>
      <c r="AI950" s="8">
        <v>13</v>
      </c>
      <c r="AJ950" s="8">
        <v>6</v>
      </c>
      <c r="AK950" s="8">
        <v>3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</row>
    <row r="951" spans="2:45" ht="26">
      <c r="B951" s="56"/>
      <c r="C951" s="11" t="s">
        <v>40</v>
      </c>
      <c r="D951" s="8">
        <v>0</v>
      </c>
      <c r="E951" s="8">
        <v>0</v>
      </c>
      <c r="F951" s="8">
        <v>0</v>
      </c>
      <c r="G951" s="8">
        <v>0</v>
      </c>
      <c r="H951" s="8">
        <v>5</v>
      </c>
      <c r="I951" s="8">
        <v>15</v>
      </c>
      <c r="J951" s="8">
        <v>13</v>
      </c>
      <c r="K951" s="8">
        <v>15</v>
      </c>
      <c r="L951" s="8">
        <v>9</v>
      </c>
      <c r="M951" s="8">
        <v>3</v>
      </c>
      <c r="N951" s="8">
        <v>12</v>
      </c>
      <c r="O951" s="8">
        <v>3</v>
      </c>
      <c r="P951" s="8">
        <v>3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3</v>
      </c>
      <c r="AE951" s="8">
        <v>3</v>
      </c>
      <c r="AF951" s="8">
        <v>5</v>
      </c>
      <c r="AG951" s="8">
        <v>0</v>
      </c>
      <c r="AH951" s="8">
        <v>0</v>
      </c>
      <c r="AI951" s="8">
        <v>0</v>
      </c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</row>
    <row r="952" spans="2:45" ht="39">
      <c r="B952" s="56"/>
      <c r="C952" s="11" t="s">
        <v>41</v>
      </c>
      <c r="D952" s="8">
        <v>0</v>
      </c>
      <c r="E952" s="8">
        <v>0</v>
      </c>
      <c r="F952" s="8">
        <v>0</v>
      </c>
      <c r="G952" s="8">
        <v>0</v>
      </c>
      <c r="H952" s="8">
        <v>69</v>
      </c>
      <c r="I952" s="8">
        <v>78</v>
      </c>
      <c r="J952" s="8">
        <v>68</v>
      </c>
      <c r="K952" s="8">
        <v>58</v>
      </c>
      <c r="L952" s="8">
        <v>47</v>
      </c>
      <c r="M952" s="8">
        <v>16</v>
      </c>
      <c r="N952" s="8">
        <v>19</v>
      </c>
      <c r="O952" s="8">
        <v>9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51</v>
      </c>
      <c r="AD952" s="8">
        <v>79</v>
      </c>
      <c r="AE952" s="8">
        <v>78</v>
      </c>
      <c r="AF952" s="8">
        <v>66</v>
      </c>
      <c r="AG952" s="8">
        <v>39</v>
      </c>
      <c r="AH952" s="8">
        <v>39</v>
      </c>
      <c r="AI952" s="8">
        <v>12</v>
      </c>
      <c r="AJ952" s="8">
        <v>7</v>
      </c>
      <c r="AK952" s="8">
        <v>5</v>
      </c>
      <c r="AL952" s="8">
        <v>3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</row>
    <row r="953" spans="2:45" ht="39">
      <c r="B953" s="56"/>
      <c r="C953" s="11" t="s">
        <v>42</v>
      </c>
      <c r="D953" s="8">
        <v>0</v>
      </c>
      <c r="E953" s="8">
        <v>0</v>
      </c>
      <c r="F953" s="8">
        <v>0</v>
      </c>
      <c r="G953" s="8">
        <v>0</v>
      </c>
      <c r="H953" s="8">
        <v>19</v>
      </c>
      <c r="I953" s="8">
        <v>21</v>
      </c>
      <c r="J953" s="8">
        <v>18</v>
      </c>
      <c r="K953" s="8">
        <v>22</v>
      </c>
      <c r="L953" s="8">
        <v>8</v>
      </c>
      <c r="M953" s="8">
        <v>9</v>
      </c>
      <c r="N953" s="8">
        <v>10</v>
      </c>
      <c r="O953" s="8">
        <v>3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25</v>
      </c>
      <c r="AD953" s="8">
        <v>58</v>
      </c>
      <c r="AE953" s="8">
        <v>80</v>
      </c>
      <c r="AF953" s="8">
        <v>86</v>
      </c>
      <c r="AG953" s="8">
        <v>50</v>
      </c>
      <c r="AH953" s="8">
        <v>24</v>
      </c>
      <c r="AI953" s="8">
        <v>3</v>
      </c>
      <c r="AJ953" s="8">
        <v>3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</row>
    <row r="954" spans="2:45">
      <c r="B954" s="56"/>
      <c r="C954" s="11" t="s">
        <v>43</v>
      </c>
      <c r="D954" s="8">
        <v>0</v>
      </c>
      <c r="E954" s="8">
        <v>0</v>
      </c>
      <c r="F954" s="8">
        <v>0</v>
      </c>
      <c r="G954" s="8">
        <v>0</v>
      </c>
      <c r="H954" s="8">
        <v>17</v>
      </c>
      <c r="I954" s="8">
        <v>29</v>
      </c>
      <c r="J954" s="8">
        <v>24</v>
      </c>
      <c r="K954" s="8">
        <v>11</v>
      </c>
      <c r="L954" s="8">
        <v>17</v>
      </c>
      <c r="M954" s="8">
        <v>0</v>
      </c>
      <c r="N954" s="8">
        <v>0</v>
      </c>
      <c r="O954" s="8">
        <v>4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13</v>
      </c>
      <c r="AD954" s="8">
        <v>17</v>
      </c>
      <c r="AE954" s="8">
        <v>20</v>
      </c>
      <c r="AF954" s="8">
        <v>14</v>
      </c>
      <c r="AG954" s="8">
        <v>20</v>
      </c>
      <c r="AH954" s="8">
        <v>5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</row>
    <row r="955" spans="2:45" ht="39">
      <c r="B955" s="56"/>
      <c r="C955" s="11" t="s">
        <v>44</v>
      </c>
      <c r="D955" s="8">
        <v>0</v>
      </c>
      <c r="E955" s="8">
        <v>0</v>
      </c>
      <c r="F955" s="8">
        <v>0</v>
      </c>
      <c r="G955" s="8">
        <v>0</v>
      </c>
      <c r="H955" s="8">
        <v>3</v>
      </c>
      <c r="I955" s="8">
        <v>7</v>
      </c>
      <c r="J955" s="8">
        <v>10</v>
      </c>
      <c r="K955" s="8">
        <v>11</v>
      </c>
      <c r="L955" s="8">
        <v>10</v>
      </c>
      <c r="M955" s="8">
        <v>10</v>
      </c>
      <c r="N955" s="8">
        <v>3</v>
      </c>
      <c r="O955" s="8">
        <v>3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3</v>
      </c>
      <c r="AD955" s="8">
        <v>0</v>
      </c>
      <c r="AE955" s="8">
        <v>0</v>
      </c>
      <c r="AF955" s="8">
        <v>0</v>
      </c>
      <c r="AG955" s="8">
        <v>0</v>
      </c>
      <c r="AH955" s="8">
        <v>0</v>
      </c>
      <c r="AI955" s="8">
        <v>0</v>
      </c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</row>
    <row r="956" spans="2:45">
      <c r="B956" s="56"/>
      <c r="C956" s="11" t="s">
        <v>45</v>
      </c>
      <c r="D956" s="8">
        <v>0</v>
      </c>
      <c r="E956" s="8">
        <v>0</v>
      </c>
      <c r="F956" s="8">
        <v>0</v>
      </c>
      <c r="G956" s="8">
        <v>0</v>
      </c>
      <c r="H956" s="8">
        <v>18</v>
      </c>
      <c r="I956" s="8">
        <v>12</v>
      </c>
      <c r="J956" s="8">
        <v>6</v>
      </c>
      <c r="K956" s="8">
        <v>5</v>
      </c>
      <c r="L956" s="8">
        <v>8</v>
      </c>
      <c r="M956" s="8">
        <v>3</v>
      </c>
      <c r="N956" s="8">
        <v>5</v>
      </c>
      <c r="O956" s="8">
        <v>0</v>
      </c>
      <c r="P956" s="8">
        <v>3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3</v>
      </c>
      <c r="AD956" s="8">
        <v>0</v>
      </c>
      <c r="AE956" s="8">
        <v>3</v>
      </c>
      <c r="AF956" s="8">
        <v>6</v>
      </c>
      <c r="AG956" s="8">
        <v>3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</row>
    <row r="957" spans="2:45" ht="26">
      <c r="B957" s="56"/>
      <c r="C957" s="11" t="s">
        <v>46</v>
      </c>
      <c r="D957" s="8">
        <v>0</v>
      </c>
      <c r="E957" s="8">
        <v>0</v>
      </c>
      <c r="F957" s="8">
        <v>0</v>
      </c>
      <c r="G957" s="8">
        <v>0</v>
      </c>
      <c r="H957" s="8">
        <v>0</v>
      </c>
      <c r="I957" s="8">
        <v>0</v>
      </c>
      <c r="J957" s="8">
        <v>3</v>
      </c>
      <c r="K957" s="8">
        <v>3</v>
      </c>
      <c r="L957" s="8">
        <v>4</v>
      </c>
      <c r="M957" s="8">
        <v>3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3</v>
      </c>
      <c r="AG957" s="8">
        <v>0</v>
      </c>
      <c r="AH957" s="8">
        <v>0</v>
      </c>
      <c r="AI957" s="8">
        <v>3</v>
      </c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</row>
    <row r="958" spans="2:45">
      <c r="B958" s="56"/>
      <c r="C958" s="11" t="s">
        <v>47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3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</row>
    <row r="959" spans="2:45">
      <c r="B959" s="56"/>
      <c r="C959" s="11" t="s">
        <v>11</v>
      </c>
      <c r="D959" s="8">
        <v>0</v>
      </c>
      <c r="E959" s="8">
        <v>0</v>
      </c>
      <c r="F959" s="8">
        <v>0</v>
      </c>
      <c r="G959" s="8">
        <v>3</v>
      </c>
      <c r="H959" s="8">
        <v>24</v>
      </c>
      <c r="I959" s="8">
        <v>20</v>
      </c>
      <c r="J959" s="8">
        <v>18</v>
      </c>
      <c r="K959" s="8">
        <v>7</v>
      </c>
      <c r="L959" s="8">
        <v>7</v>
      </c>
      <c r="M959" s="8">
        <v>10</v>
      </c>
      <c r="N959" s="8">
        <v>8</v>
      </c>
      <c r="O959" s="8">
        <v>10</v>
      </c>
      <c r="P959" s="8">
        <v>10</v>
      </c>
      <c r="Q959" s="8">
        <v>7</v>
      </c>
      <c r="R959" s="8">
        <v>9</v>
      </c>
      <c r="S959" s="8">
        <v>3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18</v>
      </c>
      <c r="AD959" s="8">
        <v>32</v>
      </c>
      <c r="AE959" s="8">
        <v>54</v>
      </c>
      <c r="AF959" s="8">
        <v>91</v>
      </c>
      <c r="AG959" s="8">
        <v>48</v>
      </c>
      <c r="AH959" s="8">
        <v>21</v>
      </c>
      <c r="AI959" s="8">
        <v>11</v>
      </c>
      <c r="AJ959" s="8">
        <v>13</v>
      </c>
      <c r="AK959" s="8">
        <v>14</v>
      </c>
      <c r="AL959" s="8">
        <v>19</v>
      </c>
      <c r="AM959" s="8">
        <v>3</v>
      </c>
      <c r="AN959" s="8">
        <v>6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</row>
    <row r="960" spans="2:45">
      <c r="B960" s="65" t="s">
        <v>156</v>
      </c>
      <c r="C960" s="11" t="s">
        <v>38</v>
      </c>
      <c r="D960" s="8">
        <v>0</v>
      </c>
      <c r="E960" s="8">
        <v>0</v>
      </c>
      <c r="F960" s="8">
        <v>0</v>
      </c>
      <c r="G960" s="8">
        <v>0</v>
      </c>
      <c r="H960" s="8">
        <v>15</v>
      </c>
      <c r="I960" s="8">
        <v>21</v>
      </c>
      <c r="J960" s="8">
        <v>25</v>
      </c>
      <c r="K960" s="8">
        <v>11</v>
      </c>
      <c r="L960" s="8">
        <v>17</v>
      </c>
      <c r="M960" s="8">
        <v>11</v>
      </c>
      <c r="N960" s="8">
        <v>12</v>
      </c>
      <c r="O960" s="8">
        <v>11</v>
      </c>
      <c r="P960" s="8">
        <v>3</v>
      </c>
      <c r="Q960" s="8">
        <v>3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24</v>
      </c>
      <c r="AD960" s="8">
        <v>53</v>
      </c>
      <c r="AE960" s="8">
        <v>53</v>
      </c>
      <c r="AF960" s="8">
        <v>36</v>
      </c>
      <c r="AG960" s="8">
        <v>28</v>
      </c>
      <c r="AH960" s="8">
        <v>20</v>
      </c>
      <c r="AI960" s="8">
        <v>19</v>
      </c>
      <c r="AJ960" s="8">
        <v>9</v>
      </c>
      <c r="AK960" s="8">
        <v>3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</row>
    <row r="961" spans="2:45">
      <c r="B961" s="56"/>
      <c r="C961" s="11" t="s">
        <v>39</v>
      </c>
      <c r="D961" s="8">
        <v>0</v>
      </c>
      <c r="E961" s="8">
        <v>0</v>
      </c>
      <c r="F961" s="8">
        <v>0</v>
      </c>
      <c r="G961" s="8">
        <v>0</v>
      </c>
      <c r="H961" s="8">
        <v>27</v>
      </c>
      <c r="I961" s="8">
        <v>66</v>
      </c>
      <c r="J961" s="8">
        <v>34</v>
      </c>
      <c r="K961" s="8">
        <v>39</v>
      </c>
      <c r="L961" s="8">
        <v>23</v>
      </c>
      <c r="M961" s="8">
        <v>4</v>
      </c>
      <c r="N961" s="8">
        <v>10</v>
      </c>
      <c r="O961" s="8">
        <v>7</v>
      </c>
      <c r="P961" s="8">
        <v>3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71</v>
      </c>
      <c r="AD961" s="8">
        <v>189</v>
      </c>
      <c r="AE961" s="8">
        <v>102</v>
      </c>
      <c r="AF961" s="8">
        <v>66</v>
      </c>
      <c r="AG961" s="8">
        <v>46</v>
      </c>
      <c r="AH961" s="8">
        <v>37</v>
      </c>
      <c r="AI961" s="8">
        <v>32</v>
      </c>
      <c r="AJ961" s="8">
        <v>13</v>
      </c>
      <c r="AK961" s="8">
        <v>9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</row>
    <row r="962" spans="2:45" ht="26">
      <c r="B962" s="56"/>
      <c r="C962" s="11" t="s">
        <v>40</v>
      </c>
      <c r="D962" s="8">
        <v>0</v>
      </c>
      <c r="E962" s="8">
        <v>0</v>
      </c>
      <c r="F962" s="8">
        <v>0</v>
      </c>
      <c r="G962" s="8">
        <v>0</v>
      </c>
      <c r="H962" s="8">
        <v>6</v>
      </c>
      <c r="I962" s="8">
        <v>15</v>
      </c>
      <c r="J962" s="8">
        <v>3</v>
      </c>
      <c r="K962" s="8">
        <v>6</v>
      </c>
      <c r="L962" s="8">
        <v>0</v>
      </c>
      <c r="M962" s="8">
        <v>0</v>
      </c>
      <c r="N962" s="8">
        <v>0</v>
      </c>
      <c r="O962" s="8">
        <v>3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6</v>
      </c>
      <c r="AD962" s="8">
        <v>11</v>
      </c>
      <c r="AE962" s="8">
        <v>6</v>
      </c>
      <c r="AF962" s="8">
        <v>6</v>
      </c>
      <c r="AG962" s="8">
        <v>9</v>
      </c>
      <c r="AH962" s="8">
        <v>4</v>
      </c>
      <c r="AI962" s="8">
        <v>4</v>
      </c>
      <c r="AJ962" s="8">
        <v>6</v>
      </c>
      <c r="AK962" s="8">
        <v>3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</row>
    <row r="963" spans="2:45" ht="39">
      <c r="B963" s="56"/>
      <c r="C963" s="11" t="s">
        <v>41</v>
      </c>
      <c r="D963" s="8">
        <v>0</v>
      </c>
      <c r="E963" s="8">
        <v>0</v>
      </c>
      <c r="F963" s="8">
        <v>0</v>
      </c>
      <c r="G963" s="8">
        <v>0</v>
      </c>
      <c r="H963" s="8">
        <v>59</v>
      </c>
      <c r="I963" s="8">
        <v>95</v>
      </c>
      <c r="J963" s="8">
        <v>82</v>
      </c>
      <c r="K963" s="8">
        <v>42</v>
      </c>
      <c r="L963" s="8">
        <v>26</v>
      </c>
      <c r="M963" s="8">
        <v>23</v>
      </c>
      <c r="N963" s="8">
        <v>18</v>
      </c>
      <c r="O963" s="8">
        <v>16</v>
      </c>
      <c r="P963" s="8">
        <v>4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98</v>
      </c>
      <c r="AD963" s="8">
        <v>162</v>
      </c>
      <c r="AE963" s="8">
        <v>89</v>
      </c>
      <c r="AF963" s="8">
        <v>53</v>
      </c>
      <c r="AG963" s="8">
        <v>28</v>
      </c>
      <c r="AH963" s="8">
        <v>24</v>
      </c>
      <c r="AI963" s="8">
        <v>21</v>
      </c>
      <c r="AJ963" s="8">
        <v>17</v>
      </c>
      <c r="AK963" s="8">
        <v>8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</row>
    <row r="964" spans="2:45" ht="39">
      <c r="B964" s="56"/>
      <c r="C964" s="11" t="s">
        <v>42</v>
      </c>
      <c r="D964" s="8">
        <v>0</v>
      </c>
      <c r="E964" s="8">
        <v>0</v>
      </c>
      <c r="F964" s="8">
        <v>0</v>
      </c>
      <c r="G964" s="8">
        <v>0</v>
      </c>
      <c r="H964" s="8">
        <v>30</v>
      </c>
      <c r="I964" s="8">
        <v>39</v>
      </c>
      <c r="J964" s="8">
        <v>30</v>
      </c>
      <c r="K964" s="8">
        <v>10</v>
      </c>
      <c r="L964" s="8">
        <v>11</v>
      </c>
      <c r="M964" s="8">
        <v>10</v>
      </c>
      <c r="N964" s="8">
        <v>7</v>
      </c>
      <c r="O964" s="8">
        <v>7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106</v>
      </c>
      <c r="AD964" s="8">
        <v>163</v>
      </c>
      <c r="AE964" s="8">
        <v>99</v>
      </c>
      <c r="AF964" s="8">
        <v>63</v>
      </c>
      <c r="AG964" s="8">
        <v>57</v>
      </c>
      <c r="AH964" s="8">
        <v>46</v>
      </c>
      <c r="AI964" s="8">
        <v>18</v>
      </c>
      <c r="AJ964" s="8">
        <v>22</v>
      </c>
      <c r="AK964" s="8">
        <v>13</v>
      </c>
      <c r="AL964" s="8">
        <v>5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</row>
    <row r="965" spans="2:45">
      <c r="B965" s="56"/>
      <c r="C965" s="11" t="s">
        <v>43</v>
      </c>
      <c r="D965" s="8">
        <v>0</v>
      </c>
      <c r="E965" s="8">
        <v>0</v>
      </c>
      <c r="F965" s="8">
        <v>0</v>
      </c>
      <c r="G965" s="8">
        <v>0</v>
      </c>
      <c r="H965" s="8">
        <v>29</v>
      </c>
      <c r="I965" s="8">
        <v>15</v>
      </c>
      <c r="J965" s="8">
        <v>0</v>
      </c>
      <c r="K965" s="8">
        <v>4</v>
      </c>
      <c r="L965" s="8">
        <v>9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71</v>
      </c>
      <c r="AD965" s="8">
        <v>25</v>
      </c>
      <c r="AE965" s="8">
        <v>17</v>
      </c>
      <c r="AF965" s="8">
        <v>17</v>
      </c>
      <c r="AG965" s="8">
        <v>8</v>
      </c>
      <c r="AH965" s="8">
        <v>8</v>
      </c>
      <c r="AI965" s="8">
        <v>7</v>
      </c>
      <c r="AJ965" s="8">
        <v>3</v>
      </c>
      <c r="AK965" s="8">
        <v>4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</row>
    <row r="966" spans="2:45" ht="39">
      <c r="B966" s="56"/>
      <c r="C966" s="11" t="s">
        <v>44</v>
      </c>
      <c r="D966" s="8">
        <v>0</v>
      </c>
      <c r="E966" s="8">
        <v>0</v>
      </c>
      <c r="F966" s="8">
        <v>0</v>
      </c>
      <c r="G966" s="8">
        <v>0</v>
      </c>
      <c r="H966" s="8">
        <v>3</v>
      </c>
      <c r="I966" s="8">
        <v>3</v>
      </c>
      <c r="J966" s="8">
        <v>5</v>
      </c>
      <c r="K966" s="8">
        <v>3</v>
      </c>
      <c r="L966" s="8">
        <v>0</v>
      </c>
      <c r="M966" s="8">
        <v>8</v>
      </c>
      <c r="N966" s="8">
        <v>0</v>
      </c>
      <c r="O966" s="8">
        <v>3</v>
      </c>
      <c r="P966" s="8">
        <v>3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3</v>
      </c>
      <c r="AH966" s="8">
        <v>4</v>
      </c>
      <c r="AI966" s="8">
        <v>5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</row>
    <row r="967" spans="2:45">
      <c r="B967" s="56"/>
      <c r="C967" s="11" t="s">
        <v>45</v>
      </c>
      <c r="D967" s="8">
        <v>0</v>
      </c>
      <c r="E967" s="8">
        <v>0</v>
      </c>
      <c r="F967" s="8">
        <v>0</v>
      </c>
      <c r="G967" s="8">
        <v>0</v>
      </c>
      <c r="H967" s="8">
        <v>7</v>
      </c>
      <c r="I967" s="8">
        <v>5</v>
      </c>
      <c r="J967" s="8">
        <v>4</v>
      </c>
      <c r="K967" s="8">
        <v>3</v>
      </c>
      <c r="L967" s="8">
        <v>0</v>
      </c>
      <c r="M967" s="8">
        <v>0</v>
      </c>
      <c r="N967" s="8">
        <v>9</v>
      </c>
      <c r="O967" s="8">
        <v>3</v>
      </c>
      <c r="P967" s="8">
        <v>3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9</v>
      </c>
      <c r="AD967" s="8">
        <v>0</v>
      </c>
      <c r="AE967" s="8">
        <v>3</v>
      </c>
      <c r="AF967" s="8">
        <v>0</v>
      </c>
      <c r="AG967" s="8">
        <v>3</v>
      </c>
      <c r="AH967" s="8">
        <v>10</v>
      </c>
      <c r="AI967" s="8">
        <v>10</v>
      </c>
      <c r="AJ967" s="8">
        <v>7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</row>
    <row r="968" spans="2:45" ht="26">
      <c r="B968" s="56"/>
      <c r="C968" s="11" t="s">
        <v>46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7</v>
      </c>
      <c r="J968" s="8">
        <v>5</v>
      </c>
      <c r="K968" s="8">
        <v>4</v>
      </c>
      <c r="L968" s="8">
        <v>3</v>
      </c>
      <c r="M968" s="8">
        <v>7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5</v>
      </c>
      <c r="AD968" s="8">
        <v>9</v>
      </c>
      <c r="AE968" s="8">
        <v>11</v>
      </c>
      <c r="AF968" s="8">
        <v>8</v>
      </c>
      <c r="AG968" s="8">
        <v>7</v>
      </c>
      <c r="AH968" s="8">
        <v>3</v>
      </c>
      <c r="AI968" s="8">
        <v>0</v>
      </c>
      <c r="AJ968" s="8">
        <v>3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</row>
    <row r="969" spans="2:45">
      <c r="B969" s="56"/>
      <c r="C969" s="11" t="s">
        <v>47</v>
      </c>
      <c r="D969" s="8">
        <v>0</v>
      </c>
      <c r="E969" s="8">
        <v>0</v>
      </c>
      <c r="F969" s="8">
        <v>0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>
        <v>0</v>
      </c>
      <c r="AI969" s="8">
        <v>0</v>
      </c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</row>
    <row r="970" spans="2:45">
      <c r="B970" s="56"/>
      <c r="C970" s="11" t="s">
        <v>11</v>
      </c>
      <c r="D970" s="8">
        <v>0</v>
      </c>
      <c r="E970" s="8">
        <v>0</v>
      </c>
      <c r="F970" s="8">
        <v>0</v>
      </c>
      <c r="G970" s="8">
        <v>0</v>
      </c>
      <c r="H970" s="8">
        <v>27</v>
      </c>
      <c r="I970" s="8">
        <v>27</v>
      </c>
      <c r="J970" s="8">
        <v>12</v>
      </c>
      <c r="K970" s="8">
        <v>10</v>
      </c>
      <c r="L970" s="8">
        <v>6</v>
      </c>
      <c r="M970" s="8">
        <v>10</v>
      </c>
      <c r="N970" s="8">
        <v>7</v>
      </c>
      <c r="O970" s="8">
        <v>13</v>
      </c>
      <c r="P970" s="8">
        <v>13</v>
      </c>
      <c r="Q970" s="8">
        <v>13</v>
      </c>
      <c r="R970" s="8">
        <v>5</v>
      </c>
      <c r="S970" s="8">
        <v>4</v>
      </c>
      <c r="T970" s="8">
        <v>9</v>
      </c>
      <c r="U970" s="8">
        <v>0</v>
      </c>
      <c r="V970" s="8">
        <v>3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71</v>
      </c>
      <c r="AD970" s="8">
        <v>58</v>
      </c>
      <c r="AE970" s="8">
        <v>59</v>
      </c>
      <c r="AF970" s="8">
        <v>70</v>
      </c>
      <c r="AG970" s="8">
        <v>49</v>
      </c>
      <c r="AH970" s="8">
        <v>44</v>
      </c>
      <c r="AI970" s="8">
        <v>24</v>
      </c>
      <c r="AJ970" s="8">
        <v>34</v>
      </c>
      <c r="AK970" s="8">
        <v>52</v>
      </c>
      <c r="AL970" s="8">
        <v>30</v>
      </c>
      <c r="AM970" s="8">
        <v>27</v>
      </c>
      <c r="AN970" s="8">
        <v>16</v>
      </c>
      <c r="AO970" s="8">
        <v>6</v>
      </c>
      <c r="AP970" s="8">
        <v>7</v>
      </c>
      <c r="AQ970" s="8">
        <v>3</v>
      </c>
      <c r="AR970" s="8">
        <v>0</v>
      </c>
      <c r="AS970" s="8">
        <v>0</v>
      </c>
    </row>
    <row r="971" spans="2:45">
      <c r="B971" s="65" t="s">
        <v>157</v>
      </c>
      <c r="C971" s="11" t="s">
        <v>38</v>
      </c>
      <c r="D971" s="8">
        <v>0</v>
      </c>
      <c r="E971" s="8">
        <v>0</v>
      </c>
      <c r="F971" s="8">
        <v>0</v>
      </c>
      <c r="G971" s="8">
        <v>0</v>
      </c>
      <c r="H971" s="8">
        <v>12</v>
      </c>
      <c r="I971" s="8">
        <v>30</v>
      </c>
      <c r="J971" s="8">
        <v>28</v>
      </c>
      <c r="K971" s="8">
        <v>28</v>
      </c>
      <c r="L971" s="8">
        <v>34</v>
      </c>
      <c r="M971" s="8">
        <v>23</v>
      </c>
      <c r="N971" s="8">
        <v>17</v>
      </c>
      <c r="O971" s="8">
        <v>16</v>
      </c>
      <c r="P971" s="8">
        <v>12</v>
      </c>
      <c r="Q971" s="8">
        <v>3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45</v>
      </c>
      <c r="AD971" s="8">
        <v>82</v>
      </c>
      <c r="AE971" s="8">
        <v>51</v>
      </c>
      <c r="AF971" s="8">
        <v>64</v>
      </c>
      <c r="AG971" s="8">
        <v>58</v>
      </c>
      <c r="AH971" s="8">
        <v>44</v>
      </c>
      <c r="AI971" s="8">
        <v>41</v>
      </c>
      <c r="AJ971" s="8">
        <v>22</v>
      </c>
      <c r="AK971" s="8">
        <v>5</v>
      </c>
      <c r="AL971" s="8">
        <v>6</v>
      </c>
      <c r="AM971" s="8">
        <v>3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</row>
    <row r="972" spans="2:45">
      <c r="B972" s="56"/>
      <c r="C972" s="11" t="s">
        <v>39</v>
      </c>
      <c r="D972" s="8">
        <v>0</v>
      </c>
      <c r="E972" s="8">
        <v>0</v>
      </c>
      <c r="F972" s="8">
        <v>0</v>
      </c>
      <c r="G972" s="8">
        <v>0</v>
      </c>
      <c r="H972" s="8">
        <v>62</v>
      </c>
      <c r="I972" s="8">
        <v>117</v>
      </c>
      <c r="J972" s="8">
        <v>111</v>
      </c>
      <c r="K972" s="8">
        <v>99</v>
      </c>
      <c r="L972" s="8">
        <v>107</v>
      </c>
      <c r="M972" s="8">
        <v>84</v>
      </c>
      <c r="N972" s="8">
        <v>90</v>
      </c>
      <c r="O972" s="8">
        <v>55</v>
      </c>
      <c r="P972" s="8">
        <v>41</v>
      </c>
      <c r="Q972" s="8">
        <v>8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131</v>
      </c>
      <c r="AD972" s="8">
        <v>194</v>
      </c>
      <c r="AE972" s="8">
        <v>161</v>
      </c>
      <c r="AF972" s="8">
        <v>163</v>
      </c>
      <c r="AG972" s="8">
        <v>161</v>
      </c>
      <c r="AH972" s="8">
        <v>150</v>
      </c>
      <c r="AI972" s="8">
        <v>107</v>
      </c>
      <c r="AJ972" s="8">
        <v>64</v>
      </c>
      <c r="AK972" s="8">
        <v>59</v>
      </c>
      <c r="AL972" s="8">
        <v>18</v>
      </c>
      <c r="AM972" s="8">
        <v>3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</row>
    <row r="973" spans="2:45" ht="26">
      <c r="B973" s="56"/>
      <c r="C973" s="11" t="s">
        <v>40</v>
      </c>
      <c r="D973" s="8">
        <v>0</v>
      </c>
      <c r="E973" s="8">
        <v>0</v>
      </c>
      <c r="F973" s="8">
        <v>0</v>
      </c>
      <c r="G973" s="8">
        <v>0</v>
      </c>
      <c r="H973" s="8">
        <v>17</v>
      </c>
      <c r="I973" s="8">
        <v>27</v>
      </c>
      <c r="J973" s="8">
        <v>38</v>
      </c>
      <c r="K973" s="8">
        <v>31</v>
      </c>
      <c r="L973" s="8">
        <v>36</v>
      </c>
      <c r="M973" s="8">
        <v>28</v>
      </c>
      <c r="N973" s="8">
        <v>20</v>
      </c>
      <c r="O973" s="8">
        <v>12</v>
      </c>
      <c r="P973" s="8">
        <v>6</v>
      </c>
      <c r="Q973" s="8">
        <v>3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14</v>
      </c>
      <c r="AD973" s="8">
        <v>16</v>
      </c>
      <c r="AE973" s="8">
        <v>17</v>
      </c>
      <c r="AF973" s="8">
        <v>24</v>
      </c>
      <c r="AG973" s="8">
        <v>35</v>
      </c>
      <c r="AH973" s="8">
        <v>20</v>
      </c>
      <c r="AI973" s="8">
        <v>14</v>
      </c>
      <c r="AJ973" s="8">
        <v>5</v>
      </c>
      <c r="AK973" s="8">
        <v>4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</row>
    <row r="974" spans="2:45" ht="39">
      <c r="B974" s="56"/>
      <c r="C974" s="11" t="s">
        <v>41</v>
      </c>
      <c r="D974" s="8">
        <v>0</v>
      </c>
      <c r="E974" s="8">
        <v>0</v>
      </c>
      <c r="F974" s="8">
        <v>0</v>
      </c>
      <c r="G974" s="8">
        <v>0</v>
      </c>
      <c r="H974" s="8">
        <v>26</v>
      </c>
      <c r="I974" s="8">
        <v>24</v>
      </c>
      <c r="J974" s="8">
        <v>11</v>
      </c>
      <c r="K974" s="8">
        <v>24</v>
      </c>
      <c r="L974" s="8">
        <v>16</v>
      </c>
      <c r="M974" s="8">
        <v>15</v>
      </c>
      <c r="N974" s="8">
        <v>12</v>
      </c>
      <c r="O974" s="8">
        <v>12</v>
      </c>
      <c r="P974" s="8">
        <v>6</v>
      </c>
      <c r="Q974" s="8">
        <v>0</v>
      </c>
      <c r="R974" s="8">
        <v>3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48</v>
      </c>
      <c r="AD974" s="8">
        <v>71</v>
      </c>
      <c r="AE974" s="8">
        <v>41</v>
      </c>
      <c r="AF974" s="8">
        <v>48</v>
      </c>
      <c r="AG974" s="8">
        <v>46</v>
      </c>
      <c r="AH974" s="8">
        <v>47</v>
      </c>
      <c r="AI974" s="8">
        <v>42</v>
      </c>
      <c r="AJ974" s="8">
        <v>16</v>
      </c>
      <c r="AK974" s="8">
        <v>11</v>
      </c>
      <c r="AL974" s="8">
        <v>10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</row>
    <row r="975" spans="2:45" ht="39">
      <c r="B975" s="56"/>
      <c r="C975" s="11" t="s">
        <v>42</v>
      </c>
      <c r="D975" s="8">
        <v>0</v>
      </c>
      <c r="E975" s="8">
        <v>0</v>
      </c>
      <c r="F975" s="8">
        <v>0</v>
      </c>
      <c r="G975" s="8">
        <v>0</v>
      </c>
      <c r="H975" s="8">
        <v>28</v>
      </c>
      <c r="I975" s="8">
        <v>35</v>
      </c>
      <c r="J975" s="8">
        <v>22</v>
      </c>
      <c r="K975" s="8">
        <v>25</v>
      </c>
      <c r="L975" s="8">
        <v>18</v>
      </c>
      <c r="M975" s="8">
        <v>19</v>
      </c>
      <c r="N975" s="8">
        <v>9</v>
      </c>
      <c r="O975" s="8">
        <v>6</v>
      </c>
      <c r="P975" s="8">
        <v>6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97</v>
      </c>
      <c r="AD975" s="8">
        <v>126</v>
      </c>
      <c r="AE975" s="8">
        <v>88</v>
      </c>
      <c r="AF975" s="8">
        <v>81</v>
      </c>
      <c r="AG975" s="8">
        <v>76</v>
      </c>
      <c r="AH975" s="8">
        <v>63</v>
      </c>
      <c r="AI975" s="8">
        <v>58</v>
      </c>
      <c r="AJ975" s="8">
        <v>39</v>
      </c>
      <c r="AK975" s="8">
        <v>34</v>
      </c>
      <c r="AL975" s="8">
        <v>6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</row>
    <row r="976" spans="2:45">
      <c r="B976" s="56"/>
      <c r="C976" s="11" t="s">
        <v>43</v>
      </c>
      <c r="D976" s="8">
        <v>0</v>
      </c>
      <c r="E976" s="8">
        <v>0</v>
      </c>
      <c r="F976" s="8">
        <v>0</v>
      </c>
      <c r="G976" s="8">
        <v>0</v>
      </c>
      <c r="H976" s="8">
        <v>35</v>
      </c>
      <c r="I976" s="8">
        <v>25</v>
      </c>
      <c r="J976" s="8">
        <v>15</v>
      </c>
      <c r="K976" s="8">
        <v>19</v>
      </c>
      <c r="L976" s="8">
        <v>6</v>
      </c>
      <c r="M976" s="8">
        <v>3</v>
      </c>
      <c r="N976" s="8">
        <v>3</v>
      </c>
      <c r="O976" s="8">
        <v>0</v>
      </c>
      <c r="P976" s="8">
        <v>5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105</v>
      </c>
      <c r="AD976" s="8">
        <v>71</v>
      </c>
      <c r="AE976" s="8">
        <v>36</v>
      </c>
      <c r="AF976" s="8">
        <v>42</v>
      </c>
      <c r="AG976" s="8">
        <v>42</v>
      </c>
      <c r="AH976" s="8">
        <v>40</v>
      </c>
      <c r="AI976" s="8">
        <v>14</v>
      </c>
      <c r="AJ976" s="8">
        <v>11</v>
      </c>
      <c r="AK976" s="8">
        <v>3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0</v>
      </c>
    </row>
    <row r="977" spans="2:45" ht="39">
      <c r="B977" s="56"/>
      <c r="C977" s="11" t="s">
        <v>44</v>
      </c>
      <c r="D977" s="8">
        <v>0</v>
      </c>
      <c r="E977" s="8">
        <v>0</v>
      </c>
      <c r="F977" s="8">
        <v>0</v>
      </c>
      <c r="G977" s="8">
        <v>0</v>
      </c>
      <c r="H977" s="8">
        <v>5</v>
      </c>
      <c r="I977" s="8">
        <v>6</v>
      </c>
      <c r="J977" s="8">
        <v>7</v>
      </c>
      <c r="K977" s="8">
        <v>15</v>
      </c>
      <c r="L977" s="8">
        <v>11</v>
      </c>
      <c r="M977" s="8">
        <v>17</v>
      </c>
      <c r="N977" s="8">
        <v>14</v>
      </c>
      <c r="O977" s="8">
        <v>11</v>
      </c>
      <c r="P977" s="8">
        <v>8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8">
        <v>3</v>
      </c>
      <c r="AD977" s="8">
        <v>5</v>
      </c>
      <c r="AE977" s="8">
        <v>3</v>
      </c>
      <c r="AF977" s="8">
        <v>0</v>
      </c>
      <c r="AG977" s="8">
        <v>3</v>
      </c>
      <c r="AH977" s="8">
        <v>3</v>
      </c>
      <c r="AI977" s="8">
        <v>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</row>
    <row r="978" spans="2:45">
      <c r="B978" s="56"/>
      <c r="C978" s="11" t="s">
        <v>45</v>
      </c>
      <c r="D978" s="8">
        <v>0</v>
      </c>
      <c r="E978" s="8">
        <v>0</v>
      </c>
      <c r="F978" s="8">
        <v>0</v>
      </c>
      <c r="G978" s="8">
        <v>0</v>
      </c>
      <c r="H978" s="8">
        <v>15</v>
      </c>
      <c r="I978" s="8">
        <v>14</v>
      </c>
      <c r="J978" s="8">
        <v>12</v>
      </c>
      <c r="K978" s="8">
        <v>8</v>
      </c>
      <c r="L978" s="8">
        <v>12</v>
      </c>
      <c r="M978" s="8">
        <v>10</v>
      </c>
      <c r="N978" s="8">
        <v>13</v>
      </c>
      <c r="O978" s="8">
        <v>8</v>
      </c>
      <c r="P978" s="8">
        <v>6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8</v>
      </c>
      <c r="AD978" s="8">
        <v>9</v>
      </c>
      <c r="AE978" s="8">
        <v>5</v>
      </c>
      <c r="AF978" s="8">
        <v>6</v>
      </c>
      <c r="AG978" s="8">
        <v>14</v>
      </c>
      <c r="AH978" s="8">
        <v>14</v>
      </c>
      <c r="AI978" s="8">
        <v>10</v>
      </c>
      <c r="AJ978" s="8">
        <v>13</v>
      </c>
      <c r="AK978" s="8">
        <v>0</v>
      </c>
      <c r="AL978" s="8">
        <v>3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</row>
    <row r="979" spans="2:45" ht="26">
      <c r="B979" s="56"/>
      <c r="C979" s="11" t="s">
        <v>46</v>
      </c>
      <c r="D979" s="8">
        <v>0</v>
      </c>
      <c r="E979" s="8">
        <v>0</v>
      </c>
      <c r="F979" s="8">
        <v>0</v>
      </c>
      <c r="G979" s="8">
        <v>0</v>
      </c>
      <c r="H979" s="8">
        <v>0</v>
      </c>
      <c r="I979" s="8">
        <v>0</v>
      </c>
      <c r="J979" s="8">
        <v>3</v>
      </c>
      <c r="K979" s="8">
        <v>4</v>
      </c>
      <c r="L979" s="8">
        <v>0</v>
      </c>
      <c r="M979" s="8">
        <v>3</v>
      </c>
      <c r="N979" s="8">
        <v>7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>
        <v>4</v>
      </c>
      <c r="AD979" s="8">
        <v>10</v>
      </c>
      <c r="AE979" s="8">
        <v>3</v>
      </c>
      <c r="AF979" s="8">
        <v>5</v>
      </c>
      <c r="AG979" s="8">
        <v>0</v>
      </c>
      <c r="AH979" s="8">
        <v>4</v>
      </c>
      <c r="AI979" s="8">
        <v>0</v>
      </c>
      <c r="AJ979" s="8">
        <v>4</v>
      </c>
      <c r="AK979" s="8">
        <v>3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</row>
    <row r="980" spans="2:45">
      <c r="B980" s="56"/>
      <c r="C980" s="11" t="s">
        <v>47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3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3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</row>
    <row r="981" spans="2:45">
      <c r="B981" s="56"/>
      <c r="C981" s="11" t="s">
        <v>11</v>
      </c>
      <c r="D981" s="8">
        <v>0</v>
      </c>
      <c r="E981" s="8">
        <v>0</v>
      </c>
      <c r="F981" s="8">
        <v>0</v>
      </c>
      <c r="G981" s="8">
        <v>0</v>
      </c>
      <c r="H981" s="8">
        <v>56</v>
      </c>
      <c r="I981" s="8">
        <v>52</v>
      </c>
      <c r="J981" s="8">
        <v>49</v>
      </c>
      <c r="K981" s="8">
        <v>55</v>
      </c>
      <c r="L981" s="8">
        <v>39</v>
      </c>
      <c r="M981" s="8">
        <v>55</v>
      </c>
      <c r="N981" s="8">
        <v>58</v>
      </c>
      <c r="O981" s="8">
        <v>75</v>
      </c>
      <c r="P981" s="8">
        <v>72</v>
      </c>
      <c r="Q981" s="8">
        <v>48</v>
      </c>
      <c r="R981" s="8">
        <v>38</v>
      </c>
      <c r="S981" s="8">
        <v>11</v>
      </c>
      <c r="T981" s="8">
        <v>13</v>
      </c>
      <c r="U981" s="8">
        <v>3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8">
        <v>80</v>
      </c>
      <c r="AD981" s="8">
        <v>118</v>
      </c>
      <c r="AE981" s="8">
        <v>164</v>
      </c>
      <c r="AF981" s="8">
        <v>193</v>
      </c>
      <c r="AG981" s="8">
        <v>194</v>
      </c>
      <c r="AH981" s="8">
        <v>190</v>
      </c>
      <c r="AI981" s="8">
        <v>152</v>
      </c>
      <c r="AJ981" s="8">
        <v>142</v>
      </c>
      <c r="AK981" s="8">
        <v>146</v>
      </c>
      <c r="AL981" s="8">
        <v>115</v>
      </c>
      <c r="AM981" s="8">
        <v>73</v>
      </c>
      <c r="AN981" s="8">
        <v>45</v>
      </c>
      <c r="AO981" s="8">
        <v>25</v>
      </c>
      <c r="AP981" s="8">
        <v>19</v>
      </c>
      <c r="AQ981" s="8">
        <v>6</v>
      </c>
      <c r="AR981" s="8">
        <v>0</v>
      </c>
      <c r="AS981" s="8">
        <v>0</v>
      </c>
    </row>
    <row r="982" spans="2:45">
      <c r="B982" s="65" t="s">
        <v>158</v>
      </c>
      <c r="C982" s="11" t="s">
        <v>38</v>
      </c>
      <c r="D982" s="8">
        <v>0</v>
      </c>
      <c r="E982" s="8">
        <v>0</v>
      </c>
      <c r="F982" s="8">
        <v>0</v>
      </c>
      <c r="G982" s="8">
        <v>0</v>
      </c>
      <c r="H982" s="8">
        <v>42</v>
      </c>
      <c r="I982" s="8">
        <v>92</v>
      </c>
      <c r="J982" s="8">
        <v>103</v>
      </c>
      <c r="K982" s="8">
        <v>80</v>
      </c>
      <c r="L982" s="8">
        <v>77</v>
      </c>
      <c r="M982" s="8">
        <v>65</v>
      </c>
      <c r="N982" s="8">
        <v>35</v>
      </c>
      <c r="O982" s="8">
        <v>36</v>
      </c>
      <c r="P982" s="8">
        <v>10</v>
      </c>
      <c r="Q982" s="8">
        <v>6</v>
      </c>
      <c r="R982" s="8">
        <v>3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69</v>
      </c>
      <c r="AD982" s="8">
        <v>143</v>
      </c>
      <c r="AE982" s="8">
        <v>144</v>
      </c>
      <c r="AF982" s="8">
        <v>121</v>
      </c>
      <c r="AG982" s="8">
        <v>83</v>
      </c>
      <c r="AH982" s="8">
        <v>60</v>
      </c>
      <c r="AI982" s="8">
        <v>37</v>
      </c>
      <c r="AJ982" s="8">
        <v>16</v>
      </c>
      <c r="AK982" s="8">
        <v>13</v>
      </c>
      <c r="AL982" s="8">
        <v>3</v>
      </c>
      <c r="AM982" s="8">
        <v>6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</row>
    <row r="983" spans="2:45">
      <c r="B983" s="56"/>
      <c r="C983" s="11" t="s">
        <v>39</v>
      </c>
      <c r="D983" s="8">
        <v>0</v>
      </c>
      <c r="E983" s="8">
        <v>0</v>
      </c>
      <c r="F983" s="8">
        <v>0</v>
      </c>
      <c r="G983" s="8">
        <v>0</v>
      </c>
      <c r="H983" s="8">
        <v>423</v>
      </c>
      <c r="I983" s="8">
        <v>759</v>
      </c>
      <c r="J983" s="8">
        <v>629</v>
      </c>
      <c r="K983" s="8">
        <v>546</v>
      </c>
      <c r="L983" s="8">
        <v>370</v>
      </c>
      <c r="M983" s="8">
        <v>258</v>
      </c>
      <c r="N983" s="8">
        <v>254</v>
      </c>
      <c r="O983" s="8">
        <v>153</v>
      </c>
      <c r="P983" s="8">
        <v>111</v>
      </c>
      <c r="Q983" s="8">
        <v>40</v>
      </c>
      <c r="R983" s="8">
        <v>6</v>
      </c>
      <c r="S983" s="8">
        <v>8</v>
      </c>
      <c r="T983" s="8">
        <v>5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0</v>
      </c>
      <c r="AB983" s="8">
        <v>4</v>
      </c>
      <c r="AC983" s="8">
        <v>544</v>
      </c>
      <c r="AD983" s="8">
        <v>853</v>
      </c>
      <c r="AE983" s="8">
        <v>734</v>
      </c>
      <c r="AF983" s="8">
        <v>575</v>
      </c>
      <c r="AG983" s="8">
        <v>532</v>
      </c>
      <c r="AH983" s="8">
        <v>412</v>
      </c>
      <c r="AI983" s="8">
        <v>348</v>
      </c>
      <c r="AJ983" s="8">
        <v>227</v>
      </c>
      <c r="AK983" s="8">
        <v>137</v>
      </c>
      <c r="AL983" s="8">
        <v>80</v>
      </c>
      <c r="AM983" s="8">
        <v>31</v>
      </c>
      <c r="AN983" s="8">
        <v>18</v>
      </c>
      <c r="AO983" s="8">
        <v>11</v>
      </c>
      <c r="AP983" s="8">
        <v>3</v>
      </c>
      <c r="AQ983" s="8">
        <v>0</v>
      </c>
      <c r="AR983" s="8">
        <v>0</v>
      </c>
      <c r="AS983" s="8">
        <v>0</v>
      </c>
    </row>
    <row r="984" spans="2:45" ht="26">
      <c r="B984" s="56"/>
      <c r="C984" s="11" t="s">
        <v>40</v>
      </c>
      <c r="D984" s="8">
        <v>0</v>
      </c>
      <c r="E984" s="8">
        <v>0</v>
      </c>
      <c r="F984" s="8">
        <v>0</v>
      </c>
      <c r="G984" s="8">
        <v>0</v>
      </c>
      <c r="H984" s="8">
        <v>60</v>
      </c>
      <c r="I984" s="8">
        <v>120</v>
      </c>
      <c r="J984" s="8">
        <v>89</v>
      </c>
      <c r="K984" s="8">
        <v>65</v>
      </c>
      <c r="L984" s="8">
        <v>36</v>
      </c>
      <c r="M984" s="8">
        <v>49</v>
      </c>
      <c r="N984" s="8">
        <v>18</v>
      </c>
      <c r="O984" s="8">
        <v>17</v>
      </c>
      <c r="P984" s="8">
        <v>8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30</v>
      </c>
      <c r="AD984" s="8">
        <v>46</v>
      </c>
      <c r="AE984" s="8">
        <v>32</v>
      </c>
      <c r="AF984" s="8">
        <v>27</v>
      </c>
      <c r="AG984" s="8">
        <v>11</v>
      </c>
      <c r="AH984" s="8">
        <v>9</v>
      </c>
      <c r="AI984" s="8">
        <v>3</v>
      </c>
      <c r="AJ984" s="8">
        <v>6</v>
      </c>
      <c r="AK984" s="8">
        <v>4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</row>
    <row r="985" spans="2:45" ht="39">
      <c r="B985" s="56"/>
      <c r="C985" s="11" t="s">
        <v>41</v>
      </c>
      <c r="D985" s="8">
        <v>0</v>
      </c>
      <c r="E985" s="8">
        <v>0</v>
      </c>
      <c r="F985" s="8">
        <v>0</v>
      </c>
      <c r="G985" s="8">
        <v>0</v>
      </c>
      <c r="H985" s="8">
        <v>99</v>
      </c>
      <c r="I985" s="8">
        <v>123</v>
      </c>
      <c r="J985" s="8">
        <v>77</v>
      </c>
      <c r="K985" s="8">
        <v>49</v>
      </c>
      <c r="L985" s="8">
        <v>38</v>
      </c>
      <c r="M985" s="8">
        <v>21</v>
      </c>
      <c r="N985" s="8">
        <v>16</v>
      </c>
      <c r="O985" s="8">
        <v>8</v>
      </c>
      <c r="P985" s="8">
        <v>12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232</v>
      </c>
      <c r="AD985" s="8">
        <v>172</v>
      </c>
      <c r="AE985" s="8">
        <v>112</v>
      </c>
      <c r="AF985" s="8">
        <v>93</v>
      </c>
      <c r="AG985" s="8">
        <v>63</v>
      </c>
      <c r="AH985" s="8">
        <v>38</v>
      </c>
      <c r="AI985" s="8">
        <v>22</v>
      </c>
      <c r="AJ985" s="8">
        <v>18</v>
      </c>
      <c r="AK985" s="8">
        <v>13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</row>
    <row r="986" spans="2:45" ht="39">
      <c r="B986" s="56"/>
      <c r="C986" s="11" t="s">
        <v>42</v>
      </c>
      <c r="D986" s="8">
        <v>0</v>
      </c>
      <c r="E986" s="8">
        <v>0</v>
      </c>
      <c r="F986" s="8">
        <v>0</v>
      </c>
      <c r="G986" s="8">
        <v>0</v>
      </c>
      <c r="H986" s="8">
        <v>62</v>
      </c>
      <c r="I986" s="8">
        <v>108</v>
      </c>
      <c r="J986" s="8">
        <v>67</v>
      </c>
      <c r="K986" s="8">
        <v>56</v>
      </c>
      <c r="L986" s="8">
        <v>43</v>
      </c>
      <c r="M986" s="8">
        <v>25</v>
      </c>
      <c r="N986" s="8">
        <v>23</v>
      </c>
      <c r="O986" s="8">
        <v>10</v>
      </c>
      <c r="P986" s="8">
        <v>15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181</v>
      </c>
      <c r="AD986" s="8">
        <v>298</v>
      </c>
      <c r="AE986" s="8">
        <v>212</v>
      </c>
      <c r="AF986" s="8">
        <v>154</v>
      </c>
      <c r="AG986" s="8">
        <v>80</v>
      </c>
      <c r="AH986" s="8">
        <v>71</v>
      </c>
      <c r="AI986" s="8">
        <v>51</v>
      </c>
      <c r="AJ986" s="8">
        <v>53</v>
      </c>
      <c r="AK986" s="8">
        <v>24</v>
      </c>
      <c r="AL986" s="8">
        <v>4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</row>
    <row r="987" spans="2:45">
      <c r="B987" s="56"/>
      <c r="C987" s="11" t="s">
        <v>43</v>
      </c>
      <c r="D987" s="8">
        <v>0</v>
      </c>
      <c r="E987" s="8">
        <v>0</v>
      </c>
      <c r="F987" s="8">
        <v>0</v>
      </c>
      <c r="G987" s="8">
        <v>0</v>
      </c>
      <c r="H987" s="8">
        <v>144</v>
      </c>
      <c r="I987" s="8">
        <v>111</v>
      </c>
      <c r="J987" s="8">
        <v>55</v>
      </c>
      <c r="K987" s="8">
        <v>38</v>
      </c>
      <c r="L987" s="8">
        <v>22</v>
      </c>
      <c r="M987" s="8">
        <v>13</v>
      </c>
      <c r="N987" s="8">
        <v>10</v>
      </c>
      <c r="O987" s="8">
        <v>3</v>
      </c>
      <c r="P987" s="8">
        <v>5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289</v>
      </c>
      <c r="AD987" s="8">
        <v>131</v>
      </c>
      <c r="AE987" s="8">
        <v>74</v>
      </c>
      <c r="AF987" s="8">
        <v>46</v>
      </c>
      <c r="AG987" s="8">
        <v>33</v>
      </c>
      <c r="AH987" s="8">
        <v>21</v>
      </c>
      <c r="AI987" s="8">
        <v>15</v>
      </c>
      <c r="AJ987" s="8">
        <v>10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</row>
    <row r="988" spans="2:45" ht="39">
      <c r="B988" s="56"/>
      <c r="C988" s="11" t="s">
        <v>44</v>
      </c>
      <c r="D988" s="8">
        <v>0</v>
      </c>
      <c r="E988" s="8">
        <v>0</v>
      </c>
      <c r="F988" s="8">
        <v>0</v>
      </c>
      <c r="G988" s="8">
        <v>0</v>
      </c>
      <c r="H988" s="8">
        <v>26</v>
      </c>
      <c r="I988" s="8">
        <v>34</v>
      </c>
      <c r="J988" s="8">
        <v>21</v>
      </c>
      <c r="K988" s="8">
        <v>17</v>
      </c>
      <c r="L988" s="8">
        <v>6</v>
      </c>
      <c r="M988" s="8">
        <v>14</v>
      </c>
      <c r="N988" s="8">
        <v>9</v>
      </c>
      <c r="O988" s="8">
        <v>5</v>
      </c>
      <c r="P988" s="8">
        <v>5</v>
      </c>
      <c r="Q988" s="8">
        <v>3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4</v>
      </c>
      <c r="AD988" s="8">
        <v>3</v>
      </c>
      <c r="AE988" s="8">
        <v>4</v>
      </c>
      <c r="AF988" s="8">
        <v>4</v>
      </c>
      <c r="AG988" s="8">
        <v>7</v>
      </c>
      <c r="AH988" s="8">
        <v>0</v>
      </c>
      <c r="AI988" s="8">
        <v>0</v>
      </c>
      <c r="AJ988" s="8">
        <v>7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</row>
    <row r="989" spans="2:45">
      <c r="B989" s="56"/>
      <c r="C989" s="11" t="s">
        <v>45</v>
      </c>
      <c r="D989" s="8">
        <v>0</v>
      </c>
      <c r="E989" s="8">
        <v>0</v>
      </c>
      <c r="F989" s="8">
        <v>0</v>
      </c>
      <c r="G989" s="8">
        <v>0</v>
      </c>
      <c r="H989" s="8">
        <v>57</v>
      </c>
      <c r="I989" s="8">
        <v>46</v>
      </c>
      <c r="J989" s="8">
        <v>19</v>
      </c>
      <c r="K989" s="8">
        <v>21</v>
      </c>
      <c r="L989" s="8">
        <v>22</v>
      </c>
      <c r="M989" s="8">
        <v>21</v>
      </c>
      <c r="N989" s="8">
        <v>13</v>
      </c>
      <c r="O989" s="8">
        <v>5</v>
      </c>
      <c r="P989" s="8">
        <v>6</v>
      </c>
      <c r="Q989" s="8">
        <v>3</v>
      </c>
      <c r="R989" s="8">
        <v>3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40</v>
      </c>
      <c r="AD989" s="8">
        <v>18</v>
      </c>
      <c r="AE989" s="8">
        <v>18</v>
      </c>
      <c r="AF989" s="8">
        <v>15</v>
      </c>
      <c r="AG989" s="8">
        <v>6</v>
      </c>
      <c r="AH989" s="8">
        <v>17</v>
      </c>
      <c r="AI989" s="8">
        <v>7</v>
      </c>
      <c r="AJ989" s="8">
        <v>3</v>
      </c>
      <c r="AK989" s="8">
        <v>4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</row>
    <row r="990" spans="2:45" ht="26">
      <c r="B990" s="56"/>
      <c r="C990" s="11" t="s">
        <v>46</v>
      </c>
      <c r="D990" s="8">
        <v>0</v>
      </c>
      <c r="E990" s="8">
        <v>0</v>
      </c>
      <c r="F990" s="8">
        <v>0</v>
      </c>
      <c r="G990" s="8">
        <v>0</v>
      </c>
      <c r="H990" s="8">
        <v>9</v>
      </c>
      <c r="I990" s="8">
        <v>19</v>
      </c>
      <c r="J990" s="8">
        <v>10</v>
      </c>
      <c r="K990" s="8">
        <v>3</v>
      </c>
      <c r="L990" s="8">
        <v>4</v>
      </c>
      <c r="M990" s="8">
        <v>0</v>
      </c>
      <c r="N990" s="8">
        <v>0</v>
      </c>
      <c r="O990" s="8">
        <v>0</v>
      </c>
      <c r="P990" s="8">
        <v>3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7</v>
      </c>
      <c r="AE990" s="8">
        <v>7</v>
      </c>
      <c r="AF990" s="8">
        <v>4</v>
      </c>
      <c r="AG990" s="8">
        <v>3</v>
      </c>
      <c r="AH990" s="8">
        <v>4</v>
      </c>
      <c r="AI990" s="8">
        <v>3</v>
      </c>
      <c r="AJ990" s="8">
        <v>3</v>
      </c>
      <c r="AK990" s="8">
        <v>4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</row>
    <row r="991" spans="2:45">
      <c r="B991" s="56"/>
      <c r="C991" s="11" t="s">
        <v>47</v>
      </c>
      <c r="D991" s="8">
        <v>0</v>
      </c>
      <c r="E991" s="8">
        <v>0</v>
      </c>
      <c r="F991" s="8">
        <v>0</v>
      </c>
      <c r="G991" s="8">
        <v>0</v>
      </c>
      <c r="H991" s="8">
        <v>4</v>
      </c>
      <c r="I991" s="8">
        <v>3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3</v>
      </c>
      <c r="AH991" s="8">
        <v>3</v>
      </c>
      <c r="AI991" s="8">
        <v>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</row>
    <row r="992" spans="2:45">
      <c r="B992" s="56"/>
      <c r="C992" s="11" t="s">
        <v>11</v>
      </c>
      <c r="D992" s="8">
        <v>0</v>
      </c>
      <c r="E992" s="8">
        <v>0</v>
      </c>
      <c r="F992" s="8">
        <v>0</v>
      </c>
      <c r="G992" s="8">
        <v>3</v>
      </c>
      <c r="H992" s="8">
        <v>228</v>
      </c>
      <c r="I992" s="8">
        <v>174</v>
      </c>
      <c r="J992" s="8">
        <v>97</v>
      </c>
      <c r="K992" s="8">
        <v>98</v>
      </c>
      <c r="L992" s="8">
        <v>62</v>
      </c>
      <c r="M992" s="8">
        <v>63</v>
      </c>
      <c r="N992" s="8">
        <v>84</v>
      </c>
      <c r="O992" s="8">
        <v>79</v>
      </c>
      <c r="P992" s="8">
        <v>56</v>
      </c>
      <c r="Q992" s="8">
        <v>66</v>
      </c>
      <c r="R992" s="8">
        <v>54</v>
      </c>
      <c r="S992" s="8">
        <v>42</v>
      </c>
      <c r="T992" s="8">
        <v>35</v>
      </c>
      <c r="U992" s="8">
        <v>13</v>
      </c>
      <c r="V992" s="8">
        <v>3</v>
      </c>
      <c r="W992" s="8">
        <v>3</v>
      </c>
      <c r="X992" s="8">
        <v>0</v>
      </c>
      <c r="Y992" s="8">
        <v>0</v>
      </c>
      <c r="Z992" s="8">
        <v>0</v>
      </c>
      <c r="AA992" s="8">
        <v>0</v>
      </c>
      <c r="AB992" s="8">
        <v>3</v>
      </c>
      <c r="AC992" s="8">
        <v>207</v>
      </c>
      <c r="AD992" s="8">
        <v>296</v>
      </c>
      <c r="AE992" s="8">
        <v>316</v>
      </c>
      <c r="AF992" s="8">
        <v>344</v>
      </c>
      <c r="AG992" s="8">
        <v>228</v>
      </c>
      <c r="AH992" s="8">
        <v>139</v>
      </c>
      <c r="AI992" s="8">
        <v>125</v>
      </c>
      <c r="AJ992" s="8">
        <v>131</v>
      </c>
      <c r="AK992" s="8">
        <v>138</v>
      </c>
      <c r="AL992" s="8">
        <v>115</v>
      </c>
      <c r="AM992" s="8">
        <v>147</v>
      </c>
      <c r="AN992" s="8">
        <v>92</v>
      </c>
      <c r="AO992" s="8">
        <v>98</v>
      </c>
      <c r="AP992" s="8">
        <v>51</v>
      </c>
      <c r="AQ992" s="8">
        <v>24</v>
      </c>
      <c r="AR992" s="8">
        <v>8</v>
      </c>
      <c r="AS992" s="8">
        <v>3</v>
      </c>
    </row>
    <row r="993" spans="2:45">
      <c r="B993" s="65" t="s">
        <v>159</v>
      </c>
      <c r="C993" s="11" t="s">
        <v>38</v>
      </c>
      <c r="D993" s="8">
        <v>0</v>
      </c>
      <c r="E993" s="8">
        <v>0</v>
      </c>
      <c r="F993" s="8">
        <v>0</v>
      </c>
      <c r="G993" s="8">
        <v>0</v>
      </c>
      <c r="H993" s="8">
        <v>16</v>
      </c>
      <c r="I993" s="8">
        <v>44</v>
      </c>
      <c r="J993" s="8">
        <v>80</v>
      </c>
      <c r="K993" s="8">
        <v>100</v>
      </c>
      <c r="L993" s="8">
        <v>77</v>
      </c>
      <c r="M993" s="8">
        <v>62</v>
      </c>
      <c r="N993" s="8">
        <v>50</v>
      </c>
      <c r="O993" s="8">
        <v>36</v>
      </c>
      <c r="P993" s="8">
        <v>11</v>
      </c>
      <c r="Q993" s="8">
        <v>3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65</v>
      </c>
      <c r="AD993" s="8">
        <v>167</v>
      </c>
      <c r="AE993" s="8">
        <v>140</v>
      </c>
      <c r="AF993" s="8">
        <v>169</v>
      </c>
      <c r="AG993" s="8">
        <v>131</v>
      </c>
      <c r="AH993" s="8">
        <v>81</v>
      </c>
      <c r="AI993" s="8">
        <v>69</v>
      </c>
      <c r="AJ993" s="8">
        <v>40</v>
      </c>
      <c r="AK993" s="8">
        <v>17</v>
      </c>
      <c r="AL993" s="8">
        <v>12</v>
      </c>
      <c r="AM993" s="8">
        <v>3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</row>
    <row r="994" spans="2:45">
      <c r="B994" s="56"/>
      <c r="C994" s="11" t="s">
        <v>39</v>
      </c>
      <c r="D994" s="8">
        <v>0</v>
      </c>
      <c r="E994" s="8">
        <v>0</v>
      </c>
      <c r="F994" s="8">
        <v>0</v>
      </c>
      <c r="G994" s="8">
        <v>0</v>
      </c>
      <c r="H994" s="8">
        <v>116</v>
      </c>
      <c r="I994" s="8">
        <v>268</v>
      </c>
      <c r="J994" s="8">
        <v>306</v>
      </c>
      <c r="K994" s="8">
        <v>349</v>
      </c>
      <c r="L994" s="8">
        <v>293</v>
      </c>
      <c r="M994" s="8">
        <v>191</v>
      </c>
      <c r="N994" s="8">
        <v>179</v>
      </c>
      <c r="O994" s="8">
        <v>107</v>
      </c>
      <c r="P994" s="8">
        <v>59</v>
      </c>
      <c r="Q994" s="8">
        <v>18</v>
      </c>
      <c r="R994" s="8">
        <v>9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194</v>
      </c>
      <c r="AD994" s="8">
        <v>492</v>
      </c>
      <c r="AE994" s="8">
        <v>554</v>
      </c>
      <c r="AF994" s="8">
        <v>524</v>
      </c>
      <c r="AG994" s="8">
        <v>426</v>
      </c>
      <c r="AH994" s="8">
        <v>330</v>
      </c>
      <c r="AI994" s="8">
        <v>243</v>
      </c>
      <c r="AJ994" s="8">
        <v>172</v>
      </c>
      <c r="AK994" s="8">
        <v>121</v>
      </c>
      <c r="AL994" s="8">
        <v>41</v>
      </c>
      <c r="AM994" s="8">
        <v>9</v>
      </c>
      <c r="AN994" s="8">
        <v>5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</row>
    <row r="995" spans="2:45" ht="26">
      <c r="B995" s="56"/>
      <c r="C995" s="11" t="s">
        <v>40</v>
      </c>
      <c r="D995" s="8">
        <v>0</v>
      </c>
      <c r="E995" s="8">
        <v>0</v>
      </c>
      <c r="F995" s="8">
        <v>0</v>
      </c>
      <c r="G995" s="8">
        <v>0</v>
      </c>
      <c r="H995" s="8">
        <v>36</v>
      </c>
      <c r="I995" s="8">
        <v>77</v>
      </c>
      <c r="J995" s="8">
        <v>97</v>
      </c>
      <c r="K995" s="8">
        <v>117</v>
      </c>
      <c r="L995" s="8">
        <v>107</v>
      </c>
      <c r="M995" s="8">
        <v>82</v>
      </c>
      <c r="N995" s="8">
        <v>68</v>
      </c>
      <c r="O995" s="8">
        <v>34</v>
      </c>
      <c r="P995" s="8">
        <v>11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8">
        <v>37</v>
      </c>
      <c r="AD995" s="8">
        <v>121</v>
      </c>
      <c r="AE995" s="8">
        <v>90</v>
      </c>
      <c r="AF995" s="8">
        <v>99</v>
      </c>
      <c r="AG995" s="8">
        <v>73</v>
      </c>
      <c r="AH995" s="8">
        <v>63</v>
      </c>
      <c r="AI995" s="8">
        <v>33</v>
      </c>
      <c r="AJ995" s="8">
        <v>24</v>
      </c>
      <c r="AK995" s="8">
        <v>5</v>
      </c>
      <c r="AL995" s="8">
        <v>4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</row>
    <row r="996" spans="2:45" ht="39">
      <c r="B996" s="56"/>
      <c r="C996" s="11" t="s">
        <v>41</v>
      </c>
      <c r="D996" s="8">
        <v>0</v>
      </c>
      <c r="E996" s="8">
        <v>0</v>
      </c>
      <c r="F996" s="8">
        <v>0</v>
      </c>
      <c r="G996" s="8">
        <v>0</v>
      </c>
      <c r="H996" s="8">
        <v>62</v>
      </c>
      <c r="I996" s="8">
        <v>68</v>
      </c>
      <c r="J996" s="8">
        <v>56</v>
      </c>
      <c r="K996" s="8">
        <v>63</v>
      </c>
      <c r="L996" s="8">
        <v>54</v>
      </c>
      <c r="M996" s="8">
        <v>28</v>
      </c>
      <c r="N996" s="8">
        <v>24</v>
      </c>
      <c r="O996" s="8">
        <v>14</v>
      </c>
      <c r="P996" s="8">
        <v>9</v>
      </c>
      <c r="Q996" s="8">
        <v>3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228</v>
      </c>
      <c r="AD996" s="8">
        <v>213</v>
      </c>
      <c r="AE996" s="8">
        <v>160</v>
      </c>
      <c r="AF996" s="8">
        <v>158</v>
      </c>
      <c r="AG996" s="8">
        <v>122</v>
      </c>
      <c r="AH996" s="8">
        <v>93</v>
      </c>
      <c r="AI996" s="8">
        <v>75</v>
      </c>
      <c r="AJ996" s="8">
        <v>64</v>
      </c>
      <c r="AK996" s="8">
        <v>34</v>
      </c>
      <c r="AL996" s="8">
        <v>11</v>
      </c>
      <c r="AM996" s="8">
        <v>3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</row>
    <row r="997" spans="2:45" ht="39">
      <c r="B997" s="56"/>
      <c r="C997" s="11" t="s">
        <v>42</v>
      </c>
      <c r="D997" s="8">
        <v>0</v>
      </c>
      <c r="E997" s="8">
        <v>0</v>
      </c>
      <c r="F997" s="8">
        <v>0</v>
      </c>
      <c r="G997" s="8">
        <v>0</v>
      </c>
      <c r="H997" s="8">
        <v>41</v>
      </c>
      <c r="I997" s="8">
        <v>53</v>
      </c>
      <c r="J997" s="8">
        <v>51</v>
      </c>
      <c r="K997" s="8">
        <v>51</v>
      </c>
      <c r="L997" s="8">
        <v>42</v>
      </c>
      <c r="M997" s="8">
        <v>37</v>
      </c>
      <c r="N997" s="8">
        <v>32</v>
      </c>
      <c r="O997" s="8">
        <v>19</v>
      </c>
      <c r="P997" s="8">
        <v>5</v>
      </c>
      <c r="Q997" s="8">
        <v>3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>
        <v>0</v>
      </c>
      <c r="AB997" s="8">
        <v>0</v>
      </c>
      <c r="AC997" s="8">
        <v>172</v>
      </c>
      <c r="AD997" s="8">
        <v>302</v>
      </c>
      <c r="AE997" s="8">
        <v>251</v>
      </c>
      <c r="AF997" s="8">
        <v>255</v>
      </c>
      <c r="AG997" s="8">
        <v>209</v>
      </c>
      <c r="AH997" s="8">
        <v>148</v>
      </c>
      <c r="AI997" s="8">
        <v>102</v>
      </c>
      <c r="AJ997" s="8">
        <v>87</v>
      </c>
      <c r="AK997" s="8">
        <v>44</v>
      </c>
      <c r="AL997" s="8">
        <v>18</v>
      </c>
      <c r="AM997" s="8">
        <v>8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</row>
    <row r="998" spans="2:45">
      <c r="B998" s="56"/>
      <c r="C998" s="11" t="s">
        <v>43</v>
      </c>
      <c r="D998" s="8">
        <v>0</v>
      </c>
      <c r="E998" s="8">
        <v>0</v>
      </c>
      <c r="F998" s="8">
        <v>0</v>
      </c>
      <c r="G998" s="8">
        <v>0</v>
      </c>
      <c r="H998" s="8">
        <v>95</v>
      </c>
      <c r="I998" s="8">
        <v>69</v>
      </c>
      <c r="J998" s="8">
        <v>53</v>
      </c>
      <c r="K998" s="8">
        <v>52</v>
      </c>
      <c r="L998" s="8">
        <v>22</v>
      </c>
      <c r="M998" s="8">
        <v>17</v>
      </c>
      <c r="N998" s="8">
        <v>13</v>
      </c>
      <c r="O998" s="8">
        <v>14</v>
      </c>
      <c r="P998" s="8">
        <v>5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272</v>
      </c>
      <c r="AD998" s="8">
        <v>242</v>
      </c>
      <c r="AE998" s="8">
        <v>148</v>
      </c>
      <c r="AF998" s="8">
        <v>127</v>
      </c>
      <c r="AG998" s="8">
        <v>79</v>
      </c>
      <c r="AH998" s="8">
        <v>53</v>
      </c>
      <c r="AI998" s="8">
        <v>56</v>
      </c>
      <c r="AJ998" s="8">
        <v>29</v>
      </c>
      <c r="AK998" s="8">
        <v>14</v>
      </c>
      <c r="AL998" s="8">
        <v>3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</row>
    <row r="999" spans="2:45" ht="39">
      <c r="B999" s="56"/>
      <c r="C999" s="11" t="s">
        <v>44</v>
      </c>
      <c r="D999" s="8">
        <v>0</v>
      </c>
      <c r="E999" s="8">
        <v>0</v>
      </c>
      <c r="F999" s="8">
        <v>0</v>
      </c>
      <c r="G999" s="8">
        <v>0</v>
      </c>
      <c r="H999" s="8">
        <v>14</v>
      </c>
      <c r="I999" s="8">
        <v>21</v>
      </c>
      <c r="J999" s="8">
        <v>28</v>
      </c>
      <c r="K999" s="8">
        <v>30</v>
      </c>
      <c r="L999" s="8">
        <v>24</v>
      </c>
      <c r="M999" s="8">
        <v>19</v>
      </c>
      <c r="N999" s="8">
        <v>11</v>
      </c>
      <c r="O999" s="8">
        <v>15</v>
      </c>
      <c r="P999" s="8">
        <v>12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>
        <v>0</v>
      </c>
      <c r="AB999" s="8">
        <v>0</v>
      </c>
      <c r="AC999" s="8">
        <v>21</v>
      </c>
      <c r="AD999" s="8">
        <v>15</v>
      </c>
      <c r="AE999" s="8">
        <v>9</v>
      </c>
      <c r="AF999" s="8">
        <v>10</v>
      </c>
      <c r="AG999" s="8">
        <v>13</v>
      </c>
      <c r="AH999" s="8">
        <v>0</v>
      </c>
      <c r="AI999" s="8">
        <v>5</v>
      </c>
      <c r="AJ999" s="8">
        <v>6</v>
      </c>
      <c r="AK999" s="8">
        <v>3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</row>
    <row r="1000" spans="2:45">
      <c r="B1000" s="56"/>
      <c r="C1000" s="11" t="s">
        <v>45</v>
      </c>
      <c r="D1000" s="8">
        <v>0</v>
      </c>
      <c r="E1000" s="8">
        <v>0</v>
      </c>
      <c r="F1000" s="8">
        <v>0</v>
      </c>
      <c r="G1000" s="8">
        <v>0</v>
      </c>
      <c r="H1000" s="8">
        <v>43</v>
      </c>
      <c r="I1000" s="8">
        <v>28</v>
      </c>
      <c r="J1000" s="8">
        <v>36</v>
      </c>
      <c r="K1000" s="8">
        <v>38</v>
      </c>
      <c r="L1000" s="8">
        <v>31</v>
      </c>
      <c r="M1000" s="8">
        <v>31</v>
      </c>
      <c r="N1000" s="8">
        <v>27</v>
      </c>
      <c r="O1000" s="8">
        <v>24</v>
      </c>
      <c r="P1000" s="8">
        <v>8</v>
      </c>
      <c r="Q1000" s="8">
        <v>4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33</v>
      </c>
      <c r="AD1000" s="8">
        <v>20</v>
      </c>
      <c r="AE1000" s="8">
        <v>27</v>
      </c>
      <c r="AF1000" s="8">
        <v>37</v>
      </c>
      <c r="AG1000" s="8">
        <v>29</v>
      </c>
      <c r="AH1000" s="8">
        <v>33</v>
      </c>
      <c r="AI1000" s="8">
        <v>21</v>
      </c>
      <c r="AJ1000" s="8">
        <v>10</v>
      </c>
      <c r="AK1000" s="8">
        <v>9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</row>
    <row r="1001" spans="2:45" ht="26">
      <c r="B1001" s="56"/>
      <c r="C1001" s="11" t="s">
        <v>46</v>
      </c>
      <c r="D1001" s="8">
        <v>0</v>
      </c>
      <c r="E1001" s="8">
        <v>0</v>
      </c>
      <c r="F1001" s="8">
        <v>0</v>
      </c>
      <c r="G1001" s="8">
        <v>0</v>
      </c>
      <c r="H1001" s="8">
        <v>4</v>
      </c>
      <c r="I1001" s="8">
        <v>3</v>
      </c>
      <c r="J1001" s="8">
        <v>11</v>
      </c>
      <c r="K1001" s="8">
        <v>11</v>
      </c>
      <c r="L1001" s="8">
        <v>7</v>
      </c>
      <c r="M1001" s="8">
        <v>8</v>
      </c>
      <c r="N1001" s="8">
        <v>8</v>
      </c>
      <c r="O1001" s="8">
        <v>3</v>
      </c>
      <c r="P1001" s="8">
        <v>3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>
        <v>0</v>
      </c>
      <c r="AB1001" s="8">
        <v>0</v>
      </c>
      <c r="AC1001" s="8">
        <v>3</v>
      </c>
      <c r="AD1001" s="8">
        <v>11</v>
      </c>
      <c r="AE1001" s="8">
        <v>8</v>
      </c>
      <c r="AF1001" s="8">
        <v>6</v>
      </c>
      <c r="AG1001" s="8">
        <v>10</v>
      </c>
      <c r="AH1001" s="8">
        <v>8</v>
      </c>
      <c r="AI1001" s="8">
        <v>10</v>
      </c>
      <c r="AJ1001" s="8">
        <v>3</v>
      </c>
      <c r="AK1001" s="8">
        <v>0</v>
      </c>
      <c r="AL1001" s="8">
        <v>3</v>
      </c>
      <c r="AM1001" s="8">
        <v>0</v>
      </c>
      <c r="AN1001" s="8">
        <v>0</v>
      </c>
      <c r="AO1001" s="8">
        <v>0</v>
      </c>
      <c r="AP1001" s="8">
        <v>0</v>
      </c>
      <c r="AQ1001" s="8">
        <v>0</v>
      </c>
      <c r="AR1001" s="8">
        <v>0</v>
      </c>
      <c r="AS1001" s="8">
        <v>0</v>
      </c>
    </row>
    <row r="1002" spans="2:45">
      <c r="B1002" s="56"/>
      <c r="C1002" s="11" t="s">
        <v>47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3</v>
      </c>
      <c r="L1002" s="8">
        <v>0</v>
      </c>
      <c r="M1002" s="8">
        <v>3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5</v>
      </c>
      <c r="AD1002" s="8">
        <v>3</v>
      </c>
      <c r="AE1002" s="8">
        <v>3</v>
      </c>
      <c r="AF1002" s="8">
        <v>9</v>
      </c>
      <c r="AG1002" s="8">
        <v>4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</row>
    <row r="1003" spans="2:45">
      <c r="B1003" s="56"/>
      <c r="C1003" s="11" t="s">
        <v>11</v>
      </c>
      <c r="D1003" s="8">
        <v>0</v>
      </c>
      <c r="E1003" s="8">
        <v>0</v>
      </c>
      <c r="F1003" s="8">
        <v>0</v>
      </c>
      <c r="G1003" s="8">
        <v>0</v>
      </c>
      <c r="H1003" s="8">
        <v>124</v>
      </c>
      <c r="I1003" s="8">
        <v>132</v>
      </c>
      <c r="J1003" s="8">
        <v>97</v>
      </c>
      <c r="K1003" s="8">
        <v>127</v>
      </c>
      <c r="L1003" s="8">
        <v>112</v>
      </c>
      <c r="M1003" s="8">
        <v>121</v>
      </c>
      <c r="N1003" s="8">
        <v>115</v>
      </c>
      <c r="O1003" s="8">
        <v>134</v>
      </c>
      <c r="P1003" s="8">
        <v>115</v>
      </c>
      <c r="Q1003" s="8">
        <v>69</v>
      </c>
      <c r="R1003" s="8">
        <v>47</v>
      </c>
      <c r="S1003" s="8">
        <v>20</v>
      </c>
      <c r="T1003" s="8">
        <v>14</v>
      </c>
      <c r="U1003" s="8">
        <v>5</v>
      </c>
      <c r="V1003" s="8">
        <v>4</v>
      </c>
      <c r="W1003" s="8">
        <v>0</v>
      </c>
      <c r="X1003" s="8">
        <v>0</v>
      </c>
      <c r="Y1003" s="8">
        <v>0</v>
      </c>
      <c r="Z1003" s="8">
        <v>0</v>
      </c>
      <c r="AA1003" s="8">
        <v>0</v>
      </c>
      <c r="AB1003" s="8">
        <v>3</v>
      </c>
      <c r="AC1003" s="8">
        <v>262</v>
      </c>
      <c r="AD1003" s="8">
        <v>344</v>
      </c>
      <c r="AE1003" s="8">
        <v>470</v>
      </c>
      <c r="AF1003" s="8">
        <v>586</v>
      </c>
      <c r="AG1003" s="8">
        <v>454</v>
      </c>
      <c r="AH1003" s="8">
        <v>302</v>
      </c>
      <c r="AI1003" s="8">
        <v>277</v>
      </c>
      <c r="AJ1003" s="8">
        <v>290</v>
      </c>
      <c r="AK1003" s="8">
        <v>270</v>
      </c>
      <c r="AL1003" s="8">
        <v>292</v>
      </c>
      <c r="AM1003" s="8">
        <v>152</v>
      </c>
      <c r="AN1003" s="8">
        <v>73</v>
      </c>
      <c r="AO1003" s="8">
        <v>42</v>
      </c>
      <c r="AP1003" s="8">
        <v>21</v>
      </c>
      <c r="AQ1003" s="8">
        <v>3</v>
      </c>
      <c r="AR1003" s="8">
        <v>0</v>
      </c>
      <c r="AS1003" s="8">
        <v>0</v>
      </c>
    </row>
    <row r="1004" spans="2:45">
      <c r="B1004" s="65" t="s">
        <v>160</v>
      </c>
      <c r="C1004" s="11" t="s">
        <v>38</v>
      </c>
      <c r="D1004" s="8">
        <v>0</v>
      </c>
      <c r="E1004" s="8">
        <v>0</v>
      </c>
      <c r="F1004" s="8">
        <v>0</v>
      </c>
      <c r="G1004" s="8">
        <v>0</v>
      </c>
      <c r="H1004" s="8">
        <v>38</v>
      </c>
      <c r="I1004" s="8">
        <v>146</v>
      </c>
      <c r="J1004" s="8">
        <v>202</v>
      </c>
      <c r="K1004" s="8">
        <v>187</v>
      </c>
      <c r="L1004" s="8">
        <v>148</v>
      </c>
      <c r="M1004" s="8">
        <v>106</v>
      </c>
      <c r="N1004" s="8">
        <v>65</v>
      </c>
      <c r="O1004" s="8">
        <v>35</v>
      </c>
      <c r="P1004" s="8">
        <v>9</v>
      </c>
      <c r="Q1004" s="8">
        <v>4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76</v>
      </c>
      <c r="AD1004" s="8">
        <v>231</v>
      </c>
      <c r="AE1004" s="8">
        <v>239</v>
      </c>
      <c r="AF1004" s="8">
        <v>188</v>
      </c>
      <c r="AG1004" s="8">
        <v>166</v>
      </c>
      <c r="AH1004" s="8">
        <v>100</v>
      </c>
      <c r="AI1004" s="8">
        <v>51</v>
      </c>
      <c r="AJ1004" s="8">
        <v>30</v>
      </c>
      <c r="AK1004" s="8">
        <v>4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</row>
    <row r="1005" spans="2:45">
      <c r="B1005" s="56"/>
      <c r="C1005" s="11" t="s">
        <v>39</v>
      </c>
      <c r="D1005" s="8">
        <v>0</v>
      </c>
      <c r="E1005" s="8">
        <v>0</v>
      </c>
      <c r="F1005" s="8">
        <v>0</v>
      </c>
      <c r="G1005" s="8">
        <v>0</v>
      </c>
      <c r="H1005" s="8">
        <v>523</v>
      </c>
      <c r="I1005" s="8">
        <v>1269</v>
      </c>
      <c r="J1005" s="8">
        <v>1217</v>
      </c>
      <c r="K1005" s="8">
        <v>1010</v>
      </c>
      <c r="L1005" s="8">
        <v>578</v>
      </c>
      <c r="M1005" s="8">
        <v>349</v>
      </c>
      <c r="N1005" s="8">
        <v>201</v>
      </c>
      <c r="O1005" s="8">
        <v>119</v>
      </c>
      <c r="P1005" s="8">
        <v>45</v>
      </c>
      <c r="Q1005" s="8">
        <v>11</v>
      </c>
      <c r="R1005" s="8">
        <v>4</v>
      </c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>
        <v>0</v>
      </c>
      <c r="AB1005" s="8">
        <v>0</v>
      </c>
      <c r="AC1005" s="8">
        <v>934</v>
      </c>
      <c r="AD1005" s="8">
        <v>1806</v>
      </c>
      <c r="AE1005" s="8">
        <v>1439</v>
      </c>
      <c r="AF1005" s="8">
        <v>1010</v>
      </c>
      <c r="AG1005" s="8">
        <v>715</v>
      </c>
      <c r="AH1005" s="8">
        <v>348</v>
      </c>
      <c r="AI1005" s="8">
        <v>186</v>
      </c>
      <c r="AJ1005" s="8">
        <v>74</v>
      </c>
      <c r="AK1005" s="8">
        <v>29</v>
      </c>
      <c r="AL1005" s="8">
        <v>9</v>
      </c>
      <c r="AM1005" s="8">
        <v>0</v>
      </c>
      <c r="AN1005" s="8">
        <v>3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</row>
    <row r="1006" spans="2:45" ht="26">
      <c r="B1006" s="56"/>
      <c r="C1006" s="11" t="s">
        <v>40</v>
      </c>
      <c r="D1006" s="8">
        <v>0</v>
      </c>
      <c r="E1006" s="8">
        <v>0</v>
      </c>
      <c r="F1006" s="8">
        <v>0</v>
      </c>
      <c r="G1006" s="8">
        <v>0</v>
      </c>
      <c r="H1006" s="8">
        <v>53</v>
      </c>
      <c r="I1006" s="8">
        <v>155</v>
      </c>
      <c r="J1006" s="8">
        <v>153</v>
      </c>
      <c r="K1006" s="8">
        <v>126</v>
      </c>
      <c r="L1006" s="8">
        <v>93</v>
      </c>
      <c r="M1006" s="8">
        <v>53</v>
      </c>
      <c r="N1006" s="8">
        <v>27</v>
      </c>
      <c r="O1006" s="8">
        <v>22</v>
      </c>
      <c r="P1006" s="8">
        <v>9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47</v>
      </c>
      <c r="AD1006" s="8">
        <v>116</v>
      </c>
      <c r="AE1006" s="8">
        <v>83</v>
      </c>
      <c r="AF1006" s="8">
        <v>52</v>
      </c>
      <c r="AG1006" s="8">
        <v>58</v>
      </c>
      <c r="AH1006" s="8">
        <v>40</v>
      </c>
      <c r="AI1006" s="8">
        <v>19</v>
      </c>
      <c r="AJ1006" s="8">
        <v>9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</row>
    <row r="1007" spans="2:45" ht="39">
      <c r="B1007" s="56"/>
      <c r="C1007" s="11" t="s">
        <v>41</v>
      </c>
      <c r="D1007" s="8">
        <v>0</v>
      </c>
      <c r="E1007" s="8">
        <v>0</v>
      </c>
      <c r="F1007" s="8">
        <v>0</v>
      </c>
      <c r="G1007" s="8">
        <v>0</v>
      </c>
      <c r="H1007" s="8">
        <v>63</v>
      </c>
      <c r="I1007" s="8">
        <v>91</v>
      </c>
      <c r="J1007" s="8">
        <v>56</v>
      </c>
      <c r="K1007" s="8">
        <v>43</v>
      </c>
      <c r="L1007" s="8">
        <v>24</v>
      </c>
      <c r="M1007" s="8">
        <v>15</v>
      </c>
      <c r="N1007" s="8">
        <v>8</v>
      </c>
      <c r="O1007" s="8">
        <v>12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>
        <v>111</v>
      </c>
      <c r="AD1007" s="8">
        <v>118</v>
      </c>
      <c r="AE1007" s="8">
        <v>71</v>
      </c>
      <c r="AF1007" s="8">
        <v>57</v>
      </c>
      <c r="AG1007" s="8">
        <v>63</v>
      </c>
      <c r="AH1007" s="8">
        <v>57</v>
      </c>
      <c r="AI1007" s="8">
        <v>26</v>
      </c>
      <c r="AJ1007" s="8">
        <v>12</v>
      </c>
      <c r="AK1007" s="8">
        <v>4</v>
      </c>
      <c r="AL1007" s="8">
        <v>3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</row>
    <row r="1008" spans="2:45" ht="39">
      <c r="B1008" s="56"/>
      <c r="C1008" s="11" t="s">
        <v>42</v>
      </c>
      <c r="D1008" s="8">
        <v>0</v>
      </c>
      <c r="E1008" s="8">
        <v>0</v>
      </c>
      <c r="F1008" s="8">
        <v>0</v>
      </c>
      <c r="G1008" s="8">
        <v>0</v>
      </c>
      <c r="H1008" s="8">
        <v>50</v>
      </c>
      <c r="I1008" s="8">
        <v>93</v>
      </c>
      <c r="J1008" s="8">
        <v>82</v>
      </c>
      <c r="K1008" s="8">
        <v>52</v>
      </c>
      <c r="L1008" s="8">
        <v>31</v>
      </c>
      <c r="M1008" s="8">
        <v>23</v>
      </c>
      <c r="N1008" s="8">
        <v>14</v>
      </c>
      <c r="O1008" s="8">
        <v>3</v>
      </c>
      <c r="P1008" s="8">
        <v>7</v>
      </c>
      <c r="Q1008" s="8">
        <v>4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189</v>
      </c>
      <c r="AD1008" s="8">
        <v>307</v>
      </c>
      <c r="AE1008" s="8">
        <v>203</v>
      </c>
      <c r="AF1008" s="8">
        <v>169</v>
      </c>
      <c r="AG1008" s="8">
        <v>132</v>
      </c>
      <c r="AH1008" s="8">
        <v>94</v>
      </c>
      <c r="AI1008" s="8">
        <v>53</v>
      </c>
      <c r="AJ1008" s="8">
        <v>26</v>
      </c>
      <c r="AK1008" s="8">
        <v>19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</row>
    <row r="1009" spans="2:45">
      <c r="B1009" s="56"/>
      <c r="C1009" s="11" t="s">
        <v>43</v>
      </c>
      <c r="D1009" s="8">
        <v>0</v>
      </c>
      <c r="E1009" s="8">
        <v>0</v>
      </c>
      <c r="F1009" s="8">
        <v>0</v>
      </c>
      <c r="G1009" s="8">
        <v>0</v>
      </c>
      <c r="H1009" s="8">
        <v>136</v>
      </c>
      <c r="I1009" s="8">
        <v>135</v>
      </c>
      <c r="J1009" s="8">
        <v>69</v>
      </c>
      <c r="K1009" s="8">
        <v>54</v>
      </c>
      <c r="L1009" s="8">
        <v>27</v>
      </c>
      <c r="M1009" s="8">
        <v>18</v>
      </c>
      <c r="N1009" s="8">
        <v>10</v>
      </c>
      <c r="O1009" s="8">
        <v>4</v>
      </c>
      <c r="P1009" s="8">
        <v>3</v>
      </c>
      <c r="Q1009" s="8">
        <v>3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>
        <v>325</v>
      </c>
      <c r="AD1009" s="8">
        <v>278</v>
      </c>
      <c r="AE1009" s="8">
        <v>133</v>
      </c>
      <c r="AF1009" s="8">
        <v>94</v>
      </c>
      <c r="AG1009" s="8">
        <v>93</v>
      </c>
      <c r="AH1009" s="8">
        <v>55</v>
      </c>
      <c r="AI1009" s="8">
        <v>23</v>
      </c>
      <c r="AJ1009" s="8">
        <v>10</v>
      </c>
      <c r="AK1009" s="8">
        <v>3</v>
      </c>
      <c r="AL1009" s="8">
        <v>0</v>
      </c>
      <c r="AM1009" s="8">
        <v>3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</row>
    <row r="1010" spans="2:45" ht="39">
      <c r="B1010" s="56"/>
      <c r="C1010" s="11" t="s">
        <v>44</v>
      </c>
      <c r="D1010" s="8">
        <v>0</v>
      </c>
      <c r="E1010" s="8">
        <v>0</v>
      </c>
      <c r="F1010" s="8">
        <v>0</v>
      </c>
      <c r="G1010" s="8">
        <v>0</v>
      </c>
      <c r="H1010" s="8">
        <v>20</v>
      </c>
      <c r="I1010" s="8">
        <v>21</v>
      </c>
      <c r="J1010" s="8">
        <v>21</v>
      </c>
      <c r="K1010" s="8">
        <v>13</v>
      </c>
      <c r="L1010" s="8">
        <v>17</v>
      </c>
      <c r="M1010" s="8">
        <v>5</v>
      </c>
      <c r="N1010" s="8">
        <v>12</v>
      </c>
      <c r="O1010" s="8">
        <v>4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10</v>
      </c>
      <c r="AD1010" s="8">
        <v>9</v>
      </c>
      <c r="AE1010" s="8">
        <v>7</v>
      </c>
      <c r="AF1010" s="8">
        <v>5</v>
      </c>
      <c r="AG1010" s="8">
        <v>3</v>
      </c>
      <c r="AH1010" s="8">
        <v>6</v>
      </c>
      <c r="AI1010" s="8">
        <v>3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0</v>
      </c>
      <c r="AS1010" s="8">
        <v>0</v>
      </c>
    </row>
    <row r="1011" spans="2:45">
      <c r="B1011" s="56"/>
      <c r="C1011" s="11" t="s">
        <v>45</v>
      </c>
      <c r="D1011" s="8">
        <v>0</v>
      </c>
      <c r="E1011" s="8">
        <v>0</v>
      </c>
      <c r="F1011" s="8">
        <v>0</v>
      </c>
      <c r="G1011" s="8">
        <v>0</v>
      </c>
      <c r="H1011" s="8">
        <v>58</v>
      </c>
      <c r="I1011" s="8">
        <v>50</v>
      </c>
      <c r="J1011" s="8">
        <v>42</v>
      </c>
      <c r="K1011" s="8">
        <v>33</v>
      </c>
      <c r="L1011" s="8">
        <v>15</v>
      </c>
      <c r="M1011" s="8">
        <v>17</v>
      </c>
      <c r="N1011" s="8">
        <v>16</v>
      </c>
      <c r="O1011" s="8">
        <v>10</v>
      </c>
      <c r="P1011" s="8">
        <v>6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0</v>
      </c>
      <c r="AB1011" s="8">
        <v>0</v>
      </c>
      <c r="AC1011" s="8">
        <v>27</v>
      </c>
      <c r="AD1011" s="8">
        <v>26</v>
      </c>
      <c r="AE1011" s="8">
        <v>16</v>
      </c>
      <c r="AF1011" s="8">
        <v>18</v>
      </c>
      <c r="AG1011" s="8">
        <v>12</v>
      </c>
      <c r="AH1011" s="8">
        <v>16</v>
      </c>
      <c r="AI1011" s="8">
        <v>5</v>
      </c>
      <c r="AJ1011" s="8">
        <v>5</v>
      </c>
      <c r="AK1011" s="8">
        <v>7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0</v>
      </c>
      <c r="AR1011" s="8">
        <v>0</v>
      </c>
      <c r="AS1011" s="8">
        <v>0</v>
      </c>
    </row>
    <row r="1012" spans="2:45" ht="26">
      <c r="B1012" s="56"/>
      <c r="C1012" s="11" t="s">
        <v>46</v>
      </c>
      <c r="D1012" s="8">
        <v>0</v>
      </c>
      <c r="E1012" s="8">
        <v>0</v>
      </c>
      <c r="F1012" s="8">
        <v>0</v>
      </c>
      <c r="G1012" s="8">
        <v>0</v>
      </c>
      <c r="H1012" s="8">
        <v>5</v>
      </c>
      <c r="I1012" s="8">
        <v>14</v>
      </c>
      <c r="J1012" s="8">
        <v>10</v>
      </c>
      <c r="K1012" s="8">
        <v>12</v>
      </c>
      <c r="L1012" s="8">
        <v>10</v>
      </c>
      <c r="M1012" s="8">
        <v>5</v>
      </c>
      <c r="N1012" s="8">
        <v>4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10</v>
      </c>
      <c r="AD1012" s="8">
        <v>15</v>
      </c>
      <c r="AE1012" s="8">
        <v>16</v>
      </c>
      <c r="AF1012" s="8">
        <v>13</v>
      </c>
      <c r="AG1012" s="8">
        <v>6</v>
      </c>
      <c r="AH1012" s="8">
        <v>3</v>
      </c>
      <c r="AI1012" s="8">
        <v>4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</row>
    <row r="1013" spans="2:45">
      <c r="B1013" s="56"/>
      <c r="C1013" s="11" t="s">
        <v>47</v>
      </c>
      <c r="D1013" s="8">
        <v>0</v>
      </c>
      <c r="E1013" s="8">
        <v>0</v>
      </c>
      <c r="F1013" s="8">
        <v>0</v>
      </c>
      <c r="G1013" s="8">
        <v>0</v>
      </c>
      <c r="H1013" s="8">
        <v>0</v>
      </c>
      <c r="I1013" s="8">
        <v>7</v>
      </c>
      <c r="J1013" s="8">
        <v>9</v>
      </c>
      <c r="K1013" s="8">
        <v>6</v>
      </c>
      <c r="L1013" s="8">
        <v>3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>
        <v>0</v>
      </c>
      <c r="AB1013" s="8">
        <v>0</v>
      </c>
      <c r="AC1013" s="8">
        <v>3</v>
      </c>
      <c r="AD1013" s="8">
        <v>7</v>
      </c>
      <c r="AE1013" s="8">
        <v>9</v>
      </c>
      <c r="AF1013" s="8">
        <v>0</v>
      </c>
      <c r="AG1013" s="8">
        <v>0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</row>
    <row r="1014" spans="2:45">
      <c r="B1014" s="56"/>
      <c r="C1014" s="11" t="s">
        <v>11</v>
      </c>
      <c r="D1014" s="8">
        <v>0</v>
      </c>
      <c r="E1014" s="8">
        <v>0</v>
      </c>
      <c r="F1014" s="8">
        <v>0</v>
      </c>
      <c r="G1014" s="8">
        <v>3</v>
      </c>
      <c r="H1014" s="8">
        <v>191</v>
      </c>
      <c r="I1014" s="8">
        <v>208</v>
      </c>
      <c r="J1014" s="8">
        <v>124</v>
      </c>
      <c r="K1014" s="8">
        <v>105</v>
      </c>
      <c r="L1014" s="8">
        <v>91</v>
      </c>
      <c r="M1014" s="8">
        <v>59</v>
      </c>
      <c r="N1014" s="8">
        <v>71</v>
      </c>
      <c r="O1014" s="8">
        <v>46</v>
      </c>
      <c r="P1014" s="8">
        <v>52</v>
      </c>
      <c r="Q1014" s="8">
        <v>46</v>
      </c>
      <c r="R1014" s="8">
        <v>21</v>
      </c>
      <c r="S1014" s="8">
        <v>9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0</v>
      </c>
      <c r="AB1014" s="8">
        <v>3</v>
      </c>
      <c r="AC1014" s="8">
        <v>230</v>
      </c>
      <c r="AD1014" s="8">
        <v>303</v>
      </c>
      <c r="AE1014" s="8">
        <v>459</v>
      </c>
      <c r="AF1014" s="8">
        <v>522</v>
      </c>
      <c r="AG1014" s="8">
        <v>378</v>
      </c>
      <c r="AH1014" s="8">
        <v>175</v>
      </c>
      <c r="AI1014" s="8">
        <v>117</v>
      </c>
      <c r="AJ1014" s="8">
        <v>86</v>
      </c>
      <c r="AK1014" s="8">
        <v>47</v>
      </c>
      <c r="AL1014" s="8">
        <v>33</v>
      </c>
      <c r="AM1014" s="8">
        <v>19</v>
      </c>
      <c r="AN1014" s="8">
        <v>5</v>
      </c>
      <c r="AO1014" s="8">
        <v>6</v>
      </c>
      <c r="AP1014" s="8">
        <v>7</v>
      </c>
      <c r="AQ1014" s="8">
        <v>0</v>
      </c>
      <c r="AR1014" s="8">
        <v>0</v>
      </c>
      <c r="AS1014" s="8">
        <v>0</v>
      </c>
    </row>
    <row r="1015" spans="2:45">
      <c r="B1015" s="65" t="s">
        <v>161</v>
      </c>
      <c r="C1015" s="11" t="s">
        <v>38</v>
      </c>
      <c r="D1015" s="8">
        <v>0</v>
      </c>
      <c r="E1015" s="8">
        <v>0</v>
      </c>
      <c r="F1015" s="8">
        <v>0</v>
      </c>
      <c r="G1015" s="8">
        <v>0</v>
      </c>
      <c r="H1015" s="8">
        <v>130</v>
      </c>
      <c r="I1015" s="8">
        <v>394</v>
      </c>
      <c r="J1015" s="8">
        <v>408</v>
      </c>
      <c r="K1015" s="8">
        <v>335</v>
      </c>
      <c r="L1015" s="8">
        <v>252</v>
      </c>
      <c r="M1015" s="8">
        <v>191</v>
      </c>
      <c r="N1015" s="8">
        <v>118</v>
      </c>
      <c r="O1015" s="8">
        <v>72</v>
      </c>
      <c r="P1015" s="8">
        <v>33</v>
      </c>
      <c r="Q1015" s="8">
        <v>5</v>
      </c>
      <c r="R1015" s="8">
        <v>4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>
        <v>0</v>
      </c>
      <c r="AB1015" s="8">
        <v>0</v>
      </c>
      <c r="AC1015" s="8">
        <v>347</v>
      </c>
      <c r="AD1015" s="8">
        <v>926</v>
      </c>
      <c r="AE1015" s="8">
        <v>966</v>
      </c>
      <c r="AF1015" s="8">
        <v>601</v>
      </c>
      <c r="AG1015" s="8">
        <v>483</v>
      </c>
      <c r="AH1015" s="8">
        <v>254</v>
      </c>
      <c r="AI1015" s="8">
        <v>150</v>
      </c>
      <c r="AJ1015" s="8">
        <v>58</v>
      </c>
      <c r="AK1015" s="8">
        <v>33</v>
      </c>
      <c r="AL1015" s="8">
        <v>3</v>
      </c>
      <c r="AM1015" s="8">
        <v>7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</row>
    <row r="1016" spans="2:45">
      <c r="B1016" s="56"/>
      <c r="C1016" s="11" t="s">
        <v>39</v>
      </c>
      <c r="D1016" s="8">
        <v>0</v>
      </c>
      <c r="E1016" s="8">
        <v>0</v>
      </c>
      <c r="F1016" s="8">
        <v>0</v>
      </c>
      <c r="G1016" s="8">
        <v>0</v>
      </c>
      <c r="H1016" s="8">
        <v>1048</v>
      </c>
      <c r="I1016" s="8">
        <v>1920</v>
      </c>
      <c r="J1016" s="8">
        <v>1348</v>
      </c>
      <c r="K1016" s="8">
        <v>883</v>
      </c>
      <c r="L1016" s="8">
        <v>633</v>
      </c>
      <c r="M1016" s="8">
        <v>467</v>
      </c>
      <c r="N1016" s="8">
        <v>302</v>
      </c>
      <c r="O1016" s="8">
        <v>189</v>
      </c>
      <c r="P1016" s="8">
        <v>76</v>
      </c>
      <c r="Q1016" s="8">
        <v>28</v>
      </c>
      <c r="R1016" s="8">
        <v>5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>
        <v>0</v>
      </c>
      <c r="AB1016" s="8">
        <v>10</v>
      </c>
      <c r="AC1016" s="8">
        <v>2113</v>
      </c>
      <c r="AD1016" s="8">
        <v>3424</v>
      </c>
      <c r="AE1016" s="8">
        <v>2334</v>
      </c>
      <c r="AF1016" s="8">
        <v>1473</v>
      </c>
      <c r="AG1016" s="8">
        <v>1081</v>
      </c>
      <c r="AH1016" s="8">
        <v>723</v>
      </c>
      <c r="AI1016" s="8">
        <v>386</v>
      </c>
      <c r="AJ1016" s="8">
        <v>150</v>
      </c>
      <c r="AK1016" s="8">
        <v>67</v>
      </c>
      <c r="AL1016" s="8">
        <v>25</v>
      </c>
      <c r="AM1016" s="8">
        <v>5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</row>
    <row r="1017" spans="2:45" ht="26">
      <c r="B1017" s="56"/>
      <c r="C1017" s="11" t="s">
        <v>40</v>
      </c>
      <c r="D1017" s="8">
        <v>0</v>
      </c>
      <c r="E1017" s="8">
        <v>0</v>
      </c>
      <c r="F1017" s="8">
        <v>0</v>
      </c>
      <c r="G1017" s="8">
        <v>0</v>
      </c>
      <c r="H1017" s="8">
        <v>193</v>
      </c>
      <c r="I1017" s="8">
        <v>324</v>
      </c>
      <c r="J1017" s="8">
        <v>207</v>
      </c>
      <c r="K1017" s="8">
        <v>143</v>
      </c>
      <c r="L1017" s="8">
        <v>83</v>
      </c>
      <c r="M1017" s="8">
        <v>60</v>
      </c>
      <c r="N1017" s="8">
        <v>44</v>
      </c>
      <c r="O1017" s="8">
        <v>25</v>
      </c>
      <c r="P1017" s="8">
        <v>13</v>
      </c>
      <c r="Q1017" s="8">
        <v>6</v>
      </c>
      <c r="R1017" s="8">
        <v>0</v>
      </c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0</v>
      </c>
      <c r="AB1017" s="8">
        <v>0</v>
      </c>
      <c r="AC1017" s="8">
        <v>86</v>
      </c>
      <c r="AD1017" s="8">
        <v>142</v>
      </c>
      <c r="AE1017" s="8">
        <v>127</v>
      </c>
      <c r="AF1017" s="8">
        <v>69</v>
      </c>
      <c r="AG1017" s="8">
        <v>48</v>
      </c>
      <c r="AH1017" s="8">
        <v>27</v>
      </c>
      <c r="AI1017" s="8">
        <v>17</v>
      </c>
      <c r="AJ1017" s="8">
        <v>8</v>
      </c>
      <c r="AK1017" s="8">
        <v>6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</row>
    <row r="1018" spans="2:45" ht="39">
      <c r="B1018" s="56"/>
      <c r="C1018" s="11" t="s">
        <v>41</v>
      </c>
      <c r="D1018" s="8">
        <v>0</v>
      </c>
      <c r="E1018" s="8">
        <v>0</v>
      </c>
      <c r="F1018" s="8">
        <v>0</v>
      </c>
      <c r="G1018" s="8">
        <v>0</v>
      </c>
      <c r="H1018" s="8">
        <v>218</v>
      </c>
      <c r="I1018" s="8">
        <v>206</v>
      </c>
      <c r="J1018" s="8">
        <v>111</v>
      </c>
      <c r="K1018" s="8">
        <v>78</v>
      </c>
      <c r="L1018" s="8">
        <v>67</v>
      </c>
      <c r="M1018" s="8">
        <v>40</v>
      </c>
      <c r="N1018" s="8">
        <v>27</v>
      </c>
      <c r="O1018" s="8">
        <v>15</v>
      </c>
      <c r="P1018" s="8">
        <v>15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B1018" s="8">
        <v>3</v>
      </c>
      <c r="AC1018" s="8">
        <v>393</v>
      </c>
      <c r="AD1018" s="8">
        <v>321</v>
      </c>
      <c r="AE1018" s="8">
        <v>223</v>
      </c>
      <c r="AF1018" s="8">
        <v>161</v>
      </c>
      <c r="AG1018" s="8">
        <v>141</v>
      </c>
      <c r="AH1018" s="8">
        <v>74</v>
      </c>
      <c r="AI1018" s="8">
        <v>62</v>
      </c>
      <c r="AJ1018" s="8">
        <v>30</v>
      </c>
      <c r="AK1018" s="8">
        <v>13</v>
      </c>
      <c r="AL1018" s="8">
        <v>3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</row>
    <row r="1019" spans="2:45" ht="39">
      <c r="B1019" s="56"/>
      <c r="C1019" s="11" t="s">
        <v>42</v>
      </c>
      <c r="D1019" s="8">
        <v>0</v>
      </c>
      <c r="E1019" s="8">
        <v>0</v>
      </c>
      <c r="F1019" s="8">
        <v>0</v>
      </c>
      <c r="G1019" s="8">
        <v>0</v>
      </c>
      <c r="H1019" s="8">
        <v>273</v>
      </c>
      <c r="I1019" s="8">
        <v>419</v>
      </c>
      <c r="J1019" s="8">
        <v>285</v>
      </c>
      <c r="K1019" s="8">
        <v>153</v>
      </c>
      <c r="L1019" s="8">
        <v>104</v>
      </c>
      <c r="M1019" s="8">
        <v>58</v>
      </c>
      <c r="N1019" s="8">
        <v>51</v>
      </c>
      <c r="O1019" s="8">
        <v>36</v>
      </c>
      <c r="P1019" s="8">
        <v>21</v>
      </c>
      <c r="Q1019" s="8">
        <v>7</v>
      </c>
      <c r="R1019" s="8">
        <v>3</v>
      </c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>
        <v>0</v>
      </c>
      <c r="AB1019" s="8">
        <v>0</v>
      </c>
      <c r="AC1019" s="8">
        <v>1067</v>
      </c>
      <c r="AD1019" s="8">
        <v>1223</v>
      </c>
      <c r="AE1019" s="8">
        <v>818</v>
      </c>
      <c r="AF1019" s="8">
        <v>577</v>
      </c>
      <c r="AG1019" s="8">
        <v>404</v>
      </c>
      <c r="AH1019" s="8">
        <v>263</v>
      </c>
      <c r="AI1019" s="8">
        <v>172</v>
      </c>
      <c r="AJ1019" s="8">
        <v>88</v>
      </c>
      <c r="AK1019" s="8">
        <v>35</v>
      </c>
      <c r="AL1019" s="8">
        <v>11</v>
      </c>
      <c r="AM1019" s="8">
        <v>3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</row>
    <row r="1020" spans="2:45">
      <c r="B1020" s="56"/>
      <c r="C1020" s="11" t="s">
        <v>43</v>
      </c>
      <c r="D1020" s="8">
        <v>0</v>
      </c>
      <c r="E1020" s="8">
        <v>0</v>
      </c>
      <c r="F1020" s="8">
        <v>0</v>
      </c>
      <c r="G1020" s="8">
        <v>3</v>
      </c>
      <c r="H1020" s="8">
        <v>397</v>
      </c>
      <c r="I1020" s="8">
        <v>308</v>
      </c>
      <c r="J1020" s="8">
        <v>163</v>
      </c>
      <c r="K1020" s="8">
        <v>93</v>
      </c>
      <c r="L1020" s="8">
        <v>49</v>
      </c>
      <c r="M1020" s="8">
        <v>47</v>
      </c>
      <c r="N1020" s="8">
        <v>21</v>
      </c>
      <c r="O1020" s="8">
        <v>19</v>
      </c>
      <c r="P1020" s="8">
        <v>8</v>
      </c>
      <c r="Q1020" s="8">
        <v>3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0</v>
      </c>
      <c r="AB1020" s="8">
        <v>4</v>
      </c>
      <c r="AC1020" s="8">
        <v>795</v>
      </c>
      <c r="AD1020" s="8">
        <v>503</v>
      </c>
      <c r="AE1020" s="8">
        <v>226</v>
      </c>
      <c r="AF1020" s="8">
        <v>125</v>
      </c>
      <c r="AG1020" s="8">
        <v>98</v>
      </c>
      <c r="AH1020" s="8">
        <v>53</v>
      </c>
      <c r="AI1020" s="8">
        <v>53</v>
      </c>
      <c r="AJ1020" s="8">
        <v>13</v>
      </c>
      <c r="AK1020" s="8">
        <v>11</v>
      </c>
      <c r="AL1020" s="8">
        <v>4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</row>
    <row r="1021" spans="2:45" ht="39">
      <c r="B1021" s="56"/>
      <c r="C1021" s="11" t="s">
        <v>44</v>
      </c>
      <c r="D1021" s="8">
        <v>0</v>
      </c>
      <c r="E1021" s="8">
        <v>0</v>
      </c>
      <c r="F1021" s="8">
        <v>0</v>
      </c>
      <c r="G1021" s="8">
        <v>0</v>
      </c>
      <c r="H1021" s="8">
        <v>77</v>
      </c>
      <c r="I1021" s="8">
        <v>82</v>
      </c>
      <c r="J1021" s="8">
        <v>33</v>
      </c>
      <c r="K1021" s="8">
        <v>35</v>
      </c>
      <c r="L1021" s="8">
        <v>28</v>
      </c>
      <c r="M1021" s="8">
        <v>19</v>
      </c>
      <c r="N1021" s="8">
        <v>15</v>
      </c>
      <c r="O1021" s="8">
        <v>13</v>
      </c>
      <c r="P1021" s="8">
        <v>4</v>
      </c>
      <c r="Q1021" s="8">
        <v>5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>
        <v>0</v>
      </c>
      <c r="AB1021" s="8">
        <v>0</v>
      </c>
      <c r="AC1021" s="8">
        <v>10</v>
      </c>
      <c r="AD1021" s="8">
        <v>12</v>
      </c>
      <c r="AE1021" s="8">
        <v>18</v>
      </c>
      <c r="AF1021" s="8">
        <v>5</v>
      </c>
      <c r="AG1021" s="8">
        <v>4</v>
      </c>
      <c r="AH1021" s="8">
        <v>4</v>
      </c>
      <c r="AI1021" s="8">
        <v>5</v>
      </c>
      <c r="AJ1021" s="8">
        <v>3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</row>
    <row r="1022" spans="2:45">
      <c r="B1022" s="56"/>
      <c r="C1022" s="11" t="s">
        <v>45</v>
      </c>
      <c r="D1022" s="8">
        <v>0</v>
      </c>
      <c r="E1022" s="8">
        <v>0</v>
      </c>
      <c r="F1022" s="8">
        <v>0</v>
      </c>
      <c r="G1022" s="8">
        <v>0</v>
      </c>
      <c r="H1022" s="8">
        <v>130</v>
      </c>
      <c r="I1022" s="8">
        <v>88</v>
      </c>
      <c r="J1022" s="8">
        <v>52</v>
      </c>
      <c r="K1022" s="8">
        <v>31</v>
      </c>
      <c r="L1022" s="8">
        <v>25</v>
      </c>
      <c r="M1022" s="8">
        <v>17</v>
      </c>
      <c r="N1022" s="8">
        <v>20</v>
      </c>
      <c r="O1022" s="8">
        <v>10</v>
      </c>
      <c r="P1022" s="8">
        <v>11</v>
      </c>
      <c r="Q1022" s="8">
        <v>3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70</v>
      </c>
      <c r="AD1022" s="8">
        <v>31</v>
      </c>
      <c r="AE1022" s="8">
        <v>33</v>
      </c>
      <c r="AF1022" s="8">
        <v>24</v>
      </c>
      <c r="AG1022" s="8">
        <v>27</v>
      </c>
      <c r="AH1022" s="8">
        <v>17</v>
      </c>
      <c r="AI1022" s="8">
        <v>10</v>
      </c>
      <c r="AJ1022" s="8">
        <v>3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</row>
    <row r="1023" spans="2:45" ht="26">
      <c r="B1023" s="56"/>
      <c r="C1023" s="11" t="s">
        <v>46</v>
      </c>
      <c r="D1023" s="8">
        <v>0</v>
      </c>
      <c r="E1023" s="8">
        <v>0</v>
      </c>
      <c r="F1023" s="8">
        <v>0</v>
      </c>
      <c r="G1023" s="8">
        <v>0</v>
      </c>
      <c r="H1023" s="8">
        <v>24</v>
      </c>
      <c r="I1023" s="8">
        <v>37</v>
      </c>
      <c r="J1023" s="8">
        <v>42</v>
      </c>
      <c r="K1023" s="8">
        <v>22</v>
      </c>
      <c r="L1023" s="8">
        <v>8</v>
      </c>
      <c r="M1023" s="8">
        <v>5</v>
      </c>
      <c r="N1023" s="8">
        <v>10</v>
      </c>
      <c r="O1023" s="8">
        <v>3</v>
      </c>
      <c r="P1023" s="8">
        <v>3</v>
      </c>
      <c r="Q1023" s="8">
        <v>0</v>
      </c>
      <c r="R1023" s="8">
        <v>3</v>
      </c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>
        <v>0</v>
      </c>
      <c r="AB1023" s="8">
        <v>0</v>
      </c>
      <c r="AC1023" s="8">
        <v>27</v>
      </c>
      <c r="AD1023" s="8">
        <v>62</v>
      </c>
      <c r="AE1023" s="8">
        <v>59</v>
      </c>
      <c r="AF1023" s="8">
        <v>36</v>
      </c>
      <c r="AG1023" s="8">
        <v>26</v>
      </c>
      <c r="AH1023" s="8">
        <v>13</v>
      </c>
      <c r="AI1023" s="8">
        <v>3</v>
      </c>
      <c r="AJ1023" s="8">
        <v>10</v>
      </c>
      <c r="AK1023" s="8">
        <v>3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</row>
    <row r="1024" spans="2:45">
      <c r="B1024" s="56"/>
      <c r="C1024" s="11" t="s">
        <v>47</v>
      </c>
      <c r="D1024" s="8">
        <v>0</v>
      </c>
      <c r="E1024" s="8">
        <v>0</v>
      </c>
      <c r="F1024" s="8">
        <v>0</v>
      </c>
      <c r="G1024" s="8">
        <v>0</v>
      </c>
      <c r="H1024" s="8">
        <v>3</v>
      </c>
      <c r="I1024" s="8">
        <v>3</v>
      </c>
      <c r="J1024" s="8">
        <v>7</v>
      </c>
      <c r="K1024" s="8">
        <v>4</v>
      </c>
      <c r="L1024" s="8">
        <v>0</v>
      </c>
      <c r="M1024" s="8">
        <v>3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11</v>
      </c>
      <c r="AD1024" s="8">
        <v>9</v>
      </c>
      <c r="AE1024" s="8">
        <v>18</v>
      </c>
      <c r="AF1024" s="8">
        <v>8</v>
      </c>
      <c r="AG1024" s="8">
        <v>10</v>
      </c>
      <c r="AH1024" s="8">
        <v>5</v>
      </c>
      <c r="AI1024" s="8">
        <v>3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</row>
    <row r="1025" spans="2:45">
      <c r="B1025" s="56"/>
      <c r="C1025" s="11" t="s">
        <v>11</v>
      </c>
      <c r="D1025" s="8">
        <v>0</v>
      </c>
      <c r="E1025" s="8">
        <v>0</v>
      </c>
      <c r="F1025" s="8">
        <v>0</v>
      </c>
      <c r="G1025" s="8">
        <v>3</v>
      </c>
      <c r="H1025" s="8">
        <v>442</v>
      </c>
      <c r="I1025" s="8">
        <v>415</v>
      </c>
      <c r="J1025" s="8">
        <v>217</v>
      </c>
      <c r="K1025" s="8">
        <v>182</v>
      </c>
      <c r="L1025" s="8">
        <v>150</v>
      </c>
      <c r="M1025" s="8">
        <v>114</v>
      </c>
      <c r="N1025" s="8">
        <v>108</v>
      </c>
      <c r="O1025" s="8">
        <v>103</v>
      </c>
      <c r="P1025" s="8">
        <v>115</v>
      </c>
      <c r="Q1025" s="8">
        <v>93</v>
      </c>
      <c r="R1025" s="8">
        <v>65</v>
      </c>
      <c r="S1025" s="8">
        <v>30</v>
      </c>
      <c r="T1025" s="8">
        <v>25</v>
      </c>
      <c r="U1025" s="8">
        <v>17</v>
      </c>
      <c r="V1025" s="8">
        <v>3</v>
      </c>
      <c r="W1025" s="8">
        <v>0</v>
      </c>
      <c r="X1025" s="8">
        <v>0</v>
      </c>
      <c r="Y1025" s="8">
        <v>0</v>
      </c>
      <c r="Z1025" s="8">
        <v>0</v>
      </c>
      <c r="AA1025" s="8">
        <v>0</v>
      </c>
      <c r="AB1025" s="8">
        <v>8</v>
      </c>
      <c r="AC1025" s="8">
        <v>563</v>
      </c>
      <c r="AD1025" s="8">
        <v>742</v>
      </c>
      <c r="AE1025" s="8">
        <v>947</v>
      </c>
      <c r="AF1025" s="8">
        <v>867</v>
      </c>
      <c r="AG1025" s="8">
        <v>548</v>
      </c>
      <c r="AH1025" s="8">
        <v>305</v>
      </c>
      <c r="AI1025" s="8">
        <v>209</v>
      </c>
      <c r="AJ1025" s="8">
        <v>175</v>
      </c>
      <c r="AK1025" s="8">
        <v>141</v>
      </c>
      <c r="AL1025" s="8">
        <v>111</v>
      </c>
      <c r="AM1025" s="8">
        <v>78</v>
      </c>
      <c r="AN1025" s="8">
        <v>36</v>
      </c>
      <c r="AO1025" s="8">
        <v>28</v>
      </c>
      <c r="AP1025" s="8">
        <v>9</v>
      </c>
      <c r="AQ1025" s="8">
        <v>4</v>
      </c>
      <c r="AR1025" s="8">
        <v>0</v>
      </c>
      <c r="AS1025" s="8">
        <v>0</v>
      </c>
    </row>
    <row r="1026" spans="2:45">
      <c r="B1026" s="65" t="s">
        <v>162</v>
      </c>
      <c r="C1026" s="11" t="s">
        <v>38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</row>
    <row r="1027" spans="2:45">
      <c r="B1027" s="56"/>
      <c r="C1027" s="11" t="s">
        <v>39</v>
      </c>
      <c r="D1027" s="8">
        <v>0</v>
      </c>
      <c r="E1027" s="8">
        <v>0</v>
      </c>
      <c r="F1027" s="8">
        <v>0</v>
      </c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>
        <v>0</v>
      </c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>
        <v>0</v>
      </c>
      <c r="AI1027" s="8">
        <v>0</v>
      </c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</row>
    <row r="1028" spans="2:45" ht="26">
      <c r="B1028" s="56"/>
      <c r="C1028" s="11" t="s">
        <v>40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>
        <v>0</v>
      </c>
      <c r="AS1028" s="8">
        <v>0</v>
      </c>
    </row>
    <row r="1029" spans="2:45" ht="39">
      <c r="B1029" s="56"/>
      <c r="C1029" s="11" t="s">
        <v>41</v>
      </c>
      <c r="D1029" s="8">
        <v>0</v>
      </c>
      <c r="E1029" s="8">
        <v>0</v>
      </c>
      <c r="F1029" s="8">
        <v>0</v>
      </c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>
        <v>0</v>
      </c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</row>
    <row r="1030" spans="2:45" ht="39">
      <c r="B1030" s="56"/>
      <c r="C1030" s="11" t="s">
        <v>42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</row>
    <row r="1031" spans="2:45">
      <c r="B1031" s="56"/>
      <c r="C1031" s="11" t="s">
        <v>43</v>
      </c>
      <c r="D1031" s="8">
        <v>0</v>
      </c>
      <c r="E1031" s="8">
        <v>0</v>
      </c>
      <c r="F1031" s="8">
        <v>0</v>
      </c>
      <c r="G1031" s="8">
        <v>0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>
        <v>0</v>
      </c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>
        <v>0</v>
      </c>
      <c r="AI1031" s="8">
        <v>0</v>
      </c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</row>
    <row r="1032" spans="2:45" ht="39">
      <c r="B1032" s="56"/>
      <c r="C1032" s="11" t="s">
        <v>44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</row>
    <row r="1033" spans="2:45">
      <c r="B1033" s="56"/>
      <c r="C1033" s="11" t="s">
        <v>45</v>
      </c>
      <c r="D1033" s="8">
        <v>0</v>
      </c>
      <c r="E1033" s="8">
        <v>0</v>
      </c>
      <c r="F1033" s="8">
        <v>0</v>
      </c>
      <c r="G1033" s="8">
        <v>0</v>
      </c>
      <c r="H1033" s="8">
        <v>0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>
        <v>0</v>
      </c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>
        <v>0</v>
      </c>
      <c r="AI1033" s="8">
        <v>0</v>
      </c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0</v>
      </c>
    </row>
    <row r="1034" spans="2:45" ht="26">
      <c r="B1034" s="56"/>
      <c r="C1034" s="11" t="s">
        <v>46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</row>
    <row r="1035" spans="2:45">
      <c r="B1035" s="56"/>
      <c r="C1035" s="11" t="s">
        <v>47</v>
      </c>
      <c r="D1035" s="8">
        <v>0</v>
      </c>
      <c r="E1035" s="8">
        <v>0</v>
      </c>
      <c r="F1035" s="8">
        <v>0</v>
      </c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>
        <v>0</v>
      </c>
      <c r="AI1035" s="8">
        <v>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</row>
    <row r="1036" spans="2:45">
      <c r="B1036" s="56"/>
      <c r="C1036" s="11" t="s">
        <v>11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</row>
    <row r="1037" spans="2:45">
      <c r="B1037" s="65" t="s">
        <v>223</v>
      </c>
      <c r="C1037" s="11" t="s">
        <v>38</v>
      </c>
      <c r="D1037" s="8">
        <v>0</v>
      </c>
      <c r="E1037" s="8">
        <v>0</v>
      </c>
      <c r="F1037" s="8">
        <v>0</v>
      </c>
      <c r="G1037" s="8">
        <v>0</v>
      </c>
      <c r="H1037" s="8">
        <v>0</v>
      </c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>
        <v>0</v>
      </c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>
        <v>0</v>
      </c>
      <c r="AI1037" s="8">
        <v>0</v>
      </c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</row>
    <row r="1038" spans="2:45">
      <c r="B1038" s="56"/>
      <c r="C1038" s="11" t="s">
        <v>39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</row>
    <row r="1039" spans="2:45" ht="26">
      <c r="B1039" s="56"/>
      <c r="C1039" s="11" t="s">
        <v>40</v>
      </c>
      <c r="D1039" s="8">
        <v>0</v>
      </c>
      <c r="E1039" s="8">
        <v>0</v>
      </c>
      <c r="F1039" s="8">
        <v>0</v>
      </c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>
        <v>0</v>
      </c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>
        <v>0</v>
      </c>
      <c r="AI1039" s="8">
        <v>0</v>
      </c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</row>
    <row r="1040" spans="2:45" ht="39">
      <c r="B1040" s="56"/>
      <c r="C1040" s="11" t="s">
        <v>41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</row>
    <row r="1041" spans="2:45" ht="39">
      <c r="B1041" s="56"/>
      <c r="C1041" s="11" t="s">
        <v>42</v>
      </c>
      <c r="D1041" s="8">
        <v>0</v>
      </c>
      <c r="E1041" s="8">
        <v>0</v>
      </c>
      <c r="F1041" s="8">
        <v>0</v>
      </c>
      <c r="G1041" s="8">
        <v>0</v>
      </c>
      <c r="H1041" s="8">
        <v>0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  <c r="AG1041" s="8">
        <v>0</v>
      </c>
      <c r="AH1041" s="8">
        <v>0</v>
      </c>
      <c r="AI1041" s="8">
        <v>0</v>
      </c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</row>
    <row r="1042" spans="2:45">
      <c r="B1042" s="56"/>
      <c r="C1042" s="11" t="s">
        <v>43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</row>
    <row r="1043" spans="2:45" ht="39">
      <c r="B1043" s="56"/>
      <c r="C1043" s="11" t="s">
        <v>44</v>
      </c>
      <c r="D1043" s="8">
        <v>0</v>
      </c>
      <c r="E1043" s="8">
        <v>0</v>
      </c>
      <c r="F1043" s="8">
        <v>0</v>
      </c>
      <c r="G1043" s="8">
        <v>0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</row>
    <row r="1044" spans="2:45">
      <c r="B1044" s="56"/>
      <c r="C1044" s="11" t="s">
        <v>45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</row>
    <row r="1045" spans="2:45" ht="26">
      <c r="B1045" s="56"/>
      <c r="C1045" s="11" t="s">
        <v>46</v>
      </c>
      <c r="D1045" s="8">
        <v>0</v>
      </c>
      <c r="E1045" s="8">
        <v>0</v>
      </c>
      <c r="F1045" s="8">
        <v>0</v>
      </c>
      <c r="G1045" s="8">
        <v>0</v>
      </c>
      <c r="H1045" s="8">
        <v>0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>
        <v>0</v>
      </c>
      <c r="AI1045" s="8">
        <v>0</v>
      </c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</row>
    <row r="1046" spans="2:45">
      <c r="B1046" s="56"/>
      <c r="C1046" s="11" t="s">
        <v>47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</row>
    <row r="1047" spans="2:45">
      <c r="B1047" s="56"/>
      <c r="C1047" s="11" t="s">
        <v>11</v>
      </c>
      <c r="D1047" s="8">
        <v>0</v>
      </c>
      <c r="E1047" s="8">
        <v>0</v>
      </c>
      <c r="F1047" s="8">
        <v>0</v>
      </c>
      <c r="G1047" s="8">
        <v>0</v>
      </c>
      <c r="H1047" s="8">
        <v>0</v>
      </c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0</v>
      </c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>
        <v>0</v>
      </c>
      <c r="AI1047" s="8">
        <v>0</v>
      </c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</row>
    <row r="1048" spans="2:45">
      <c r="B1048" s="65" t="s">
        <v>224</v>
      </c>
      <c r="C1048" s="11" t="s">
        <v>38</v>
      </c>
      <c r="D1048" s="8">
        <v>0</v>
      </c>
      <c r="E1048" s="8">
        <v>0</v>
      </c>
      <c r="F1048" s="8">
        <v>0</v>
      </c>
      <c r="G1048" s="8">
        <v>0</v>
      </c>
      <c r="H1048" s="8">
        <v>20</v>
      </c>
      <c r="I1048" s="8">
        <v>64</v>
      </c>
      <c r="J1048" s="8">
        <v>87</v>
      </c>
      <c r="K1048" s="8">
        <v>102</v>
      </c>
      <c r="L1048" s="8">
        <v>68</v>
      </c>
      <c r="M1048" s="8">
        <v>54</v>
      </c>
      <c r="N1048" s="8">
        <v>40</v>
      </c>
      <c r="O1048" s="8">
        <v>20</v>
      </c>
      <c r="P1048" s="8">
        <v>16</v>
      </c>
      <c r="Q1048" s="8">
        <v>3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74</v>
      </c>
      <c r="AD1048" s="8">
        <v>125</v>
      </c>
      <c r="AE1048" s="8">
        <v>93</v>
      </c>
      <c r="AF1048" s="8">
        <v>87</v>
      </c>
      <c r="AG1048" s="8">
        <v>44</v>
      </c>
      <c r="AH1048" s="8">
        <v>21</v>
      </c>
      <c r="AI1048" s="8">
        <v>10</v>
      </c>
      <c r="AJ1048" s="8">
        <v>9</v>
      </c>
      <c r="AK1048" s="8">
        <v>3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</row>
    <row r="1049" spans="2:45">
      <c r="B1049" s="56"/>
      <c r="C1049" s="11" t="s">
        <v>39</v>
      </c>
      <c r="D1049" s="8">
        <v>0</v>
      </c>
      <c r="E1049" s="8">
        <v>0</v>
      </c>
      <c r="F1049" s="8">
        <v>0</v>
      </c>
      <c r="G1049" s="8">
        <v>0</v>
      </c>
      <c r="H1049" s="8">
        <v>11</v>
      </c>
      <c r="I1049" s="8">
        <v>19</v>
      </c>
      <c r="J1049" s="8">
        <v>31</v>
      </c>
      <c r="K1049" s="8">
        <v>31</v>
      </c>
      <c r="L1049" s="8">
        <v>8</v>
      </c>
      <c r="M1049" s="8">
        <v>8</v>
      </c>
      <c r="N1049" s="8">
        <v>12</v>
      </c>
      <c r="O1049" s="8">
        <v>7</v>
      </c>
      <c r="P1049" s="8">
        <v>3</v>
      </c>
      <c r="Q1049" s="8">
        <v>3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>
        <v>9</v>
      </c>
      <c r="AD1049" s="8">
        <v>43</v>
      </c>
      <c r="AE1049" s="8">
        <v>51</v>
      </c>
      <c r="AF1049" s="8">
        <v>38</v>
      </c>
      <c r="AG1049" s="8">
        <v>25</v>
      </c>
      <c r="AH1049" s="8">
        <v>7</v>
      </c>
      <c r="AI1049" s="8">
        <v>5</v>
      </c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</row>
    <row r="1050" spans="2:45" ht="26">
      <c r="B1050" s="56"/>
      <c r="C1050" s="11" t="s">
        <v>40</v>
      </c>
      <c r="D1050" s="8">
        <v>0</v>
      </c>
      <c r="E1050" s="8">
        <v>0</v>
      </c>
      <c r="F1050" s="8">
        <v>0</v>
      </c>
      <c r="G1050" s="8">
        <v>0</v>
      </c>
      <c r="H1050" s="8">
        <v>7</v>
      </c>
      <c r="I1050" s="8">
        <v>26</v>
      </c>
      <c r="J1050" s="8">
        <v>36</v>
      </c>
      <c r="K1050" s="8">
        <v>32</v>
      </c>
      <c r="L1050" s="8">
        <v>14</v>
      </c>
      <c r="M1050" s="8">
        <v>16</v>
      </c>
      <c r="N1050" s="8">
        <v>21</v>
      </c>
      <c r="O1050" s="8">
        <v>7</v>
      </c>
      <c r="P1050" s="8">
        <v>8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3</v>
      </c>
      <c r="AD1050" s="8">
        <v>10</v>
      </c>
      <c r="AE1050" s="8">
        <v>15</v>
      </c>
      <c r="AF1050" s="8">
        <v>12</v>
      </c>
      <c r="AG1050" s="8">
        <v>11</v>
      </c>
      <c r="AH1050" s="8">
        <v>9</v>
      </c>
      <c r="AI1050" s="8">
        <v>5</v>
      </c>
      <c r="AJ1050" s="8">
        <v>4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</row>
    <row r="1051" spans="2:45" ht="39">
      <c r="B1051" s="56"/>
      <c r="C1051" s="11" t="s">
        <v>41</v>
      </c>
      <c r="D1051" s="8">
        <v>0</v>
      </c>
      <c r="E1051" s="8">
        <v>0</v>
      </c>
      <c r="F1051" s="8">
        <v>0</v>
      </c>
      <c r="G1051" s="8">
        <v>0</v>
      </c>
      <c r="H1051" s="8">
        <v>29</v>
      </c>
      <c r="I1051" s="8">
        <v>46</v>
      </c>
      <c r="J1051" s="8">
        <v>44</v>
      </c>
      <c r="K1051" s="8">
        <v>25</v>
      </c>
      <c r="L1051" s="8">
        <v>14</v>
      </c>
      <c r="M1051" s="8">
        <v>7</v>
      </c>
      <c r="N1051" s="8">
        <v>10</v>
      </c>
      <c r="O1051" s="8">
        <v>3</v>
      </c>
      <c r="P1051" s="8">
        <v>0</v>
      </c>
      <c r="Q1051" s="8">
        <v>3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>
        <v>0</v>
      </c>
      <c r="AB1051" s="8">
        <v>0</v>
      </c>
      <c r="AC1051" s="8">
        <v>66</v>
      </c>
      <c r="AD1051" s="8">
        <v>71</v>
      </c>
      <c r="AE1051" s="8">
        <v>57</v>
      </c>
      <c r="AF1051" s="8">
        <v>41</v>
      </c>
      <c r="AG1051" s="8">
        <v>31</v>
      </c>
      <c r="AH1051" s="8">
        <v>9</v>
      </c>
      <c r="AI1051" s="8">
        <v>9</v>
      </c>
      <c r="AJ1051" s="8">
        <v>3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</row>
    <row r="1052" spans="2:45" ht="39">
      <c r="B1052" s="56"/>
      <c r="C1052" s="11" t="s">
        <v>42</v>
      </c>
      <c r="D1052" s="8">
        <v>0</v>
      </c>
      <c r="E1052" s="8">
        <v>0</v>
      </c>
      <c r="F1052" s="8">
        <v>0</v>
      </c>
      <c r="G1052" s="8">
        <v>0</v>
      </c>
      <c r="H1052" s="8">
        <v>11</v>
      </c>
      <c r="I1052" s="8">
        <v>32</v>
      </c>
      <c r="J1052" s="8">
        <v>39</v>
      </c>
      <c r="K1052" s="8">
        <v>28</v>
      </c>
      <c r="L1052" s="8">
        <v>4</v>
      </c>
      <c r="M1052" s="8">
        <v>4</v>
      </c>
      <c r="N1052" s="8">
        <v>3</v>
      </c>
      <c r="O1052" s="8">
        <v>5</v>
      </c>
      <c r="P1052" s="8">
        <v>4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79</v>
      </c>
      <c r="AD1052" s="8">
        <v>164</v>
      </c>
      <c r="AE1052" s="8">
        <v>136</v>
      </c>
      <c r="AF1052" s="8">
        <v>115</v>
      </c>
      <c r="AG1052" s="8">
        <v>53</v>
      </c>
      <c r="AH1052" s="8">
        <v>21</v>
      </c>
      <c r="AI1052" s="8">
        <v>12</v>
      </c>
      <c r="AJ1052" s="8">
        <v>3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</row>
    <row r="1053" spans="2:45">
      <c r="B1053" s="56"/>
      <c r="C1053" s="11" t="s">
        <v>43</v>
      </c>
      <c r="D1053" s="8">
        <v>0</v>
      </c>
      <c r="E1053" s="8">
        <v>0</v>
      </c>
      <c r="F1053" s="8">
        <v>0</v>
      </c>
      <c r="G1053" s="8">
        <v>0</v>
      </c>
      <c r="H1053" s="8">
        <v>4</v>
      </c>
      <c r="I1053" s="8">
        <v>14</v>
      </c>
      <c r="J1053" s="8">
        <v>13</v>
      </c>
      <c r="K1053" s="8">
        <v>24</v>
      </c>
      <c r="L1053" s="8">
        <v>5</v>
      </c>
      <c r="M1053" s="8">
        <v>4</v>
      </c>
      <c r="N1053" s="8">
        <v>10</v>
      </c>
      <c r="O1053" s="8">
        <v>3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>
        <v>0</v>
      </c>
      <c r="AB1053" s="8">
        <v>0</v>
      </c>
      <c r="AC1053" s="8">
        <v>33</v>
      </c>
      <c r="AD1053" s="8">
        <v>47</v>
      </c>
      <c r="AE1053" s="8">
        <v>40</v>
      </c>
      <c r="AF1053" s="8">
        <v>26</v>
      </c>
      <c r="AG1053" s="8">
        <v>14</v>
      </c>
      <c r="AH1053" s="8">
        <v>8</v>
      </c>
      <c r="AI1053" s="8">
        <v>4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</row>
    <row r="1054" spans="2:45" ht="39">
      <c r="B1054" s="56"/>
      <c r="C1054" s="11" t="s">
        <v>44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11</v>
      </c>
      <c r="J1054" s="8">
        <v>16</v>
      </c>
      <c r="K1054" s="8">
        <v>14</v>
      </c>
      <c r="L1054" s="8">
        <v>7</v>
      </c>
      <c r="M1054" s="8">
        <v>4</v>
      </c>
      <c r="N1054" s="8">
        <v>0</v>
      </c>
      <c r="O1054" s="8">
        <v>0</v>
      </c>
      <c r="P1054" s="8">
        <v>3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5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</row>
    <row r="1055" spans="2:45">
      <c r="B1055" s="56"/>
      <c r="C1055" s="11" t="s">
        <v>45</v>
      </c>
      <c r="D1055" s="8">
        <v>0</v>
      </c>
      <c r="E1055" s="8">
        <v>0</v>
      </c>
      <c r="F1055" s="8">
        <v>0</v>
      </c>
      <c r="G1055" s="8">
        <v>0</v>
      </c>
      <c r="H1055" s="8">
        <v>3</v>
      </c>
      <c r="I1055" s="8">
        <v>4</v>
      </c>
      <c r="J1055" s="8">
        <v>15</v>
      </c>
      <c r="K1055" s="8">
        <v>3</v>
      </c>
      <c r="L1055" s="8">
        <v>11</v>
      </c>
      <c r="M1055" s="8">
        <v>3</v>
      </c>
      <c r="N1055" s="8">
        <v>6</v>
      </c>
      <c r="O1055" s="8">
        <v>0</v>
      </c>
      <c r="P1055" s="8">
        <v>3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>
        <v>0</v>
      </c>
      <c r="AB1055" s="8">
        <v>0</v>
      </c>
      <c r="AC1055" s="8">
        <v>6</v>
      </c>
      <c r="AD1055" s="8">
        <v>4</v>
      </c>
      <c r="AE1055" s="8">
        <v>5</v>
      </c>
      <c r="AF1055" s="8">
        <v>8</v>
      </c>
      <c r="AG1055" s="8">
        <v>8</v>
      </c>
      <c r="AH1055" s="8">
        <v>3</v>
      </c>
      <c r="AI1055" s="8">
        <v>3</v>
      </c>
      <c r="AJ1055" s="8">
        <v>6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>
        <v>0</v>
      </c>
      <c r="AR1055" s="8">
        <v>0</v>
      </c>
      <c r="AS1055" s="8">
        <v>0</v>
      </c>
    </row>
    <row r="1056" spans="2:45" ht="26">
      <c r="B1056" s="56"/>
      <c r="C1056" s="11" t="s">
        <v>46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5</v>
      </c>
      <c r="L1056" s="8">
        <v>3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8</v>
      </c>
      <c r="AE1056" s="8">
        <v>8</v>
      </c>
      <c r="AF1056" s="8">
        <v>3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>
        <v>0</v>
      </c>
      <c r="AS1056" s="8">
        <v>0</v>
      </c>
    </row>
    <row r="1057" spans="2:45">
      <c r="B1057" s="56"/>
      <c r="C1057" s="11" t="s">
        <v>47</v>
      </c>
      <c r="D1057" s="8">
        <v>0</v>
      </c>
      <c r="E1057" s="8">
        <v>0</v>
      </c>
      <c r="F1057" s="8">
        <v>0</v>
      </c>
      <c r="G1057" s="8">
        <v>0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3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>
        <v>0</v>
      </c>
      <c r="AD1057" s="8">
        <v>0</v>
      </c>
      <c r="AE1057" s="8">
        <v>0</v>
      </c>
      <c r="AF1057" s="8">
        <v>3</v>
      </c>
      <c r="AG1057" s="8">
        <v>3</v>
      </c>
      <c r="AH1057" s="8">
        <v>0</v>
      </c>
      <c r="AI1057" s="8">
        <v>0</v>
      </c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0</v>
      </c>
      <c r="AR1057" s="8">
        <v>0</v>
      </c>
      <c r="AS1057" s="8">
        <v>0</v>
      </c>
    </row>
    <row r="1058" spans="2:45">
      <c r="B1058" s="56"/>
      <c r="C1058" s="11" t="s">
        <v>11</v>
      </c>
      <c r="D1058" s="8">
        <v>0</v>
      </c>
      <c r="E1058" s="8">
        <v>0</v>
      </c>
      <c r="F1058" s="8">
        <v>0</v>
      </c>
      <c r="G1058" s="8">
        <v>0</v>
      </c>
      <c r="H1058" s="8">
        <v>8</v>
      </c>
      <c r="I1058" s="8">
        <v>25</v>
      </c>
      <c r="J1058" s="8">
        <v>16</v>
      </c>
      <c r="K1058" s="8">
        <v>9</v>
      </c>
      <c r="L1058" s="8">
        <v>17</v>
      </c>
      <c r="M1058" s="8">
        <v>8</v>
      </c>
      <c r="N1058" s="8">
        <v>13</v>
      </c>
      <c r="O1058" s="8">
        <v>11</v>
      </c>
      <c r="P1058" s="8">
        <v>12</v>
      </c>
      <c r="Q1058" s="8">
        <v>3</v>
      </c>
      <c r="R1058" s="8">
        <v>6</v>
      </c>
      <c r="S1058" s="8">
        <v>3</v>
      </c>
      <c r="T1058" s="8">
        <v>0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0</v>
      </c>
      <c r="AB1058" s="8">
        <v>3</v>
      </c>
      <c r="AC1058" s="8">
        <v>9</v>
      </c>
      <c r="AD1058" s="8">
        <v>57</v>
      </c>
      <c r="AE1058" s="8">
        <v>132</v>
      </c>
      <c r="AF1058" s="8">
        <v>106</v>
      </c>
      <c r="AG1058" s="8">
        <v>43</v>
      </c>
      <c r="AH1058" s="8">
        <v>29</v>
      </c>
      <c r="AI1058" s="8">
        <v>16</v>
      </c>
      <c r="AJ1058" s="8">
        <v>13</v>
      </c>
      <c r="AK1058" s="8">
        <v>9</v>
      </c>
      <c r="AL1058" s="8">
        <v>5</v>
      </c>
      <c r="AM1058" s="8">
        <v>3</v>
      </c>
      <c r="AN1058" s="8">
        <v>5</v>
      </c>
      <c r="AO1058" s="8">
        <v>0</v>
      </c>
      <c r="AP1058" s="8">
        <v>0</v>
      </c>
      <c r="AQ1058" s="8">
        <v>0</v>
      </c>
      <c r="AR1058" s="8">
        <v>0</v>
      </c>
      <c r="AS1058" s="8">
        <v>0</v>
      </c>
    </row>
    <row r="1059" spans="2:45">
      <c r="B1059" s="65" t="s">
        <v>225</v>
      </c>
      <c r="C1059" s="11" t="s">
        <v>38</v>
      </c>
      <c r="D1059" s="8">
        <v>0</v>
      </c>
      <c r="E1059" s="8">
        <v>0</v>
      </c>
      <c r="F1059" s="8">
        <v>0</v>
      </c>
      <c r="G1059" s="8">
        <v>0</v>
      </c>
      <c r="H1059" s="8">
        <v>0</v>
      </c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>
        <v>0</v>
      </c>
      <c r="AB1059" s="8">
        <v>0</v>
      </c>
      <c r="AC1059" s="8">
        <v>0</v>
      </c>
      <c r="AD1059" s="8">
        <v>3</v>
      </c>
      <c r="AE1059" s="8">
        <v>0</v>
      </c>
      <c r="AF1059" s="8">
        <v>0</v>
      </c>
      <c r="AG1059" s="8">
        <v>3</v>
      </c>
      <c r="AH1059" s="8">
        <v>3</v>
      </c>
      <c r="AI1059" s="8">
        <v>0</v>
      </c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</row>
    <row r="1060" spans="2:45">
      <c r="B1060" s="56"/>
      <c r="C1060" s="11" t="s">
        <v>39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3</v>
      </c>
      <c r="AD1060" s="8">
        <v>4</v>
      </c>
      <c r="AE1060" s="8">
        <v>3</v>
      </c>
      <c r="AF1060" s="8">
        <v>0</v>
      </c>
      <c r="AG1060" s="8">
        <v>0</v>
      </c>
      <c r="AH1060" s="8">
        <v>5</v>
      </c>
      <c r="AI1060" s="8">
        <v>3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</row>
    <row r="1061" spans="2:45" ht="26">
      <c r="B1061" s="56"/>
      <c r="C1061" s="11" t="s">
        <v>40</v>
      </c>
      <c r="D1061" s="8">
        <v>0</v>
      </c>
      <c r="E1061" s="8">
        <v>0</v>
      </c>
      <c r="F1061" s="8">
        <v>0</v>
      </c>
      <c r="G1061" s="8">
        <v>0</v>
      </c>
      <c r="H1061" s="8">
        <v>0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>
        <v>0</v>
      </c>
      <c r="AI1061" s="8">
        <v>0</v>
      </c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</row>
    <row r="1062" spans="2:45" ht="39">
      <c r="B1062" s="56"/>
      <c r="C1062" s="11" t="s">
        <v>41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10</v>
      </c>
      <c r="AD1062" s="8">
        <v>16</v>
      </c>
      <c r="AE1062" s="8">
        <v>10</v>
      </c>
      <c r="AF1062" s="8">
        <v>12</v>
      </c>
      <c r="AG1062" s="8">
        <v>8</v>
      </c>
      <c r="AH1062" s="8">
        <v>7</v>
      </c>
      <c r="AI1062" s="8">
        <v>8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</row>
    <row r="1063" spans="2:45" ht="39">
      <c r="B1063" s="56"/>
      <c r="C1063" s="11" t="s">
        <v>42</v>
      </c>
      <c r="D1063" s="8">
        <v>0</v>
      </c>
      <c r="E1063" s="8">
        <v>0</v>
      </c>
      <c r="F1063" s="8">
        <v>0</v>
      </c>
      <c r="G1063" s="8">
        <v>0</v>
      </c>
      <c r="H1063" s="8">
        <v>0</v>
      </c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>
        <v>0</v>
      </c>
      <c r="AB1063" s="8">
        <v>0</v>
      </c>
      <c r="AC1063" s="8">
        <v>6</v>
      </c>
      <c r="AD1063" s="8">
        <v>5</v>
      </c>
      <c r="AE1063" s="8">
        <v>7</v>
      </c>
      <c r="AF1063" s="8">
        <v>5</v>
      </c>
      <c r="AG1063" s="8">
        <v>3</v>
      </c>
      <c r="AH1063" s="8">
        <v>0</v>
      </c>
      <c r="AI1063" s="8">
        <v>0</v>
      </c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</row>
    <row r="1064" spans="2:45">
      <c r="B1064" s="56"/>
      <c r="C1064" s="11" t="s">
        <v>43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4</v>
      </c>
      <c r="AD1064" s="8">
        <v>0</v>
      </c>
      <c r="AE1064" s="8">
        <v>0</v>
      </c>
      <c r="AF1064" s="8">
        <v>3</v>
      </c>
      <c r="AG1064" s="8">
        <v>0</v>
      </c>
      <c r="AH1064" s="8">
        <v>3</v>
      </c>
      <c r="AI1064" s="8">
        <v>4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0</v>
      </c>
    </row>
    <row r="1065" spans="2:45" ht="39">
      <c r="B1065" s="56"/>
      <c r="C1065" s="11" t="s">
        <v>44</v>
      </c>
      <c r="D1065" s="8">
        <v>0</v>
      </c>
      <c r="E1065" s="8">
        <v>0</v>
      </c>
      <c r="F1065" s="8">
        <v>0</v>
      </c>
      <c r="G1065" s="8">
        <v>0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>
        <v>0</v>
      </c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0</v>
      </c>
      <c r="AH1065" s="8">
        <v>0</v>
      </c>
      <c r="AI1065" s="8">
        <v>0</v>
      </c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</row>
    <row r="1066" spans="2:45">
      <c r="B1066" s="56"/>
      <c r="C1066" s="11" t="s">
        <v>45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4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</row>
    <row r="1067" spans="2:45" ht="26">
      <c r="B1067" s="56"/>
      <c r="C1067" s="11" t="s">
        <v>46</v>
      </c>
      <c r="D1067" s="8">
        <v>0</v>
      </c>
      <c r="E1067" s="8">
        <v>0</v>
      </c>
      <c r="F1067" s="8">
        <v>0</v>
      </c>
      <c r="G1067" s="8">
        <v>0</v>
      </c>
      <c r="H1067" s="8">
        <v>0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>
        <v>0</v>
      </c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0</v>
      </c>
      <c r="AH1067" s="8">
        <v>0</v>
      </c>
      <c r="AI1067" s="8">
        <v>0</v>
      </c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</row>
    <row r="1068" spans="2:45">
      <c r="B1068" s="56"/>
      <c r="C1068" s="11" t="s">
        <v>47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</row>
    <row r="1069" spans="2:45">
      <c r="B1069" s="56"/>
      <c r="C1069" s="11" t="s">
        <v>11</v>
      </c>
      <c r="D1069" s="8">
        <v>0</v>
      </c>
      <c r="E1069" s="8">
        <v>0</v>
      </c>
      <c r="F1069" s="8">
        <v>0</v>
      </c>
      <c r="G1069" s="8">
        <v>0</v>
      </c>
      <c r="H1069" s="8">
        <v>0</v>
      </c>
      <c r="I1069" s="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>
        <v>0</v>
      </c>
      <c r="AB1069" s="8">
        <v>0</v>
      </c>
      <c r="AC1069" s="8">
        <v>3</v>
      </c>
      <c r="AD1069" s="8">
        <v>6</v>
      </c>
      <c r="AE1069" s="8">
        <v>11</v>
      </c>
      <c r="AF1069" s="8">
        <v>12</v>
      </c>
      <c r="AG1069" s="8">
        <v>6</v>
      </c>
      <c r="AH1069" s="8">
        <v>8</v>
      </c>
      <c r="AI1069" s="8">
        <v>5</v>
      </c>
      <c r="AJ1069" s="8">
        <v>3</v>
      </c>
      <c r="AK1069" s="8">
        <v>3</v>
      </c>
      <c r="AL1069" s="8">
        <v>3</v>
      </c>
      <c r="AM1069" s="8">
        <v>0</v>
      </c>
      <c r="AN1069" s="8">
        <v>0</v>
      </c>
      <c r="AO1069" s="8">
        <v>0</v>
      </c>
      <c r="AP1069" s="8">
        <v>0</v>
      </c>
      <c r="AQ1069" s="8">
        <v>0</v>
      </c>
      <c r="AR1069" s="8">
        <v>0</v>
      </c>
      <c r="AS1069" s="8">
        <v>0</v>
      </c>
    </row>
    <row r="1070" spans="2:45">
      <c r="B1070" s="65" t="s">
        <v>226</v>
      </c>
      <c r="C1070" s="11" t="s">
        <v>38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</row>
    <row r="1071" spans="2:45">
      <c r="B1071" s="56"/>
      <c r="C1071" s="11" t="s">
        <v>39</v>
      </c>
      <c r="D1071" s="8">
        <v>0</v>
      </c>
      <c r="E1071" s="8">
        <v>0</v>
      </c>
      <c r="F1071" s="8">
        <v>0</v>
      </c>
      <c r="G1071" s="8">
        <v>0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>
        <v>0</v>
      </c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</row>
    <row r="1072" spans="2:45" ht="26">
      <c r="B1072" s="56"/>
      <c r="C1072" s="11" t="s">
        <v>40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</row>
    <row r="1073" spans="2:45" ht="39">
      <c r="B1073" s="56"/>
      <c r="C1073" s="11" t="s">
        <v>41</v>
      </c>
      <c r="D1073" s="8">
        <v>0</v>
      </c>
      <c r="E1073" s="8">
        <v>0</v>
      </c>
      <c r="F1073" s="8">
        <v>0</v>
      </c>
      <c r="G1073" s="8">
        <v>0</v>
      </c>
      <c r="H1073" s="8">
        <v>0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0</v>
      </c>
      <c r="AH1073" s="8">
        <v>0</v>
      </c>
      <c r="AI1073" s="8">
        <v>0</v>
      </c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</row>
    <row r="1074" spans="2:45" ht="39">
      <c r="B1074" s="56"/>
      <c r="C1074" s="11" t="s">
        <v>42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</row>
    <row r="1075" spans="2:45">
      <c r="B1075" s="56"/>
      <c r="C1075" s="11" t="s">
        <v>43</v>
      </c>
      <c r="D1075" s="8">
        <v>0</v>
      </c>
      <c r="E1075" s="8">
        <v>0</v>
      </c>
      <c r="F1075" s="8">
        <v>0</v>
      </c>
      <c r="G1075" s="8">
        <v>0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0</v>
      </c>
      <c r="AH1075" s="8">
        <v>0</v>
      </c>
      <c r="AI1075" s="8">
        <v>0</v>
      </c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</row>
    <row r="1076" spans="2:45" ht="39">
      <c r="B1076" s="56"/>
      <c r="C1076" s="11" t="s">
        <v>44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</row>
    <row r="1077" spans="2:45">
      <c r="B1077" s="56"/>
      <c r="C1077" s="11" t="s">
        <v>45</v>
      </c>
      <c r="D1077" s="8">
        <v>0</v>
      </c>
      <c r="E1077" s="8">
        <v>0</v>
      </c>
      <c r="F1077" s="8">
        <v>0</v>
      </c>
      <c r="G1077" s="8">
        <v>0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</row>
    <row r="1078" spans="2:45" ht="26">
      <c r="B1078" s="56"/>
      <c r="C1078" s="11" t="s">
        <v>46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</row>
    <row r="1079" spans="2:45">
      <c r="B1079" s="56"/>
      <c r="C1079" s="11" t="s">
        <v>47</v>
      </c>
      <c r="D1079" s="8">
        <v>0</v>
      </c>
      <c r="E1079" s="8">
        <v>0</v>
      </c>
      <c r="F1079" s="8">
        <v>0</v>
      </c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>
        <v>0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</row>
    <row r="1080" spans="2:45">
      <c r="B1080" s="56"/>
      <c r="C1080" s="11" t="s">
        <v>11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</row>
    <row r="1081" spans="2:45">
      <c r="B1081" s="65" t="s">
        <v>227</v>
      </c>
      <c r="C1081" s="11" t="s">
        <v>38</v>
      </c>
      <c r="D1081" s="8">
        <v>0</v>
      </c>
      <c r="E1081" s="8">
        <v>0</v>
      </c>
      <c r="F1081" s="8">
        <v>0</v>
      </c>
      <c r="G1081" s="8">
        <v>0</v>
      </c>
      <c r="H1081" s="8">
        <v>0</v>
      </c>
      <c r="I1081" s="8">
        <v>3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3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>
        <v>0</v>
      </c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</row>
    <row r="1082" spans="2:45">
      <c r="B1082" s="56"/>
      <c r="C1082" s="11" t="s">
        <v>39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3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>
        <v>0</v>
      </c>
      <c r="AS1082" s="8">
        <v>0</v>
      </c>
    </row>
    <row r="1083" spans="2:45" ht="26">
      <c r="B1083" s="56"/>
      <c r="C1083" s="11" t="s">
        <v>40</v>
      </c>
      <c r="D1083" s="8">
        <v>0</v>
      </c>
      <c r="E1083" s="8">
        <v>0</v>
      </c>
      <c r="F1083" s="8">
        <v>0</v>
      </c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>
        <v>0</v>
      </c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</row>
    <row r="1084" spans="2:45" ht="39">
      <c r="B1084" s="56"/>
      <c r="C1084" s="11" t="s">
        <v>41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>
        <v>0</v>
      </c>
      <c r="AS1084" s="8">
        <v>0</v>
      </c>
    </row>
    <row r="1085" spans="2:45" ht="39">
      <c r="B1085" s="56"/>
      <c r="C1085" s="11" t="s">
        <v>42</v>
      </c>
      <c r="D1085" s="8">
        <v>0</v>
      </c>
      <c r="E1085" s="8">
        <v>0</v>
      </c>
      <c r="F1085" s="8">
        <v>0</v>
      </c>
      <c r="G1085" s="8">
        <v>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>
        <v>0</v>
      </c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0</v>
      </c>
      <c r="AH1085" s="8">
        <v>0</v>
      </c>
      <c r="AI1085" s="8">
        <v>0</v>
      </c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</v>
      </c>
      <c r="AS1085" s="8">
        <v>0</v>
      </c>
    </row>
    <row r="1086" spans="2:45">
      <c r="B1086" s="56"/>
      <c r="C1086" s="11" t="s">
        <v>43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3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</row>
    <row r="1087" spans="2:45" ht="39">
      <c r="B1087" s="56"/>
      <c r="C1087" s="11" t="s">
        <v>44</v>
      </c>
      <c r="D1087" s="8">
        <v>0</v>
      </c>
      <c r="E1087" s="8">
        <v>0</v>
      </c>
      <c r="F1087" s="8">
        <v>0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>
        <v>0</v>
      </c>
      <c r="AI1087" s="8">
        <v>0</v>
      </c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</row>
    <row r="1088" spans="2:45">
      <c r="B1088" s="56"/>
      <c r="C1088" s="11" t="s">
        <v>45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</row>
    <row r="1089" spans="2:45" ht="26">
      <c r="B1089" s="56"/>
      <c r="C1089" s="11" t="s">
        <v>46</v>
      </c>
      <c r="D1089" s="8">
        <v>0</v>
      </c>
      <c r="E1089" s="8">
        <v>0</v>
      </c>
      <c r="F1089" s="8">
        <v>0</v>
      </c>
      <c r="G1089" s="8">
        <v>0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0</v>
      </c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</row>
    <row r="1090" spans="2:45">
      <c r="B1090" s="56"/>
      <c r="C1090" s="11" t="s">
        <v>47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</row>
    <row r="1091" spans="2:45">
      <c r="B1091" s="56"/>
      <c r="C1091" s="11" t="s">
        <v>11</v>
      </c>
      <c r="D1091" s="8">
        <v>0</v>
      </c>
      <c r="E1091" s="8">
        <v>0</v>
      </c>
      <c r="F1091" s="8">
        <v>0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3</v>
      </c>
      <c r="O1091" s="8">
        <v>4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>
        <v>0</v>
      </c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0</v>
      </c>
      <c r="AH1091" s="8">
        <v>0</v>
      </c>
      <c r="AI1091" s="8">
        <v>0</v>
      </c>
      <c r="AJ1091" s="8">
        <v>3</v>
      </c>
      <c r="AK1091" s="8">
        <v>0</v>
      </c>
      <c r="AL1091" s="8">
        <v>4</v>
      </c>
      <c r="AM1091" s="8">
        <v>3</v>
      </c>
      <c r="AN1091" s="8">
        <v>0</v>
      </c>
      <c r="AO1091" s="8">
        <v>0</v>
      </c>
      <c r="AP1091" s="8">
        <v>0</v>
      </c>
      <c r="AQ1091" s="8">
        <v>0</v>
      </c>
      <c r="AR1091" s="8">
        <v>0</v>
      </c>
      <c r="AS1091" s="8">
        <v>0</v>
      </c>
    </row>
    <row r="1092" spans="2:45">
      <c r="B1092" s="65" t="s">
        <v>228</v>
      </c>
      <c r="C1092" s="11" t="s">
        <v>38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</row>
    <row r="1093" spans="2:45">
      <c r="B1093" s="56"/>
      <c r="C1093" s="11" t="s">
        <v>39</v>
      </c>
      <c r="D1093" s="8">
        <v>0</v>
      </c>
      <c r="E1093" s="8">
        <v>0</v>
      </c>
      <c r="F1093" s="8">
        <v>0</v>
      </c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>
        <v>0</v>
      </c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</v>
      </c>
      <c r="AR1093" s="8">
        <v>0</v>
      </c>
      <c r="AS1093" s="8">
        <v>0</v>
      </c>
    </row>
    <row r="1094" spans="2:45" ht="26">
      <c r="B1094" s="56"/>
      <c r="C1094" s="11" t="s">
        <v>40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>
        <v>0</v>
      </c>
      <c r="AS1094" s="8">
        <v>0</v>
      </c>
    </row>
    <row r="1095" spans="2:45" ht="39">
      <c r="B1095" s="56"/>
      <c r="C1095" s="11" t="s">
        <v>41</v>
      </c>
      <c r="D1095" s="8">
        <v>0</v>
      </c>
      <c r="E1095" s="8">
        <v>0</v>
      </c>
      <c r="F1095" s="8">
        <v>0</v>
      </c>
      <c r="G1095" s="8">
        <v>0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>
        <v>0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>
        <v>0</v>
      </c>
      <c r="AR1095" s="8">
        <v>0</v>
      </c>
      <c r="AS1095" s="8">
        <v>0</v>
      </c>
    </row>
    <row r="1096" spans="2:45" ht="39">
      <c r="B1096" s="56"/>
      <c r="C1096" s="11" t="s">
        <v>42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</row>
    <row r="1097" spans="2:45">
      <c r="B1097" s="56"/>
      <c r="C1097" s="11" t="s">
        <v>43</v>
      </c>
      <c r="D1097" s="8">
        <v>0</v>
      </c>
      <c r="E1097" s="8">
        <v>0</v>
      </c>
      <c r="F1097" s="8">
        <v>0</v>
      </c>
      <c r="G1097" s="8">
        <v>0</v>
      </c>
      <c r="H1097" s="8">
        <v>0</v>
      </c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>
        <v>0</v>
      </c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</row>
    <row r="1098" spans="2:45" ht="39">
      <c r="B1098" s="56"/>
      <c r="C1098" s="11" t="s">
        <v>44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</row>
    <row r="1099" spans="2:45">
      <c r="B1099" s="56"/>
      <c r="C1099" s="11" t="s">
        <v>45</v>
      </c>
      <c r="D1099" s="8">
        <v>0</v>
      </c>
      <c r="E1099" s="8">
        <v>0</v>
      </c>
      <c r="F1099" s="8">
        <v>0</v>
      </c>
      <c r="G1099" s="8">
        <v>0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>
        <v>0</v>
      </c>
      <c r="AB1099" s="8">
        <v>0</v>
      </c>
      <c r="AC1099" s="8">
        <v>0</v>
      </c>
      <c r="AD1099" s="8">
        <v>0</v>
      </c>
      <c r="AE1099" s="8">
        <v>0</v>
      </c>
      <c r="AF1099" s="8">
        <v>0</v>
      </c>
      <c r="AG1099" s="8">
        <v>0</v>
      </c>
      <c r="AH1099" s="8">
        <v>0</v>
      </c>
      <c r="AI1099" s="8">
        <v>0</v>
      </c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</row>
    <row r="1100" spans="2:45" ht="26">
      <c r="B1100" s="56"/>
      <c r="C1100" s="11" t="s">
        <v>46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</row>
    <row r="1101" spans="2:45">
      <c r="B1101" s="56"/>
      <c r="C1101" s="11" t="s">
        <v>47</v>
      </c>
      <c r="D1101" s="8">
        <v>0</v>
      </c>
      <c r="E1101" s="8">
        <v>0</v>
      </c>
      <c r="F1101" s="8">
        <v>0</v>
      </c>
      <c r="G1101" s="8">
        <v>0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</row>
    <row r="1102" spans="2:45">
      <c r="B1102" s="56"/>
      <c r="C1102" s="11" t="s">
        <v>11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</row>
    <row r="1103" spans="2:45">
      <c r="B1103" s="65" t="s">
        <v>229</v>
      </c>
      <c r="C1103" s="11" t="s">
        <v>38</v>
      </c>
      <c r="D1103" s="8">
        <v>0</v>
      </c>
      <c r="E1103" s="8">
        <v>0</v>
      </c>
      <c r="F1103" s="8">
        <v>0</v>
      </c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>
        <v>0</v>
      </c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</row>
    <row r="1104" spans="2:45">
      <c r="B1104" s="56"/>
      <c r="C1104" s="11" t="s">
        <v>39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</row>
    <row r="1105" spans="2:45" ht="26">
      <c r="B1105" s="56"/>
      <c r="C1105" s="11" t="s">
        <v>40</v>
      </c>
      <c r="D1105" s="8">
        <v>0</v>
      </c>
      <c r="E1105" s="8">
        <v>0</v>
      </c>
      <c r="F1105" s="8">
        <v>0</v>
      </c>
      <c r="G1105" s="8">
        <v>0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</row>
    <row r="1106" spans="2:45" ht="39">
      <c r="B1106" s="56"/>
      <c r="C1106" s="11" t="s">
        <v>41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</row>
    <row r="1107" spans="2:45" ht="39">
      <c r="B1107" s="56"/>
      <c r="C1107" s="11" t="s">
        <v>42</v>
      </c>
      <c r="D1107" s="8">
        <v>0</v>
      </c>
      <c r="E1107" s="8">
        <v>0</v>
      </c>
      <c r="F1107" s="8">
        <v>0</v>
      </c>
      <c r="G1107" s="8">
        <v>0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</row>
    <row r="1108" spans="2:45">
      <c r="B1108" s="56"/>
      <c r="C1108" s="11" t="s">
        <v>43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</row>
    <row r="1109" spans="2:45" ht="39">
      <c r="B1109" s="56"/>
      <c r="C1109" s="11" t="s">
        <v>44</v>
      </c>
      <c r="D1109" s="8">
        <v>0</v>
      </c>
      <c r="E1109" s="8">
        <v>0</v>
      </c>
      <c r="F1109" s="8">
        <v>0</v>
      </c>
      <c r="G1109" s="8">
        <v>0</v>
      </c>
      <c r="H1109" s="8">
        <v>0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>
        <v>0</v>
      </c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0</v>
      </c>
      <c r="AS1109" s="8">
        <v>0</v>
      </c>
    </row>
    <row r="1110" spans="2:45">
      <c r="B1110" s="56"/>
      <c r="C1110" s="11" t="s">
        <v>45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>
        <v>0</v>
      </c>
      <c r="AS1110" s="8">
        <v>0</v>
      </c>
    </row>
    <row r="1111" spans="2:45" ht="26">
      <c r="B1111" s="56"/>
      <c r="C1111" s="11" t="s">
        <v>46</v>
      </c>
      <c r="D1111" s="8">
        <v>0</v>
      </c>
      <c r="E1111" s="8">
        <v>0</v>
      </c>
      <c r="F1111" s="8">
        <v>0</v>
      </c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>
        <v>0</v>
      </c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0</v>
      </c>
      <c r="AH1111" s="8">
        <v>0</v>
      </c>
      <c r="AI1111" s="8">
        <v>0</v>
      </c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</row>
    <row r="1112" spans="2:45">
      <c r="B1112" s="56"/>
      <c r="C1112" s="11" t="s">
        <v>47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>
        <v>0</v>
      </c>
      <c r="AS1112" s="8">
        <v>0</v>
      </c>
    </row>
    <row r="1113" spans="2:45">
      <c r="B1113" s="56"/>
      <c r="C1113" s="11" t="s">
        <v>11</v>
      </c>
      <c r="D1113" s="8">
        <v>0</v>
      </c>
      <c r="E1113" s="8">
        <v>0</v>
      </c>
      <c r="F1113" s="8">
        <v>0</v>
      </c>
      <c r="G1113" s="8">
        <v>0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>
        <v>0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>
        <v>0</v>
      </c>
      <c r="AI1113" s="8">
        <v>0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</row>
    <row r="1114" spans="2:45">
      <c r="B1114" s="65" t="s">
        <v>230</v>
      </c>
      <c r="C1114" s="11" t="s">
        <v>38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</row>
    <row r="1115" spans="2:45">
      <c r="B1115" s="56"/>
      <c r="C1115" s="11" t="s">
        <v>39</v>
      </c>
      <c r="D1115" s="8">
        <v>0</v>
      </c>
      <c r="E1115" s="8">
        <v>0</v>
      </c>
      <c r="F1115" s="8">
        <v>0</v>
      </c>
      <c r="G1115" s="8">
        <v>0</v>
      </c>
      <c r="H1115" s="8">
        <v>0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0</v>
      </c>
      <c r="AH1115" s="8">
        <v>0</v>
      </c>
      <c r="AI1115" s="8">
        <v>0</v>
      </c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</row>
    <row r="1116" spans="2:45" ht="26">
      <c r="B1116" s="56"/>
      <c r="C1116" s="11" t="s">
        <v>40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</row>
    <row r="1117" spans="2:45" ht="39">
      <c r="B1117" s="56"/>
      <c r="C1117" s="11" t="s">
        <v>41</v>
      </c>
      <c r="D1117" s="8">
        <v>0</v>
      </c>
      <c r="E1117" s="8">
        <v>0</v>
      </c>
      <c r="F1117" s="8">
        <v>0</v>
      </c>
      <c r="G1117" s="8">
        <v>0</v>
      </c>
      <c r="H1117" s="8">
        <v>0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0</v>
      </c>
      <c r="AH1117" s="8">
        <v>0</v>
      </c>
      <c r="AI1117" s="8">
        <v>0</v>
      </c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</row>
    <row r="1118" spans="2:45" ht="39">
      <c r="B1118" s="56"/>
      <c r="C1118" s="11" t="s">
        <v>42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</row>
    <row r="1119" spans="2:45">
      <c r="B1119" s="56"/>
      <c r="C1119" s="11" t="s">
        <v>43</v>
      </c>
      <c r="D1119" s="8">
        <v>0</v>
      </c>
      <c r="E1119" s="8">
        <v>0</v>
      </c>
      <c r="F1119" s="8">
        <v>0</v>
      </c>
      <c r="G1119" s="8">
        <v>0</v>
      </c>
      <c r="H1119" s="8">
        <v>0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>
        <v>0</v>
      </c>
      <c r="AB1119" s="8">
        <v>0</v>
      </c>
      <c r="AC1119" s="8">
        <v>0</v>
      </c>
      <c r="AD1119" s="8">
        <v>0</v>
      </c>
      <c r="AE1119" s="8">
        <v>0</v>
      </c>
      <c r="AF1119" s="8">
        <v>0</v>
      </c>
      <c r="AG1119" s="8">
        <v>0</v>
      </c>
      <c r="AH1119" s="8">
        <v>0</v>
      </c>
      <c r="AI1119" s="8">
        <v>0</v>
      </c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</row>
    <row r="1120" spans="2:45" ht="39">
      <c r="B1120" s="56"/>
      <c r="C1120" s="11" t="s">
        <v>44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</row>
    <row r="1121" spans="2:45">
      <c r="B1121" s="56"/>
      <c r="C1121" s="11" t="s">
        <v>45</v>
      </c>
      <c r="D1121" s="8">
        <v>0</v>
      </c>
      <c r="E1121" s="8">
        <v>0</v>
      </c>
      <c r="F1121" s="8">
        <v>0</v>
      </c>
      <c r="G1121" s="8">
        <v>0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8">
        <v>0</v>
      </c>
      <c r="AG1121" s="8">
        <v>0</v>
      </c>
      <c r="AH1121" s="8">
        <v>0</v>
      </c>
      <c r="AI1121" s="8">
        <v>0</v>
      </c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0</v>
      </c>
    </row>
    <row r="1122" spans="2:45" ht="26">
      <c r="B1122" s="56"/>
      <c r="C1122" s="11" t="s">
        <v>46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</row>
    <row r="1123" spans="2:45">
      <c r="B1123" s="56"/>
      <c r="C1123" s="11" t="s">
        <v>47</v>
      </c>
      <c r="D1123" s="8">
        <v>0</v>
      </c>
      <c r="E1123" s="8">
        <v>0</v>
      </c>
      <c r="F1123" s="8">
        <v>0</v>
      </c>
      <c r="G1123" s="8">
        <v>0</v>
      </c>
      <c r="H1123" s="8">
        <v>0</v>
      </c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>
        <v>0</v>
      </c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0</v>
      </c>
      <c r="AH1123" s="8">
        <v>0</v>
      </c>
      <c r="AI1123" s="8">
        <v>0</v>
      </c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0</v>
      </c>
      <c r="AQ1123" s="8">
        <v>0</v>
      </c>
      <c r="AR1123" s="8">
        <v>0</v>
      </c>
      <c r="AS1123" s="8">
        <v>0</v>
      </c>
    </row>
    <row r="1124" spans="2:45">
      <c r="B1124" s="56"/>
      <c r="C1124" s="11" t="s">
        <v>11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</row>
    <row r="1125" spans="2:45">
      <c r="B1125" s="65" t="s">
        <v>65</v>
      </c>
      <c r="C1125" s="11" t="s">
        <v>38</v>
      </c>
      <c r="D1125" s="8">
        <v>0</v>
      </c>
      <c r="E1125" s="8">
        <v>0</v>
      </c>
      <c r="F1125" s="8">
        <v>0</v>
      </c>
      <c r="G1125" s="8">
        <v>0</v>
      </c>
      <c r="H1125" s="8">
        <v>46</v>
      </c>
      <c r="I1125" s="8">
        <v>181</v>
      </c>
      <c r="J1125" s="8">
        <v>295</v>
      </c>
      <c r="K1125" s="8">
        <v>456</v>
      </c>
      <c r="L1125" s="8">
        <v>426</v>
      </c>
      <c r="M1125" s="8">
        <v>354</v>
      </c>
      <c r="N1125" s="8">
        <v>303</v>
      </c>
      <c r="O1125" s="8">
        <v>214</v>
      </c>
      <c r="P1125" s="8">
        <v>133</v>
      </c>
      <c r="Q1125" s="8">
        <v>39</v>
      </c>
      <c r="R1125" s="8">
        <v>19</v>
      </c>
      <c r="S1125" s="8">
        <v>6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>
        <v>0</v>
      </c>
      <c r="AB1125" s="8">
        <v>0</v>
      </c>
      <c r="AC1125" s="8">
        <v>95</v>
      </c>
      <c r="AD1125" s="8">
        <v>273</v>
      </c>
      <c r="AE1125" s="8">
        <v>456</v>
      </c>
      <c r="AF1125" s="8">
        <v>575</v>
      </c>
      <c r="AG1125" s="8">
        <v>512</v>
      </c>
      <c r="AH1125" s="8">
        <v>362</v>
      </c>
      <c r="AI1125" s="8">
        <v>292</v>
      </c>
      <c r="AJ1125" s="8">
        <v>187</v>
      </c>
      <c r="AK1125" s="8">
        <v>102</v>
      </c>
      <c r="AL1125" s="8">
        <v>44</v>
      </c>
      <c r="AM1125" s="8">
        <v>12</v>
      </c>
      <c r="AN1125" s="8">
        <v>3</v>
      </c>
      <c r="AO1125" s="8">
        <v>0</v>
      </c>
      <c r="AP1125" s="8">
        <v>0</v>
      </c>
      <c r="AQ1125" s="8">
        <v>0</v>
      </c>
      <c r="AR1125" s="8">
        <v>0</v>
      </c>
      <c r="AS1125" s="8">
        <v>0</v>
      </c>
    </row>
    <row r="1126" spans="2:45">
      <c r="B1126" s="56"/>
      <c r="C1126" s="11" t="s">
        <v>39</v>
      </c>
      <c r="D1126" s="8">
        <v>0</v>
      </c>
      <c r="E1126" s="8">
        <v>0</v>
      </c>
      <c r="F1126" s="8">
        <v>0</v>
      </c>
      <c r="G1126" s="8">
        <v>0</v>
      </c>
      <c r="H1126" s="8">
        <v>189</v>
      </c>
      <c r="I1126" s="8">
        <v>525</v>
      </c>
      <c r="J1126" s="8">
        <v>576</v>
      </c>
      <c r="K1126" s="8">
        <v>669</v>
      </c>
      <c r="L1126" s="8">
        <v>555</v>
      </c>
      <c r="M1126" s="8">
        <v>419</v>
      </c>
      <c r="N1126" s="8">
        <v>398</v>
      </c>
      <c r="O1126" s="8">
        <v>306</v>
      </c>
      <c r="P1126" s="8">
        <v>207</v>
      </c>
      <c r="Q1126" s="8">
        <v>85</v>
      </c>
      <c r="R1126" s="8">
        <v>30</v>
      </c>
      <c r="S1126" s="8">
        <v>11</v>
      </c>
      <c r="T1126" s="8">
        <v>5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330</v>
      </c>
      <c r="AD1126" s="8">
        <v>866</v>
      </c>
      <c r="AE1126" s="8">
        <v>868</v>
      </c>
      <c r="AF1126" s="8">
        <v>934</v>
      </c>
      <c r="AG1126" s="8">
        <v>849</v>
      </c>
      <c r="AH1126" s="8">
        <v>700</v>
      </c>
      <c r="AI1126" s="8">
        <v>604</v>
      </c>
      <c r="AJ1126" s="8">
        <v>481</v>
      </c>
      <c r="AK1126" s="8">
        <v>283</v>
      </c>
      <c r="AL1126" s="8">
        <v>92</v>
      </c>
      <c r="AM1126" s="8">
        <v>28</v>
      </c>
      <c r="AN1126" s="8">
        <v>3</v>
      </c>
      <c r="AO1126" s="8">
        <v>7</v>
      </c>
      <c r="AP1126" s="8">
        <v>0</v>
      </c>
      <c r="AQ1126" s="8">
        <v>0</v>
      </c>
      <c r="AR1126" s="8">
        <v>0</v>
      </c>
      <c r="AS1126" s="8">
        <v>0</v>
      </c>
    </row>
    <row r="1127" spans="2:45" ht="26">
      <c r="B1127" s="56"/>
      <c r="C1127" s="11" t="s">
        <v>40</v>
      </c>
      <c r="D1127" s="8">
        <v>0</v>
      </c>
      <c r="E1127" s="8">
        <v>0</v>
      </c>
      <c r="F1127" s="8">
        <v>0</v>
      </c>
      <c r="G1127" s="8">
        <v>0</v>
      </c>
      <c r="H1127" s="8">
        <v>42</v>
      </c>
      <c r="I1127" s="8">
        <v>101</v>
      </c>
      <c r="J1127" s="8">
        <v>117</v>
      </c>
      <c r="K1127" s="8">
        <v>110</v>
      </c>
      <c r="L1127" s="8">
        <v>129</v>
      </c>
      <c r="M1127" s="8">
        <v>85</v>
      </c>
      <c r="N1127" s="8">
        <v>83</v>
      </c>
      <c r="O1127" s="8">
        <v>67</v>
      </c>
      <c r="P1127" s="8">
        <v>18</v>
      </c>
      <c r="Q1127" s="8">
        <v>7</v>
      </c>
      <c r="R1127" s="8">
        <v>3</v>
      </c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>
        <v>0</v>
      </c>
      <c r="AB1127" s="8">
        <v>0</v>
      </c>
      <c r="AC1127" s="8">
        <v>50</v>
      </c>
      <c r="AD1127" s="8">
        <v>78</v>
      </c>
      <c r="AE1127" s="8">
        <v>88</v>
      </c>
      <c r="AF1127" s="8">
        <v>86</v>
      </c>
      <c r="AG1127" s="8">
        <v>82</v>
      </c>
      <c r="AH1127" s="8">
        <v>51</v>
      </c>
      <c r="AI1127" s="8">
        <v>58</v>
      </c>
      <c r="AJ1127" s="8">
        <v>30</v>
      </c>
      <c r="AK1127" s="8">
        <v>26</v>
      </c>
      <c r="AL1127" s="8">
        <v>3</v>
      </c>
      <c r="AM1127" s="8">
        <v>0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</row>
    <row r="1128" spans="2:45" ht="39">
      <c r="B1128" s="56"/>
      <c r="C1128" s="11" t="s">
        <v>41</v>
      </c>
      <c r="D1128" s="8">
        <v>0</v>
      </c>
      <c r="E1128" s="8">
        <v>0</v>
      </c>
      <c r="F1128" s="8">
        <v>0</v>
      </c>
      <c r="G1128" s="8">
        <v>0</v>
      </c>
      <c r="H1128" s="8">
        <v>120</v>
      </c>
      <c r="I1128" s="8">
        <v>154</v>
      </c>
      <c r="J1128" s="8">
        <v>149</v>
      </c>
      <c r="K1128" s="8">
        <v>161</v>
      </c>
      <c r="L1128" s="8">
        <v>118</v>
      </c>
      <c r="M1128" s="8">
        <v>73</v>
      </c>
      <c r="N1128" s="8">
        <v>54</v>
      </c>
      <c r="O1128" s="8">
        <v>44</v>
      </c>
      <c r="P1128" s="8">
        <v>28</v>
      </c>
      <c r="Q1128" s="8">
        <v>13</v>
      </c>
      <c r="R1128" s="8">
        <v>4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253</v>
      </c>
      <c r="AD1128" s="8">
        <v>262</v>
      </c>
      <c r="AE1128" s="8">
        <v>268</v>
      </c>
      <c r="AF1128" s="8">
        <v>284</v>
      </c>
      <c r="AG1128" s="8">
        <v>252</v>
      </c>
      <c r="AH1128" s="8">
        <v>196</v>
      </c>
      <c r="AI1128" s="8">
        <v>135</v>
      </c>
      <c r="AJ1128" s="8">
        <v>115</v>
      </c>
      <c r="AK1128" s="8">
        <v>67</v>
      </c>
      <c r="AL1128" s="8">
        <v>11</v>
      </c>
      <c r="AM1128" s="8">
        <v>5</v>
      </c>
      <c r="AN1128" s="8">
        <v>4</v>
      </c>
      <c r="AO1128" s="8">
        <v>0</v>
      </c>
      <c r="AP1128" s="8">
        <v>0</v>
      </c>
      <c r="AQ1128" s="8">
        <v>0</v>
      </c>
      <c r="AR1128" s="8">
        <v>0</v>
      </c>
      <c r="AS1128" s="8">
        <v>0</v>
      </c>
    </row>
    <row r="1129" spans="2:45" ht="39">
      <c r="B1129" s="56"/>
      <c r="C1129" s="11" t="s">
        <v>42</v>
      </c>
      <c r="D1129" s="8">
        <v>0</v>
      </c>
      <c r="E1129" s="8">
        <v>0</v>
      </c>
      <c r="F1129" s="8">
        <v>0</v>
      </c>
      <c r="G1129" s="8">
        <v>0</v>
      </c>
      <c r="H1129" s="8">
        <v>132</v>
      </c>
      <c r="I1129" s="8">
        <v>215</v>
      </c>
      <c r="J1129" s="8">
        <v>219</v>
      </c>
      <c r="K1129" s="8">
        <v>206</v>
      </c>
      <c r="L1129" s="8">
        <v>150</v>
      </c>
      <c r="M1129" s="8">
        <v>135</v>
      </c>
      <c r="N1129" s="8">
        <v>119</v>
      </c>
      <c r="O1129" s="8">
        <v>102</v>
      </c>
      <c r="P1129" s="8">
        <v>58</v>
      </c>
      <c r="Q1129" s="8">
        <v>28</v>
      </c>
      <c r="R1129" s="8">
        <v>4</v>
      </c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>
        <v>0</v>
      </c>
      <c r="AB1129" s="8">
        <v>0</v>
      </c>
      <c r="AC1129" s="8">
        <v>469</v>
      </c>
      <c r="AD1129" s="8">
        <v>729</v>
      </c>
      <c r="AE1129" s="8">
        <v>717</v>
      </c>
      <c r="AF1129" s="8">
        <v>804</v>
      </c>
      <c r="AG1129" s="8">
        <v>651</v>
      </c>
      <c r="AH1129" s="8">
        <v>540</v>
      </c>
      <c r="AI1129" s="8">
        <v>451</v>
      </c>
      <c r="AJ1129" s="8">
        <v>338</v>
      </c>
      <c r="AK1129" s="8">
        <v>212</v>
      </c>
      <c r="AL1129" s="8">
        <v>77</v>
      </c>
      <c r="AM1129" s="8">
        <v>17</v>
      </c>
      <c r="AN1129" s="8">
        <v>7</v>
      </c>
      <c r="AO1129" s="8">
        <v>7</v>
      </c>
      <c r="AP1129" s="8">
        <v>0</v>
      </c>
      <c r="AQ1129" s="8">
        <v>0</v>
      </c>
      <c r="AR1129" s="8">
        <v>0</v>
      </c>
      <c r="AS1129" s="8">
        <v>0</v>
      </c>
    </row>
    <row r="1130" spans="2:45">
      <c r="B1130" s="56"/>
      <c r="C1130" s="11" t="s">
        <v>43</v>
      </c>
      <c r="D1130" s="8">
        <v>0</v>
      </c>
      <c r="E1130" s="8">
        <v>0</v>
      </c>
      <c r="F1130" s="8">
        <v>0</v>
      </c>
      <c r="G1130" s="8">
        <v>0</v>
      </c>
      <c r="H1130" s="8">
        <v>154</v>
      </c>
      <c r="I1130" s="8">
        <v>134</v>
      </c>
      <c r="J1130" s="8">
        <v>118</v>
      </c>
      <c r="K1130" s="8">
        <v>124</v>
      </c>
      <c r="L1130" s="8">
        <v>87</v>
      </c>
      <c r="M1130" s="8">
        <v>55</v>
      </c>
      <c r="N1130" s="8">
        <v>54</v>
      </c>
      <c r="O1130" s="8">
        <v>21</v>
      </c>
      <c r="P1130" s="8">
        <v>26</v>
      </c>
      <c r="Q1130" s="8">
        <v>16</v>
      </c>
      <c r="R1130" s="8">
        <v>3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>
        <v>0</v>
      </c>
      <c r="AB1130" s="8">
        <v>10</v>
      </c>
      <c r="AC1130" s="8">
        <v>400</v>
      </c>
      <c r="AD1130" s="8">
        <v>237</v>
      </c>
      <c r="AE1130" s="8">
        <v>180</v>
      </c>
      <c r="AF1130" s="8">
        <v>196</v>
      </c>
      <c r="AG1130" s="8">
        <v>162</v>
      </c>
      <c r="AH1130" s="8">
        <v>117</v>
      </c>
      <c r="AI1130" s="8">
        <v>87</v>
      </c>
      <c r="AJ1130" s="8">
        <v>70</v>
      </c>
      <c r="AK1130" s="8">
        <v>45</v>
      </c>
      <c r="AL1130" s="8">
        <v>10</v>
      </c>
      <c r="AM1130" s="8">
        <v>7</v>
      </c>
      <c r="AN1130" s="8">
        <v>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</row>
    <row r="1131" spans="2:45" ht="39">
      <c r="B1131" s="56"/>
      <c r="C1131" s="11" t="s">
        <v>44</v>
      </c>
      <c r="D1131" s="8">
        <v>0</v>
      </c>
      <c r="E1131" s="8">
        <v>0</v>
      </c>
      <c r="F1131" s="8">
        <v>0</v>
      </c>
      <c r="G1131" s="8">
        <v>0</v>
      </c>
      <c r="H1131" s="8">
        <v>25</v>
      </c>
      <c r="I1131" s="8">
        <v>45</v>
      </c>
      <c r="J1131" s="8">
        <v>58</v>
      </c>
      <c r="K1131" s="8">
        <v>74</v>
      </c>
      <c r="L1131" s="8">
        <v>57</v>
      </c>
      <c r="M1131" s="8">
        <v>72</v>
      </c>
      <c r="N1131" s="8">
        <v>60</v>
      </c>
      <c r="O1131" s="8">
        <v>43</v>
      </c>
      <c r="P1131" s="8">
        <v>16</v>
      </c>
      <c r="Q1131" s="8">
        <v>11</v>
      </c>
      <c r="R1131" s="8">
        <v>6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>
        <v>0</v>
      </c>
      <c r="AB1131" s="8">
        <v>0</v>
      </c>
      <c r="AC1131" s="8">
        <v>10</v>
      </c>
      <c r="AD1131" s="8">
        <v>9</v>
      </c>
      <c r="AE1131" s="8">
        <v>6</v>
      </c>
      <c r="AF1131" s="8">
        <v>8</v>
      </c>
      <c r="AG1131" s="8">
        <v>8</v>
      </c>
      <c r="AH1131" s="8">
        <v>14</v>
      </c>
      <c r="AI1131" s="8">
        <v>7</v>
      </c>
      <c r="AJ1131" s="8">
        <v>7</v>
      </c>
      <c r="AK1131" s="8">
        <v>0</v>
      </c>
      <c r="AL1131" s="8">
        <v>3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</row>
    <row r="1132" spans="2:45">
      <c r="B1132" s="56"/>
      <c r="C1132" s="11" t="s">
        <v>45</v>
      </c>
      <c r="D1132" s="8">
        <v>0</v>
      </c>
      <c r="E1132" s="8">
        <v>0</v>
      </c>
      <c r="F1132" s="8">
        <v>0</v>
      </c>
      <c r="G1132" s="8">
        <v>0</v>
      </c>
      <c r="H1132" s="8">
        <v>64</v>
      </c>
      <c r="I1132" s="8">
        <v>51</v>
      </c>
      <c r="J1132" s="8">
        <v>35</v>
      </c>
      <c r="K1132" s="8">
        <v>45</v>
      </c>
      <c r="L1132" s="8">
        <v>44</v>
      </c>
      <c r="M1132" s="8">
        <v>35</v>
      </c>
      <c r="N1132" s="8">
        <v>35</v>
      </c>
      <c r="O1132" s="8">
        <v>37</v>
      </c>
      <c r="P1132" s="8">
        <v>18</v>
      </c>
      <c r="Q1132" s="8">
        <v>10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27</v>
      </c>
      <c r="AD1132" s="8">
        <v>42</v>
      </c>
      <c r="AE1132" s="8">
        <v>29</v>
      </c>
      <c r="AF1132" s="8">
        <v>40</v>
      </c>
      <c r="AG1132" s="8">
        <v>51</v>
      </c>
      <c r="AH1132" s="8">
        <v>58</v>
      </c>
      <c r="AI1132" s="8">
        <v>34</v>
      </c>
      <c r="AJ1132" s="8">
        <v>24</v>
      </c>
      <c r="AK1132" s="8">
        <v>25</v>
      </c>
      <c r="AL1132" s="8">
        <v>6</v>
      </c>
      <c r="AM1132" s="8">
        <v>3</v>
      </c>
      <c r="AN1132" s="8">
        <v>3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</row>
    <row r="1133" spans="2:45" ht="26">
      <c r="B1133" s="56"/>
      <c r="C1133" s="11" t="s">
        <v>46</v>
      </c>
      <c r="D1133" s="8">
        <v>0</v>
      </c>
      <c r="E1133" s="8">
        <v>0</v>
      </c>
      <c r="F1133" s="8">
        <v>0</v>
      </c>
      <c r="G1133" s="8">
        <v>0</v>
      </c>
      <c r="H1133" s="8">
        <v>18</v>
      </c>
      <c r="I1133" s="8">
        <v>49</v>
      </c>
      <c r="J1133" s="8">
        <v>30</v>
      </c>
      <c r="K1133" s="8">
        <v>44</v>
      </c>
      <c r="L1133" s="8">
        <v>41</v>
      </c>
      <c r="M1133" s="8">
        <v>31</v>
      </c>
      <c r="N1133" s="8">
        <v>39</v>
      </c>
      <c r="O1133" s="8">
        <v>24</v>
      </c>
      <c r="P1133" s="8">
        <v>15</v>
      </c>
      <c r="Q1133" s="8">
        <v>9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0</v>
      </c>
      <c r="AB1133" s="8">
        <v>0</v>
      </c>
      <c r="AC1133" s="8">
        <v>17</v>
      </c>
      <c r="AD1133" s="8">
        <v>48</v>
      </c>
      <c r="AE1133" s="8">
        <v>56</v>
      </c>
      <c r="AF1133" s="8">
        <v>58</v>
      </c>
      <c r="AG1133" s="8">
        <v>29</v>
      </c>
      <c r="AH1133" s="8">
        <v>47</v>
      </c>
      <c r="AI1133" s="8">
        <v>38</v>
      </c>
      <c r="AJ1133" s="8">
        <v>22</v>
      </c>
      <c r="AK1133" s="8">
        <v>18</v>
      </c>
      <c r="AL1133" s="8">
        <v>4</v>
      </c>
      <c r="AM1133" s="8">
        <v>4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</row>
    <row r="1134" spans="2:45">
      <c r="B1134" s="56"/>
      <c r="C1134" s="11" t="s">
        <v>47</v>
      </c>
      <c r="D1134" s="8">
        <v>0</v>
      </c>
      <c r="E1134" s="8">
        <v>0</v>
      </c>
      <c r="F1134" s="8">
        <v>0</v>
      </c>
      <c r="G1134" s="8">
        <v>0</v>
      </c>
      <c r="H1134" s="8">
        <v>9</v>
      </c>
      <c r="I1134" s="8">
        <v>4</v>
      </c>
      <c r="J1134" s="8">
        <v>5</v>
      </c>
      <c r="K1134" s="8">
        <v>10</v>
      </c>
      <c r="L1134" s="8">
        <v>9</v>
      </c>
      <c r="M1134" s="8">
        <v>4</v>
      </c>
      <c r="N1134" s="8">
        <v>4</v>
      </c>
      <c r="O1134" s="8">
        <v>3</v>
      </c>
      <c r="P1134" s="8">
        <v>4</v>
      </c>
      <c r="Q1134" s="8">
        <v>3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3</v>
      </c>
      <c r="AD1134" s="8">
        <v>12</v>
      </c>
      <c r="AE1134" s="8">
        <v>13</v>
      </c>
      <c r="AF1134" s="8">
        <v>7</v>
      </c>
      <c r="AG1134" s="8">
        <v>10</v>
      </c>
      <c r="AH1134" s="8">
        <v>3</v>
      </c>
      <c r="AI1134" s="8">
        <v>6</v>
      </c>
      <c r="AJ1134" s="8">
        <v>3</v>
      </c>
      <c r="AK1134" s="8">
        <v>3</v>
      </c>
      <c r="AL1134" s="8">
        <v>3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</row>
    <row r="1135" spans="2:45">
      <c r="B1135" s="56"/>
      <c r="C1135" s="11" t="s">
        <v>11</v>
      </c>
      <c r="D1135" s="8">
        <v>0</v>
      </c>
      <c r="E1135" s="8">
        <v>0</v>
      </c>
      <c r="F1135" s="8">
        <v>0</v>
      </c>
      <c r="G1135" s="8">
        <v>0</v>
      </c>
      <c r="H1135" s="8">
        <v>225</v>
      </c>
      <c r="I1135" s="8">
        <v>226</v>
      </c>
      <c r="J1135" s="8">
        <v>148</v>
      </c>
      <c r="K1135" s="8">
        <v>164</v>
      </c>
      <c r="L1135" s="8">
        <v>136</v>
      </c>
      <c r="M1135" s="8">
        <v>137</v>
      </c>
      <c r="N1135" s="8">
        <v>182</v>
      </c>
      <c r="O1135" s="8">
        <v>191</v>
      </c>
      <c r="P1135" s="8">
        <v>325</v>
      </c>
      <c r="Q1135" s="8">
        <v>296</v>
      </c>
      <c r="R1135" s="8">
        <v>280</v>
      </c>
      <c r="S1135" s="8">
        <v>180</v>
      </c>
      <c r="T1135" s="8">
        <v>105</v>
      </c>
      <c r="U1135" s="8">
        <v>81</v>
      </c>
      <c r="V1135" s="8">
        <v>31</v>
      </c>
      <c r="W1135" s="8">
        <v>5</v>
      </c>
      <c r="X1135" s="8">
        <v>0</v>
      </c>
      <c r="Y1135" s="8">
        <v>0</v>
      </c>
      <c r="Z1135" s="8">
        <v>0</v>
      </c>
      <c r="AA1135" s="8">
        <v>0</v>
      </c>
      <c r="AB1135" s="8">
        <v>7</v>
      </c>
      <c r="AC1135" s="8">
        <v>394</v>
      </c>
      <c r="AD1135" s="8">
        <v>476</v>
      </c>
      <c r="AE1135" s="8">
        <v>799</v>
      </c>
      <c r="AF1135" s="8">
        <v>1032</v>
      </c>
      <c r="AG1135" s="8">
        <v>817</v>
      </c>
      <c r="AH1135" s="8">
        <v>577</v>
      </c>
      <c r="AI1135" s="8">
        <v>458</v>
      </c>
      <c r="AJ1135" s="8">
        <v>553</v>
      </c>
      <c r="AK1135" s="8">
        <v>884</v>
      </c>
      <c r="AL1135" s="8">
        <v>717</v>
      </c>
      <c r="AM1135" s="8">
        <v>478</v>
      </c>
      <c r="AN1135" s="8">
        <v>341</v>
      </c>
      <c r="AO1135" s="8">
        <v>265</v>
      </c>
      <c r="AP1135" s="8">
        <v>148</v>
      </c>
      <c r="AQ1135" s="8">
        <v>55</v>
      </c>
      <c r="AR1135" s="8">
        <v>8</v>
      </c>
      <c r="AS1135" s="8">
        <v>0</v>
      </c>
    </row>
    <row r="1136" spans="2:45">
      <c r="B1136" s="65" t="s">
        <v>66</v>
      </c>
      <c r="C1136" s="11" t="s">
        <v>38</v>
      </c>
      <c r="D1136" s="8">
        <v>0</v>
      </c>
      <c r="E1136" s="8">
        <v>0</v>
      </c>
      <c r="F1136" s="8">
        <v>0</v>
      </c>
      <c r="G1136" s="8">
        <v>0</v>
      </c>
      <c r="H1136" s="8">
        <v>16</v>
      </c>
      <c r="I1136" s="8">
        <v>57</v>
      </c>
      <c r="J1136" s="8">
        <v>61</v>
      </c>
      <c r="K1136" s="8">
        <v>105</v>
      </c>
      <c r="L1136" s="8">
        <v>89</v>
      </c>
      <c r="M1136" s="8">
        <v>81</v>
      </c>
      <c r="N1136" s="8">
        <v>84</v>
      </c>
      <c r="O1136" s="8">
        <v>55</v>
      </c>
      <c r="P1136" s="8">
        <v>22</v>
      </c>
      <c r="Q1136" s="8">
        <v>8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19</v>
      </c>
      <c r="AD1136" s="8">
        <v>51</v>
      </c>
      <c r="AE1136" s="8">
        <v>61</v>
      </c>
      <c r="AF1136" s="8">
        <v>62</v>
      </c>
      <c r="AG1136" s="8">
        <v>60</v>
      </c>
      <c r="AH1136" s="8">
        <v>61</v>
      </c>
      <c r="AI1136" s="8">
        <v>32</v>
      </c>
      <c r="AJ1136" s="8">
        <v>22</v>
      </c>
      <c r="AK1136" s="8">
        <v>10</v>
      </c>
      <c r="AL1136" s="8">
        <v>7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>
        <v>0</v>
      </c>
      <c r="AS1136" s="8">
        <v>0</v>
      </c>
    </row>
    <row r="1137" spans="2:45">
      <c r="B1137" s="56"/>
      <c r="C1137" s="11" t="s">
        <v>39</v>
      </c>
      <c r="D1137" s="8">
        <v>0</v>
      </c>
      <c r="E1137" s="8">
        <v>0</v>
      </c>
      <c r="F1137" s="8">
        <v>0</v>
      </c>
      <c r="G1137" s="8">
        <v>0</v>
      </c>
      <c r="H1137" s="8">
        <v>106</v>
      </c>
      <c r="I1137" s="8">
        <v>206</v>
      </c>
      <c r="J1137" s="8">
        <v>134</v>
      </c>
      <c r="K1137" s="8">
        <v>154</v>
      </c>
      <c r="L1137" s="8">
        <v>141</v>
      </c>
      <c r="M1137" s="8">
        <v>138</v>
      </c>
      <c r="N1137" s="8">
        <v>117</v>
      </c>
      <c r="O1137" s="8">
        <v>98</v>
      </c>
      <c r="P1137" s="8">
        <v>51</v>
      </c>
      <c r="Q1137" s="8">
        <v>20</v>
      </c>
      <c r="R1137" s="8">
        <v>7</v>
      </c>
      <c r="S1137" s="8">
        <v>3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>
        <v>0</v>
      </c>
      <c r="AB1137" s="8">
        <v>0</v>
      </c>
      <c r="AC1137" s="8">
        <v>176</v>
      </c>
      <c r="AD1137" s="8">
        <v>236</v>
      </c>
      <c r="AE1137" s="8">
        <v>177</v>
      </c>
      <c r="AF1137" s="8">
        <v>203</v>
      </c>
      <c r="AG1137" s="8">
        <v>210</v>
      </c>
      <c r="AH1137" s="8">
        <v>174</v>
      </c>
      <c r="AI1137" s="8">
        <v>135</v>
      </c>
      <c r="AJ1137" s="8">
        <v>78</v>
      </c>
      <c r="AK1137" s="8">
        <v>40</v>
      </c>
      <c r="AL1137" s="8">
        <v>16</v>
      </c>
      <c r="AM1137" s="8">
        <v>9</v>
      </c>
      <c r="AN1137" s="8">
        <v>0</v>
      </c>
      <c r="AO1137" s="8">
        <v>0</v>
      </c>
      <c r="AP1137" s="8">
        <v>0</v>
      </c>
      <c r="AQ1137" s="8">
        <v>0</v>
      </c>
      <c r="AR1137" s="8">
        <v>0</v>
      </c>
      <c r="AS1137" s="8">
        <v>0</v>
      </c>
    </row>
    <row r="1138" spans="2:45" ht="26">
      <c r="B1138" s="56"/>
      <c r="C1138" s="11" t="s">
        <v>40</v>
      </c>
      <c r="D1138" s="8">
        <v>0</v>
      </c>
      <c r="E1138" s="8">
        <v>0</v>
      </c>
      <c r="F1138" s="8">
        <v>0</v>
      </c>
      <c r="G1138" s="8">
        <v>0</v>
      </c>
      <c r="H1138" s="8">
        <v>12</v>
      </c>
      <c r="I1138" s="8">
        <v>35</v>
      </c>
      <c r="J1138" s="8">
        <v>29</v>
      </c>
      <c r="K1138" s="8">
        <v>40</v>
      </c>
      <c r="L1138" s="8">
        <v>26</v>
      </c>
      <c r="M1138" s="8">
        <v>29</v>
      </c>
      <c r="N1138" s="8">
        <v>31</v>
      </c>
      <c r="O1138" s="8">
        <v>12</v>
      </c>
      <c r="P1138" s="8">
        <v>7</v>
      </c>
      <c r="Q1138" s="8">
        <v>4</v>
      </c>
      <c r="R1138" s="8">
        <v>3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9</v>
      </c>
      <c r="AD1138" s="8">
        <v>12</v>
      </c>
      <c r="AE1138" s="8">
        <v>12</v>
      </c>
      <c r="AF1138" s="8">
        <v>5</v>
      </c>
      <c r="AG1138" s="8">
        <v>7</v>
      </c>
      <c r="AH1138" s="8">
        <v>15</v>
      </c>
      <c r="AI1138" s="8">
        <v>8</v>
      </c>
      <c r="AJ1138" s="8">
        <v>3</v>
      </c>
      <c r="AK1138" s="8">
        <v>6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</row>
    <row r="1139" spans="2:45" ht="39">
      <c r="B1139" s="56"/>
      <c r="C1139" s="11" t="s">
        <v>41</v>
      </c>
      <c r="D1139" s="8">
        <v>0</v>
      </c>
      <c r="E1139" s="8">
        <v>0</v>
      </c>
      <c r="F1139" s="8">
        <v>0</v>
      </c>
      <c r="G1139" s="8">
        <v>3</v>
      </c>
      <c r="H1139" s="8">
        <v>25</v>
      </c>
      <c r="I1139" s="8">
        <v>29</v>
      </c>
      <c r="J1139" s="8">
        <v>24</v>
      </c>
      <c r="K1139" s="8">
        <v>26</v>
      </c>
      <c r="L1139" s="8">
        <v>22</v>
      </c>
      <c r="M1139" s="8">
        <v>27</v>
      </c>
      <c r="N1139" s="8">
        <v>17</v>
      </c>
      <c r="O1139" s="8">
        <v>13</v>
      </c>
      <c r="P1139" s="8">
        <v>7</v>
      </c>
      <c r="Q1139" s="8">
        <v>4</v>
      </c>
      <c r="R1139" s="8">
        <v>0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>
        <v>0</v>
      </c>
      <c r="AB1139" s="8">
        <v>0</v>
      </c>
      <c r="AC1139" s="8">
        <v>45</v>
      </c>
      <c r="AD1139" s="8">
        <v>21</v>
      </c>
      <c r="AE1139" s="8">
        <v>39</v>
      </c>
      <c r="AF1139" s="8">
        <v>37</v>
      </c>
      <c r="AG1139" s="8">
        <v>41</v>
      </c>
      <c r="AH1139" s="8">
        <v>34</v>
      </c>
      <c r="AI1139" s="8">
        <v>27</v>
      </c>
      <c r="AJ1139" s="8">
        <v>20</v>
      </c>
      <c r="AK1139" s="8">
        <v>15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AR1139" s="8">
        <v>0</v>
      </c>
      <c r="AS1139" s="8">
        <v>0</v>
      </c>
    </row>
    <row r="1140" spans="2:45" ht="39">
      <c r="B1140" s="56"/>
      <c r="C1140" s="11" t="s">
        <v>42</v>
      </c>
      <c r="D1140" s="8">
        <v>0</v>
      </c>
      <c r="E1140" s="8">
        <v>0</v>
      </c>
      <c r="F1140" s="8">
        <v>0</v>
      </c>
      <c r="G1140" s="8">
        <v>0</v>
      </c>
      <c r="H1140" s="8">
        <v>42</v>
      </c>
      <c r="I1140" s="8">
        <v>50</v>
      </c>
      <c r="J1140" s="8">
        <v>36</v>
      </c>
      <c r="K1140" s="8">
        <v>27</v>
      </c>
      <c r="L1140" s="8">
        <v>34</v>
      </c>
      <c r="M1140" s="8">
        <v>35</v>
      </c>
      <c r="N1140" s="8">
        <v>37</v>
      </c>
      <c r="O1140" s="8">
        <v>27</v>
      </c>
      <c r="P1140" s="8">
        <v>18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>
        <v>0</v>
      </c>
      <c r="AB1140" s="8">
        <v>8</v>
      </c>
      <c r="AC1140" s="8">
        <v>74</v>
      </c>
      <c r="AD1140" s="8">
        <v>109</v>
      </c>
      <c r="AE1140" s="8">
        <v>77</v>
      </c>
      <c r="AF1140" s="8">
        <v>84</v>
      </c>
      <c r="AG1140" s="8">
        <v>96</v>
      </c>
      <c r="AH1140" s="8">
        <v>65</v>
      </c>
      <c r="AI1140" s="8">
        <v>57</v>
      </c>
      <c r="AJ1140" s="8">
        <v>51</v>
      </c>
      <c r="AK1140" s="8">
        <v>25</v>
      </c>
      <c r="AL1140" s="8">
        <v>7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</row>
    <row r="1141" spans="2:45">
      <c r="B1141" s="56"/>
      <c r="C1141" s="11" t="s">
        <v>43</v>
      </c>
      <c r="D1141" s="8">
        <v>0</v>
      </c>
      <c r="E1141" s="8">
        <v>0</v>
      </c>
      <c r="F1141" s="8">
        <v>0</v>
      </c>
      <c r="G1141" s="8">
        <v>3</v>
      </c>
      <c r="H1141" s="8">
        <v>48</v>
      </c>
      <c r="I1141" s="8">
        <v>35</v>
      </c>
      <c r="J1141" s="8">
        <v>21</v>
      </c>
      <c r="K1141" s="8">
        <v>28</v>
      </c>
      <c r="L1141" s="8">
        <v>33</v>
      </c>
      <c r="M1141" s="8">
        <v>29</v>
      </c>
      <c r="N1141" s="8">
        <v>10</v>
      </c>
      <c r="O1141" s="8">
        <v>12</v>
      </c>
      <c r="P1141" s="8">
        <v>10</v>
      </c>
      <c r="Q1141" s="8">
        <v>3</v>
      </c>
      <c r="R1141" s="8">
        <v>0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>
        <v>0</v>
      </c>
      <c r="AB1141" s="8">
        <v>0</v>
      </c>
      <c r="AC1141" s="8">
        <v>62</v>
      </c>
      <c r="AD1141" s="8">
        <v>32</v>
      </c>
      <c r="AE1141" s="8">
        <v>19</v>
      </c>
      <c r="AF1141" s="8">
        <v>31</v>
      </c>
      <c r="AG1141" s="8">
        <v>16</v>
      </c>
      <c r="AH1141" s="8">
        <v>19</v>
      </c>
      <c r="AI1141" s="8">
        <v>17</v>
      </c>
      <c r="AJ1141" s="8">
        <v>12</v>
      </c>
      <c r="AK1141" s="8">
        <v>3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</row>
    <row r="1142" spans="2:45" ht="39">
      <c r="B1142" s="56"/>
      <c r="C1142" s="11" t="s">
        <v>44</v>
      </c>
      <c r="D1142" s="8">
        <v>0</v>
      </c>
      <c r="E1142" s="8">
        <v>0</v>
      </c>
      <c r="F1142" s="8">
        <v>0</v>
      </c>
      <c r="G1142" s="8">
        <v>0</v>
      </c>
      <c r="H1142" s="8">
        <v>10</v>
      </c>
      <c r="I1142" s="8">
        <v>12</v>
      </c>
      <c r="J1142" s="8">
        <v>13</v>
      </c>
      <c r="K1142" s="8">
        <v>19</v>
      </c>
      <c r="L1142" s="8">
        <v>27</v>
      </c>
      <c r="M1142" s="8">
        <v>33</v>
      </c>
      <c r="N1142" s="8">
        <v>29</v>
      </c>
      <c r="O1142" s="8">
        <v>13</v>
      </c>
      <c r="P1142" s="8">
        <v>4</v>
      </c>
      <c r="Q1142" s="8">
        <v>10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3</v>
      </c>
      <c r="AE1142" s="8">
        <v>4</v>
      </c>
      <c r="AF1142" s="8">
        <v>8</v>
      </c>
      <c r="AG1142" s="8">
        <v>7</v>
      </c>
      <c r="AH1142" s="8">
        <v>3</v>
      </c>
      <c r="AI1142" s="8">
        <v>6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</row>
    <row r="1143" spans="2:45">
      <c r="B1143" s="56"/>
      <c r="C1143" s="11" t="s">
        <v>45</v>
      </c>
      <c r="D1143" s="8">
        <v>0</v>
      </c>
      <c r="E1143" s="8">
        <v>0</v>
      </c>
      <c r="F1143" s="8">
        <v>0</v>
      </c>
      <c r="G1143" s="8">
        <v>0</v>
      </c>
      <c r="H1143" s="8">
        <v>17</v>
      </c>
      <c r="I1143" s="8">
        <v>17</v>
      </c>
      <c r="J1143" s="8">
        <v>15</v>
      </c>
      <c r="K1143" s="8">
        <v>18</v>
      </c>
      <c r="L1143" s="8">
        <v>12</v>
      </c>
      <c r="M1143" s="8">
        <v>24</v>
      </c>
      <c r="N1143" s="8">
        <v>16</v>
      </c>
      <c r="O1143" s="8">
        <v>20</v>
      </c>
      <c r="P1143" s="8">
        <v>10</v>
      </c>
      <c r="Q1143" s="8">
        <v>3</v>
      </c>
      <c r="R1143" s="8">
        <v>0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>
        <v>0</v>
      </c>
      <c r="AB1143" s="8">
        <v>3</v>
      </c>
      <c r="AC1143" s="8">
        <v>7</v>
      </c>
      <c r="AD1143" s="8">
        <v>4</v>
      </c>
      <c r="AE1143" s="8">
        <v>4</v>
      </c>
      <c r="AF1143" s="8">
        <v>11</v>
      </c>
      <c r="AG1143" s="8">
        <v>13</v>
      </c>
      <c r="AH1143" s="8">
        <v>25</v>
      </c>
      <c r="AI1143" s="8">
        <v>15</v>
      </c>
      <c r="AJ1143" s="8">
        <v>16</v>
      </c>
      <c r="AK1143" s="8">
        <v>6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</row>
    <row r="1144" spans="2:45" ht="26">
      <c r="B1144" s="56"/>
      <c r="C1144" s="11" t="s">
        <v>46</v>
      </c>
      <c r="D1144" s="8">
        <v>0</v>
      </c>
      <c r="E1144" s="8">
        <v>0</v>
      </c>
      <c r="F1144" s="8">
        <v>0</v>
      </c>
      <c r="G1144" s="8">
        <v>0</v>
      </c>
      <c r="H1144" s="8">
        <v>11</v>
      </c>
      <c r="I1144" s="8">
        <v>21</v>
      </c>
      <c r="J1144" s="8">
        <v>7</v>
      </c>
      <c r="K1144" s="8">
        <v>23</v>
      </c>
      <c r="L1144" s="8">
        <v>23</v>
      </c>
      <c r="M1144" s="8">
        <v>16</v>
      </c>
      <c r="N1144" s="8">
        <v>19</v>
      </c>
      <c r="O1144" s="8">
        <v>13</v>
      </c>
      <c r="P1144" s="8">
        <v>7</v>
      </c>
      <c r="Q1144" s="8">
        <v>6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10</v>
      </c>
      <c r="AD1144" s="8">
        <v>13</v>
      </c>
      <c r="AE1144" s="8">
        <v>13</v>
      </c>
      <c r="AF1144" s="8">
        <v>16</v>
      </c>
      <c r="AG1144" s="8">
        <v>14</v>
      </c>
      <c r="AH1144" s="8">
        <v>7</v>
      </c>
      <c r="AI1144" s="8">
        <v>6</v>
      </c>
      <c r="AJ1144" s="8">
        <v>7</v>
      </c>
      <c r="AK1144" s="8">
        <v>5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</row>
    <row r="1145" spans="2:45">
      <c r="B1145" s="56"/>
      <c r="C1145" s="11" t="s">
        <v>47</v>
      </c>
      <c r="D1145" s="8">
        <v>0</v>
      </c>
      <c r="E1145" s="8">
        <v>0</v>
      </c>
      <c r="F1145" s="8">
        <v>0</v>
      </c>
      <c r="G1145" s="8">
        <v>0</v>
      </c>
      <c r="H1145" s="8">
        <v>25</v>
      </c>
      <c r="I1145" s="8">
        <v>49</v>
      </c>
      <c r="J1145" s="8">
        <v>32</v>
      </c>
      <c r="K1145" s="8">
        <v>27</v>
      </c>
      <c r="L1145" s="8">
        <v>20</v>
      </c>
      <c r="M1145" s="8">
        <v>21</v>
      </c>
      <c r="N1145" s="8">
        <v>13</v>
      </c>
      <c r="O1145" s="8">
        <v>14</v>
      </c>
      <c r="P1145" s="8">
        <v>4</v>
      </c>
      <c r="Q1145" s="8">
        <v>3</v>
      </c>
      <c r="R1145" s="8">
        <v>0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>
        <v>0</v>
      </c>
      <c r="AB1145" s="8">
        <v>0</v>
      </c>
      <c r="AC1145" s="8">
        <v>22</v>
      </c>
      <c r="AD1145" s="8">
        <v>29</v>
      </c>
      <c r="AE1145" s="8">
        <v>37</v>
      </c>
      <c r="AF1145" s="8">
        <v>34</v>
      </c>
      <c r="AG1145" s="8">
        <v>26</v>
      </c>
      <c r="AH1145" s="8">
        <v>26</v>
      </c>
      <c r="AI1145" s="8">
        <v>18</v>
      </c>
      <c r="AJ1145" s="8">
        <v>16</v>
      </c>
      <c r="AK1145" s="8">
        <v>5</v>
      </c>
      <c r="AL1145" s="8">
        <v>4</v>
      </c>
      <c r="AM1145" s="8">
        <v>0</v>
      </c>
      <c r="AN1145" s="8">
        <v>0</v>
      </c>
      <c r="AO1145" s="8">
        <v>0</v>
      </c>
      <c r="AP1145" s="8">
        <v>0</v>
      </c>
      <c r="AQ1145" s="8">
        <v>0</v>
      </c>
      <c r="AR1145" s="8">
        <v>0</v>
      </c>
      <c r="AS1145" s="8">
        <v>0</v>
      </c>
    </row>
    <row r="1146" spans="2:45">
      <c r="B1146" s="56"/>
      <c r="C1146" s="11" t="s">
        <v>11</v>
      </c>
      <c r="D1146" s="8">
        <v>0</v>
      </c>
      <c r="E1146" s="8">
        <v>0</v>
      </c>
      <c r="F1146" s="8">
        <v>0</v>
      </c>
      <c r="G1146" s="8">
        <v>14</v>
      </c>
      <c r="H1146" s="8">
        <v>96</v>
      </c>
      <c r="I1146" s="8">
        <v>71</v>
      </c>
      <c r="J1146" s="8">
        <v>63</v>
      </c>
      <c r="K1146" s="8">
        <v>77</v>
      </c>
      <c r="L1146" s="8">
        <v>62</v>
      </c>
      <c r="M1146" s="8">
        <v>62</v>
      </c>
      <c r="N1146" s="8">
        <v>77</v>
      </c>
      <c r="O1146" s="8">
        <v>65</v>
      </c>
      <c r="P1146" s="8">
        <v>93</v>
      </c>
      <c r="Q1146" s="8">
        <v>105</v>
      </c>
      <c r="R1146" s="8">
        <v>91</v>
      </c>
      <c r="S1146" s="8">
        <v>62</v>
      </c>
      <c r="T1146" s="8">
        <v>71</v>
      </c>
      <c r="U1146" s="8">
        <v>43</v>
      </c>
      <c r="V1146" s="8">
        <v>9</v>
      </c>
      <c r="W1146" s="8">
        <v>3</v>
      </c>
      <c r="X1146" s="8">
        <v>0</v>
      </c>
      <c r="Y1146" s="8">
        <v>0</v>
      </c>
      <c r="Z1146" s="8">
        <v>0</v>
      </c>
      <c r="AA1146" s="8">
        <v>0</v>
      </c>
      <c r="AB1146" s="8">
        <v>4</v>
      </c>
      <c r="AC1146" s="8">
        <v>105</v>
      </c>
      <c r="AD1146" s="8">
        <v>110</v>
      </c>
      <c r="AE1146" s="8">
        <v>143</v>
      </c>
      <c r="AF1146" s="8">
        <v>190</v>
      </c>
      <c r="AG1146" s="8">
        <v>155</v>
      </c>
      <c r="AH1146" s="8">
        <v>112</v>
      </c>
      <c r="AI1146" s="8">
        <v>97</v>
      </c>
      <c r="AJ1146" s="8">
        <v>101</v>
      </c>
      <c r="AK1146" s="8">
        <v>108</v>
      </c>
      <c r="AL1146" s="8">
        <v>98</v>
      </c>
      <c r="AM1146" s="8">
        <v>107</v>
      </c>
      <c r="AN1146" s="8">
        <v>73</v>
      </c>
      <c r="AO1146" s="8">
        <v>54</v>
      </c>
      <c r="AP1146" s="8">
        <v>38</v>
      </c>
      <c r="AQ1146" s="8">
        <v>5</v>
      </c>
      <c r="AR1146" s="8">
        <v>0</v>
      </c>
      <c r="AS1146" s="8">
        <v>0</v>
      </c>
    </row>
    <row r="1147" spans="2:45">
      <c r="B1147" s="65" t="s">
        <v>11</v>
      </c>
      <c r="C1147" s="11" t="s">
        <v>38</v>
      </c>
      <c r="D1147" s="8">
        <v>0</v>
      </c>
      <c r="E1147" s="8">
        <v>0</v>
      </c>
      <c r="F1147" s="8">
        <v>0</v>
      </c>
      <c r="G1147" s="8">
        <v>0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>
        <v>0</v>
      </c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0</v>
      </c>
      <c r="AH1147" s="8">
        <v>0</v>
      </c>
      <c r="AI1147" s="8">
        <v>0</v>
      </c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</row>
    <row r="1148" spans="2:45">
      <c r="B1148" s="56"/>
      <c r="C1148" s="11" t="s">
        <v>39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</row>
    <row r="1149" spans="2:45" ht="26">
      <c r="B1149" s="56"/>
      <c r="C1149" s="11" t="s">
        <v>40</v>
      </c>
      <c r="D1149" s="8">
        <v>0</v>
      </c>
      <c r="E1149" s="8">
        <v>0</v>
      </c>
      <c r="F1149" s="8">
        <v>0</v>
      </c>
      <c r="G1149" s="8">
        <v>0</v>
      </c>
      <c r="H1149" s="8">
        <v>0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>
        <v>0</v>
      </c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0</v>
      </c>
      <c r="AH1149" s="8">
        <v>0</v>
      </c>
      <c r="AI1149" s="8">
        <v>0</v>
      </c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</row>
    <row r="1150" spans="2:45" ht="39">
      <c r="B1150" s="56"/>
      <c r="C1150" s="11" t="s">
        <v>41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</row>
    <row r="1151" spans="2:45" ht="39">
      <c r="B1151" s="56"/>
      <c r="C1151" s="11" t="s">
        <v>42</v>
      </c>
      <c r="D1151" s="8">
        <v>0</v>
      </c>
      <c r="E1151" s="8">
        <v>0</v>
      </c>
      <c r="F1151" s="8">
        <v>0</v>
      </c>
      <c r="G1151" s="8">
        <v>0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>
        <v>0</v>
      </c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0</v>
      </c>
      <c r="AH1151" s="8">
        <v>0</v>
      </c>
      <c r="AI1151" s="8">
        <v>0</v>
      </c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</row>
    <row r="1152" spans="2:45">
      <c r="B1152" s="56"/>
      <c r="C1152" s="11" t="s">
        <v>43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</row>
    <row r="1153" spans="1:45" ht="39">
      <c r="B1153" s="56"/>
      <c r="C1153" s="11" t="s">
        <v>44</v>
      </c>
      <c r="D1153" s="8">
        <v>0</v>
      </c>
      <c r="E1153" s="8">
        <v>0</v>
      </c>
      <c r="F1153" s="8">
        <v>0</v>
      </c>
      <c r="G1153" s="8">
        <v>0</v>
      </c>
      <c r="H1153" s="8">
        <v>0</v>
      </c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>
        <v>0</v>
      </c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0</v>
      </c>
      <c r="AH1153" s="8">
        <v>0</v>
      </c>
      <c r="AI1153" s="8">
        <v>0</v>
      </c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</row>
    <row r="1154" spans="1:45">
      <c r="B1154" s="56"/>
      <c r="C1154" s="11" t="s">
        <v>45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</row>
    <row r="1155" spans="1:45" ht="26">
      <c r="B1155" s="56"/>
      <c r="C1155" s="11" t="s">
        <v>46</v>
      </c>
      <c r="D1155" s="8">
        <v>0</v>
      </c>
      <c r="E1155" s="8">
        <v>0</v>
      </c>
      <c r="F1155" s="8">
        <v>0</v>
      </c>
      <c r="G1155" s="8">
        <v>0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>
        <v>0</v>
      </c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0</v>
      </c>
    </row>
    <row r="1156" spans="1:45">
      <c r="B1156" s="56"/>
      <c r="C1156" s="11" t="s">
        <v>47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</row>
    <row r="1157" spans="1:45">
      <c r="B1157" s="56"/>
      <c r="C1157" s="11" t="s">
        <v>11</v>
      </c>
      <c r="D1157" s="8">
        <v>0</v>
      </c>
      <c r="E1157" s="8">
        <v>0</v>
      </c>
      <c r="F1157" s="8">
        <v>0</v>
      </c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0</v>
      </c>
      <c r="AH1157" s="8">
        <v>0</v>
      </c>
      <c r="AI1157" s="8">
        <v>0</v>
      </c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</row>
    <row r="1158" spans="1:45">
      <c r="A1158" s="9" t="s">
        <v>121</v>
      </c>
      <c r="I1158" s="5"/>
      <c r="J1158" s="5"/>
      <c r="AD1158" s="5"/>
      <c r="AE1158" s="5"/>
    </row>
  </sheetData>
  <mergeCells count="109">
    <mergeCell ref="B182:B193"/>
    <mergeCell ref="B86:B97"/>
    <mergeCell ref="A11:C11"/>
    <mergeCell ref="B98:B109"/>
    <mergeCell ref="B110:B121"/>
    <mergeCell ref="B122:B133"/>
    <mergeCell ref="B134:B145"/>
    <mergeCell ref="B146:B157"/>
    <mergeCell ref="B158:B169"/>
    <mergeCell ref="B170:B181"/>
    <mergeCell ref="D11:Y11"/>
    <mergeCell ref="Z11:AU11"/>
    <mergeCell ref="A12:C12"/>
    <mergeCell ref="B14:B25"/>
    <mergeCell ref="B26:B37"/>
    <mergeCell ref="B38:B49"/>
    <mergeCell ref="B50:B61"/>
    <mergeCell ref="B62:B73"/>
    <mergeCell ref="B74:B85"/>
    <mergeCell ref="B388:B398"/>
    <mergeCell ref="B399:B409"/>
    <mergeCell ref="B410:B420"/>
    <mergeCell ref="B421:B431"/>
    <mergeCell ref="B432:B442"/>
    <mergeCell ref="B377:B387"/>
    <mergeCell ref="A209:C209"/>
    <mergeCell ref="D209:X209"/>
    <mergeCell ref="Y209:AS209"/>
    <mergeCell ref="A210:C210"/>
    <mergeCell ref="B509:B519"/>
    <mergeCell ref="B520:B530"/>
    <mergeCell ref="B531:B541"/>
    <mergeCell ref="B542:B552"/>
    <mergeCell ref="B553:B563"/>
    <mergeCell ref="B443:B453"/>
    <mergeCell ref="B454:B464"/>
    <mergeCell ref="B465:B475"/>
    <mergeCell ref="B476:B486"/>
    <mergeCell ref="B487:B497"/>
    <mergeCell ref="B498:B508"/>
    <mergeCell ref="B630:B640"/>
    <mergeCell ref="B641:B651"/>
    <mergeCell ref="B652:B662"/>
    <mergeCell ref="B663:B673"/>
    <mergeCell ref="B674:B684"/>
    <mergeCell ref="B564:B574"/>
    <mergeCell ref="B575:B585"/>
    <mergeCell ref="B586:B596"/>
    <mergeCell ref="B597:B607"/>
    <mergeCell ref="B608:B618"/>
    <mergeCell ref="B619:B629"/>
    <mergeCell ref="B861:B871"/>
    <mergeCell ref="B751:B761"/>
    <mergeCell ref="B762:B772"/>
    <mergeCell ref="B773:B783"/>
    <mergeCell ref="B784:B794"/>
    <mergeCell ref="B795:B805"/>
    <mergeCell ref="B685:B695"/>
    <mergeCell ref="B696:B706"/>
    <mergeCell ref="B707:B717"/>
    <mergeCell ref="B718:B728"/>
    <mergeCell ref="B729:B739"/>
    <mergeCell ref="B740:B750"/>
    <mergeCell ref="B1136:B1146"/>
    <mergeCell ref="B1147:B1157"/>
    <mergeCell ref="B1048:B1058"/>
    <mergeCell ref="B1059:B1069"/>
    <mergeCell ref="B1070:B1080"/>
    <mergeCell ref="B1081:B1091"/>
    <mergeCell ref="B1092:B1102"/>
    <mergeCell ref="B982:B992"/>
    <mergeCell ref="B993:B1003"/>
    <mergeCell ref="B1004:B1014"/>
    <mergeCell ref="B1015:B1025"/>
    <mergeCell ref="B1026:B1036"/>
    <mergeCell ref="B1037:B1047"/>
    <mergeCell ref="B311:B321"/>
    <mergeCell ref="B322:B332"/>
    <mergeCell ref="B333:B343"/>
    <mergeCell ref="B344:B354"/>
    <mergeCell ref="B355:B365"/>
    <mergeCell ref="B366:B376"/>
    <mergeCell ref="B1103:B1113"/>
    <mergeCell ref="B1114:B1124"/>
    <mergeCell ref="B1125:B1135"/>
    <mergeCell ref="B927:B937"/>
    <mergeCell ref="B938:B948"/>
    <mergeCell ref="B949:B959"/>
    <mergeCell ref="B960:B970"/>
    <mergeCell ref="B971:B981"/>
    <mergeCell ref="B872:B882"/>
    <mergeCell ref="B883:B893"/>
    <mergeCell ref="B894:B904"/>
    <mergeCell ref="B905:B915"/>
    <mergeCell ref="B916:B926"/>
    <mergeCell ref="B806:B816"/>
    <mergeCell ref="B817:B827"/>
    <mergeCell ref="B828:B838"/>
    <mergeCell ref="B839:B849"/>
    <mergeCell ref="B850:B860"/>
    <mergeCell ref="B212:B222"/>
    <mergeCell ref="B223:B233"/>
    <mergeCell ref="B234:B244"/>
    <mergeCell ref="B245:B255"/>
    <mergeCell ref="B256:B266"/>
    <mergeCell ref="B267:B277"/>
    <mergeCell ref="B278:B288"/>
    <mergeCell ref="B289:B299"/>
    <mergeCell ref="B300:B310"/>
  </mergeCells>
  <hyperlinks>
    <hyperlink ref="A7" r:id="rId1" xr:uid="{F0E9C8FE-5734-CA44-9A3C-9F821B55D01E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B1614-EED1-5649-AF91-F4461A344EC5}">
  <dimension ref="A1:BQ1157"/>
  <sheetViews>
    <sheetView topLeftCell="A1143" workbookViewId="0">
      <selection activeCell="D1160" sqref="D1160"/>
    </sheetView>
  </sheetViews>
  <sheetFormatPr baseColWidth="10" defaultColWidth="13.42578125" defaultRowHeight="15"/>
  <cols>
    <col min="1" max="8" width="13.42578125" style="5"/>
    <col min="9" max="10" width="13.42578125" style="38"/>
    <col min="11" max="29" width="13.42578125" style="5"/>
    <col min="30" max="31" width="13.42578125" style="42"/>
    <col min="32" max="16384" width="13.42578125" style="5"/>
  </cols>
  <sheetData>
    <row r="1" spans="1:69" s="1" customFormat="1" ht="60" customHeight="1">
      <c r="AD1" s="41"/>
      <c r="AE1" s="41"/>
    </row>
    <row r="2" spans="1:69" ht="15.75" customHeight="1">
      <c r="A2" s="2" t="s">
        <v>71</v>
      </c>
      <c r="I2" s="5"/>
      <c r="J2" s="5"/>
    </row>
    <row r="3" spans="1:69" ht="15.75" customHeight="1">
      <c r="A3" s="2" t="s">
        <v>122</v>
      </c>
      <c r="I3" s="5"/>
      <c r="J3" s="5"/>
    </row>
    <row r="4" spans="1:69" ht="15.75" customHeight="1">
      <c r="A4" s="2" t="s">
        <v>2</v>
      </c>
      <c r="I4" s="5"/>
      <c r="J4" s="5"/>
    </row>
    <row r="5" spans="1:69">
      <c r="I5" s="5"/>
      <c r="J5" s="5"/>
    </row>
    <row r="6" spans="1:69" ht="15.75" customHeight="1">
      <c r="A6" s="2" t="s">
        <v>3</v>
      </c>
      <c r="I6" s="5"/>
      <c r="J6" s="5"/>
    </row>
    <row r="7" spans="1:69" ht="12.75" customHeight="1">
      <c r="A7" s="4" t="s">
        <v>4</v>
      </c>
      <c r="B7" s="5" t="s">
        <v>5</v>
      </c>
      <c r="I7" s="5"/>
      <c r="J7" s="5"/>
    </row>
    <row r="8" spans="1:69" ht="12.75" customHeight="1">
      <c r="A8" s="4" t="s">
        <v>6</v>
      </c>
      <c r="B8" s="5" t="s">
        <v>7</v>
      </c>
      <c r="I8" s="5"/>
      <c r="J8" s="5"/>
    </row>
    <row r="9" spans="1:69" ht="12.75" customHeight="1">
      <c r="A9" s="4" t="s">
        <v>73</v>
      </c>
      <c r="B9" s="5" t="s">
        <v>50</v>
      </c>
      <c r="I9" s="5"/>
      <c r="J9" s="5"/>
    </row>
    <row r="10" spans="1:69">
      <c r="I10" s="5"/>
      <c r="J10" s="5"/>
    </row>
    <row r="11" spans="1:69" ht="26.25" customHeight="1">
      <c r="A11" s="55" t="s">
        <v>89</v>
      </c>
      <c r="B11" s="56"/>
      <c r="C11" s="56"/>
      <c r="D11" s="57" t="s">
        <v>90</v>
      </c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7" t="s">
        <v>91</v>
      </c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7" t="s">
        <v>36</v>
      </c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</row>
    <row r="12" spans="1:69" ht="26.25" customHeight="1">
      <c r="A12" s="55" t="s">
        <v>74</v>
      </c>
      <c r="B12" s="56"/>
      <c r="C12" s="56"/>
      <c r="D12" s="6" t="s">
        <v>15</v>
      </c>
      <c r="E12" s="6" t="s">
        <v>16</v>
      </c>
      <c r="F12" s="6" t="s">
        <v>17</v>
      </c>
      <c r="G12" s="6" t="s">
        <v>18</v>
      </c>
      <c r="H12" s="6" t="s">
        <v>19</v>
      </c>
      <c r="I12" s="39" t="s">
        <v>20</v>
      </c>
      <c r="J12" s="39" t="s">
        <v>21</v>
      </c>
      <c r="K12" s="6" t="s">
        <v>22</v>
      </c>
      <c r="L12" s="6" t="s">
        <v>23</v>
      </c>
      <c r="M12" s="6" t="s">
        <v>24</v>
      </c>
      <c r="N12" s="6" t="s">
        <v>25</v>
      </c>
      <c r="O12" s="6" t="s">
        <v>26</v>
      </c>
      <c r="P12" s="6" t="s">
        <v>27</v>
      </c>
      <c r="Q12" s="6" t="s">
        <v>28</v>
      </c>
      <c r="R12" s="6" t="s">
        <v>29</v>
      </c>
      <c r="S12" s="6" t="s">
        <v>30</v>
      </c>
      <c r="T12" s="6" t="s">
        <v>31</v>
      </c>
      <c r="U12" s="6" t="s">
        <v>32</v>
      </c>
      <c r="V12" s="6" t="s">
        <v>33</v>
      </c>
      <c r="W12" s="6" t="s">
        <v>34</v>
      </c>
      <c r="X12" s="6" t="s">
        <v>35</v>
      </c>
      <c r="Y12" s="6" t="s">
        <v>15</v>
      </c>
      <c r="Z12" s="6" t="s">
        <v>16</v>
      </c>
      <c r="AA12" s="6" t="s">
        <v>17</v>
      </c>
      <c r="AB12" s="6" t="s">
        <v>18</v>
      </c>
      <c r="AC12" s="6" t="s">
        <v>19</v>
      </c>
      <c r="AD12" s="43" t="s">
        <v>20</v>
      </c>
      <c r="AE12" s="43" t="s">
        <v>21</v>
      </c>
      <c r="AF12" s="6" t="s">
        <v>22</v>
      </c>
      <c r="AG12" s="6" t="s">
        <v>23</v>
      </c>
      <c r="AH12" s="6" t="s">
        <v>24</v>
      </c>
      <c r="AI12" s="6" t="s">
        <v>25</v>
      </c>
      <c r="AJ12" s="6" t="s">
        <v>26</v>
      </c>
      <c r="AK12" s="6" t="s">
        <v>27</v>
      </c>
      <c r="AL12" s="6" t="s">
        <v>28</v>
      </c>
      <c r="AM12" s="6" t="s">
        <v>29</v>
      </c>
      <c r="AN12" s="6" t="s">
        <v>30</v>
      </c>
      <c r="AO12" s="6" t="s">
        <v>31</v>
      </c>
      <c r="AP12" s="6" t="s">
        <v>32</v>
      </c>
      <c r="AQ12" s="6" t="s">
        <v>33</v>
      </c>
      <c r="AR12" s="6" t="s">
        <v>34</v>
      </c>
      <c r="AS12" s="6" t="s">
        <v>35</v>
      </c>
      <c r="AT12" s="6" t="s">
        <v>36</v>
      </c>
      <c r="AU12" s="6" t="s">
        <v>15</v>
      </c>
      <c r="AV12" s="6" t="s">
        <v>16</v>
      </c>
      <c r="AW12" s="6" t="s">
        <v>17</v>
      </c>
      <c r="AX12" s="6" t="s">
        <v>18</v>
      </c>
      <c r="AY12" s="6" t="s">
        <v>19</v>
      </c>
      <c r="AZ12" s="6" t="s">
        <v>20</v>
      </c>
      <c r="BA12" s="6" t="s">
        <v>21</v>
      </c>
      <c r="BB12" s="6" t="s">
        <v>22</v>
      </c>
      <c r="BC12" s="6" t="s">
        <v>23</v>
      </c>
      <c r="BD12" s="6" t="s">
        <v>24</v>
      </c>
      <c r="BE12" s="6" t="s">
        <v>25</v>
      </c>
      <c r="BF12" s="6" t="s">
        <v>26</v>
      </c>
      <c r="BG12" s="6" t="s">
        <v>27</v>
      </c>
      <c r="BH12" s="6" t="s">
        <v>28</v>
      </c>
      <c r="BI12" s="6" t="s">
        <v>29</v>
      </c>
      <c r="BJ12" s="6" t="s">
        <v>30</v>
      </c>
      <c r="BK12" s="6" t="s">
        <v>31</v>
      </c>
      <c r="BL12" s="6" t="s">
        <v>32</v>
      </c>
      <c r="BM12" s="6" t="s">
        <v>33</v>
      </c>
      <c r="BN12" s="6" t="s">
        <v>34</v>
      </c>
      <c r="BO12" s="6" t="s">
        <v>35</v>
      </c>
      <c r="BP12" s="6" t="s">
        <v>36</v>
      </c>
    </row>
    <row r="13" spans="1:69" ht="26.25" customHeight="1">
      <c r="B13" s="7" t="s">
        <v>78</v>
      </c>
      <c r="C13" s="7" t="s">
        <v>75</v>
      </c>
    </row>
    <row r="14" spans="1:69">
      <c r="B14" s="65" t="s">
        <v>53</v>
      </c>
      <c r="C14" s="11" t="s">
        <v>38</v>
      </c>
      <c r="D14" s="8">
        <v>0</v>
      </c>
      <c r="E14" s="8">
        <v>0</v>
      </c>
      <c r="F14" s="8">
        <v>0</v>
      </c>
      <c r="G14" s="8">
        <v>0</v>
      </c>
      <c r="H14" s="8">
        <v>208</v>
      </c>
      <c r="I14" s="40">
        <v>647</v>
      </c>
      <c r="J14" s="40">
        <v>1241</v>
      </c>
      <c r="K14" s="8">
        <v>1551</v>
      </c>
      <c r="L14" s="8">
        <v>1553</v>
      </c>
      <c r="M14" s="8">
        <v>1717</v>
      </c>
      <c r="N14" s="8">
        <v>1476</v>
      </c>
      <c r="O14" s="8">
        <v>1141</v>
      </c>
      <c r="P14" s="8">
        <v>502</v>
      </c>
      <c r="Q14" s="8">
        <v>159</v>
      </c>
      <c r="R14" s="8">
        <v>49</v>
      </c>
      <c r="S14" s="8">
        <v>21</v>
      </c>
      <c r="T14" s="8">
        <v>15</v>
      </c>
      <c r="U14" s="8">
        <v>3</v>
      </c>
      <c r="V14" s="8">
        <v>3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3</v>
      </c>
      <c r="AC14" s="8">
        <v>225</v>
      </c>
      <c r="AD14" s="44">
        <v>665</v>
      </c>
      <c r="AE14" s="44">
        <v>997</v>
      </c>
      <c r="AF14" s="8">
        <v>868</v>
      </c>
      <c r="AG14" s="8">
        <v>737</v>
      </c>
      <c r="AH14" s="8">
        <v>637</v>
      </c>
      <c r="AI14" s="8">
        <v>453</v>
      </c>
      <c r="AJ14" s="8">
        <v>231</v>
      </c>
      <c r="AK14" s="8">
        <v>80</v>
      </c>
      <c r="AL14" s="8">
        <v>24</v>
      </c>
      <c r="AM14" s="8">
        <v>17</v>
      </c>
      <c r="AN14" s="8">
        <v>9</v>
      </c>
      <c r="AO14" s="8">
        <v>0</v>
      </c>
      <c r="AP14" s="8">
        <v>6</v>
      </c>
      <c r="AQ14" s="8">
        <v>0</v>
      </c>
      <c r="AR14" s="8">
        <v>0</v>
      </c>
      <c r="AS14" s="8">
        <v>0</v>
      </c>
      <c r="AT14" s="8">
        <v>4961</v>
      </c>
      <c r="AU14" s="8">
        <v>0</v>
      </c>
      <c r="AV14" s="8">
        <v>0</v>
      </c>
      <c r="AW14" s="8">
        <v>0</v>
      </c>
      <c r="AX14" s="8">
        <v>4</v>
      </c>
      <c r="AY14" s="8">
        <v>434</v>
      </c>
      <c r="AZ14" s="8">
        <v>1308</v>
      </c>
      <c r="BA14" s="8">
        <v>2241</v>
      </c>
      <c r="BB14" s="8">
        <v>2419</v>
      </c>
      <c r="BC14" s="8">
        <v>2291</v>
      </c>
      <c r="BD14" s="8">
        <v>2356</v>
      </c>
      <c r="BE14" s="8">
        <v>1935</v>
      </c>
      <c r="BF14" s="8">
        <v>1381</v>
      </c>
      <c r="BG14" s="8">
        <v>583</v>
      </c>
      <c r="BH14" s="8">
        <v>185</v>
      </c>
      <c r="BI14" s="8">
        <v>63</v>
      </c>
      <c r="BJ14" s="8">
        <v>31</v>
      </c>
      <c r="BK14" s="8">
        <v>15</v>
      </c>
      <c r="BL14" s="8">
        <v>8</v>
      </c>
      <c r="BM14" s="8">
        <v>3</v>
      </c>
      <c r="BN14" s="8">
        <v>0</v>
      </c>
      <c r="BO14" s="8">
        <v>0</v>
      </c>
      <c r="BP14" s="8">
        <v>15251</v>
      </c>
    </row>
    <row r="15" spans="1:69">
      <c r="B15" s="56"/>
      <c r="C15" s="11" t="s">
        <v>39</v>
      </c>
      <c r="D15" s="8">
        <v>0</v>
      </c>
      <c r="E15" s="8">
        <v>0</v>
      </c>
      <c r="F15" s="8">
        <v>0</v>
      </c>
      <c r="G15" s="8">
        <v>6</v>
      </c>
      <c r="H15" s="8">
        <v>1684</v>
      </c>
      <c r="I15" s="40">
        <v>3346</v>
      </c>
      <c r="J15" s="40">
        <v>3789</v>
      </c>
      <c r="K15" s="8">
        <v>3471</v>
      </c>
      <c r="L15" s="8">
        <v>3218</v>
      </c>
      <c r="M15" s="8">
        <v>3174</v>
      </c>
      <c r="N15" s="8">
        <v>2863</v>
      </c>
      <c r="O15" s="8">
        <v>2313</v>
      </c>
      <c r="P15" s="8">
        <v>919</v>
      </c>
      <c r="Q15" s="8">
        <v>325</v>
      </c>
      <c r="R15" s="8">
        <v>79</v>
      </c>
      <c r="S15" s="8">
        <v>28</v>
      </c>
      <c r="T15" s="8">
        <v>20</v>
      </c>
      <c r="U15" s="8">
        <v>0</v>
      </c>
      <c r="V15" s="8">
        <v>4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4</v>
      </c>
      <c r="AC15" s="8">
        <v>2716</v>
      </c>
      <c r="AD15" s="44">
        <v>4655</v>
      </c>
      <c r="AE15" s="44">
        <v>3720</v>
      </c>
      <c r="AF15" s="8">
        <v>2734</v>
      </c>
      <c r="AG15" s="8">
        <v>2460</v>
      </c>
      <c r="AH15" s="8">
        <v>2168</v>
      </c>
      <c r="AI15" s="8">
        <v>1725</v>
      </c>
      <c r="AJ15" s="8">
        <v>883</v>
      </c>
      <c r="AK15" s="8">
        <v>320</v>
      </c>
      <c r="AL15" s="8">
        <v>68</v>
      </c>
      <c r="AM15" s="8">
        <v>14</v>
      </c>
      <c r="AN15" s="8">
        <v>16</v>
      </c>
      <c r="AO15" s="8">
        <v>3</v>
      </c>
      <c r="AP15" s="8">
        <v>0</v>
      </c>
      <c r="AQ15" s="8">
        <v>0</v>
      </c>
      <c r="AR15" s="8">
        <v>0</v>
      </c>
      <c r="AS15" s="8">
        <v>0</v>
      </c>
      <c r="AT15" s="8">
        <v>21483</v>
      </c>
      <c r="AU15" s="8">
        <v>0</v>
      </c>
      <c r="AV15" s="8">
        <v>0</v>
      </c>
      <c r="AW15" s="8">
        <v>0</v>
      </c>
      <c r="AX15" s="8">
        <v>14</v>
      </c>
      <c r="AY15" s="8">
        <v>4397</v>
      </c>
      <c r="AZ15" s="8">
        <v>7998</v>
      </c>
      <c r="BA15" s="8">
        <v>7511</v>
      </c>
      <c r="BB15" s="8">
        <v>6209</v>
      </c>
      <c r="BC15" s="8">
        <v>5679</v>
      </c>
      <c r="BD15" s="8">
        <v>5337</v>
      </c>
      <c r="BE15" s="8">
        <v>4587</v>
      </c>
      <c r="BF15" s="8">
        <v>3197</v>
      </c>
      <c r="BG15" s="8">
        <v>1241</v>
      </c>
      <c r="BH15" s="8">
        <v>392</v>
      </c>
      <c r="BI15" s="8">
        <v>95</v>
      </c>
      <c r="BJ15" s="8">
        <v>46</v>
      </c>
      <c r="BK15" s="8">
        <v>17</v>
      </c>
      <c r="BL15" s="8">
        <v>0</v>
      </c>
      <c r="BM15" s="8">
        <v>4</v>
      </c>
      <c r="BN15" s="8">
        <v>0</v>
      </c>
      <c r="BO15" s="8">
        <v>0</v>
      </c>
      <c r="BP15" s="8">
        <v>46731</v>
      </c>
    </row>
    <row r="16" spans="1:69" ht="26">
      <c r="B16" s="56"/>
      <c r="C16" s="11" t="s">
        <v>40</v>
      </c>
      <c r="D16" s="8">
        <v>0</v>
      </c>
      <c r="E16" s="8">
        <v>0</v>
      </c>
      <c r="F16" s="8">
        <v>0</v>
      </c>
      <c r="G16" s="8">
        <v>4</v>
      </c>
      <c r="H16" s="8">
        <v>456</v>
      </c>
      <c r="I16" s="40">
        <v>658</v>
      </c>
      <c r="J16" s="40">
        <v>684</v>
      </c>
      <c r="K16" s="8">
        <v>568</v>
      </c>
      <c r="L16" s="8">
        <v>479</v>
      </c>
      <c r="M16" s="8">
        <v>467</v>
      </c>
      <c r="N16" s="8">
        <v>365</v>
      </c>
      <c r="O16" s="8">
        <v>256</v>
      </c>
      <c r="P16" s="8">
        <v>114</v>
      </c>
      <c r="Q16" s="8">
        <v>28</v>
      </c>
      <c r="R16" s="8">
        <v>3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810</v>
      </c>
      <c r="AD16" s="44">
        <v>952</v>
      </c>
      <c r="AE16" s="44">
        <v>629</v>
      </c>
      <c r="AF16" s="8">
        <v>458</v>
      </c>
      <c r="AG16" s="8">
        <v>409</v>
      </c>
      <c r="AH16" s="8">
        <v>349</v>
      </c>
      <c r="AI16" s="8">
        <v>275</v>
      </c>
      <c r="AJ16" s="8">
        <v>140</v>
      </c>
      <c r="AK16" s="8">
        <v>51</v>
      </c>
      <c r="AL16" s="8">
        <v>14</v>
      </c>
      <c r="AM16" s="8">
        <v>3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4081</v>
      </c>
      <c r="AU16" s="8">
        <v>0</v>
      </c>
      <c r="AV16" s="8">
        <v>0</v>
      </c>
      <c r="AW16" s="8">
        <v>0</v>
      </c>
      <c r="AX16" s="8">
        <v>5</v>
      </c>
      <c r="AY16" s="8">
        <v>1270</v>
      </c>
      <c r="AZ16" s="8">
        <v>1610</v>
      </c>
      <c r="BA16" s="8">
        <v>1317</v>
      </c>
      <c r="BB16" s="8">
        <v>1028</v>
      </c>
      <c r="BC16" s="8">
        <v>889</v>
      </c>
      <c r="BD16" s="8">
        <v>815</v>
      </c>
      <c r="BE16" s="8">
        <v>636</v>
      </c>
      <c r="BF16" s="8">
        <v>390</v>
      </c>
      <c r="BG16" s="8">
        <v>170</v>
      </c>
      <c r="BH16" s="8">
        <v>37</v>
      </c>
      <c r="BI16" s="8">
        <v>4</v>
      </c>
      <c r="BJ16" s="8">
        <v>4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8174</v>
      </c>
    </row>
    <row r="17" spans="2:68" ht="39">
      <c r="B17" s="56"/>
      <c r="C17" s="11" t="s">
        <v>41</v>
      </c>
      <c r="D17" s="8">
        <v>0</v>
      </c>
      <c r="E17" s="8">
        <v>0</v>
      </c>
      <c r="F17" s="8">
        <v>0</v>
      </c>
      <c r="G17" s="8">
        <v>0</v>
      </c>
      <c r="H17" s="8">
        <v>393</v>
      </c>
      <c r="I17" s="40">
        <v>425</v>
      </c>
      <c r="J17" s="40">
        <v>372</v>
      </c>
      <c r="K17" s="8">
        <v>269</v>
      </c>
      <c r="L17" s="8">
        <v>184</v>
      </c>
      <c r="M17" s="8">
        <v>132</v>
      </c>
      <c r="N17" s="8">
        <v>100</v>
      </c>
      <c r="O17" s="8">
        <v>80</v>
      </c>
      <c r="P17" s="8">
        <v>50</v>
      </c>
      <c r="Q17" s="8">
        <v>13</v>
      </c>
      <c r="R17" s="8">
        <v>4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6</v>
      </c>
      <c r="AC17" s="8">
        <v>683</v>
      </c>
      <c r="AD17" s="44">
        <v>557</v>
      </c>
      <c r="AE17" s="44">
        <v>409</v>
      </c>
      <c r="AF17" s="8">
        <v>273</v>
      </c>
      <c r="AG17" s="8">
        <v>223</v>
      </c>
      <c r="AH17" s="8">
        <v>224</v>
      </c>
      <c r="AI17" s="8">
        <v>161</v>
      </c>
      <c r="AJ17" s="8">
        <v>87</v>
      </c>
      <c r="AK17" s="8">
        <v>35</v>
      </c>
      <c r="AL17" s="8">
        <v>11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2666</v>
      </c>
      <c r="AU17" s="8">
        <v>0</v>
      </c>
      <c r="AV17" s="8">
        <v>0</v>
      </c>
      <c r="AW17" s="8">
        <v>0</v>
      </c>
      <c r="AX17" s="8">
        <v>5</v>
      </c>
      <c r="AY17" s="8">
        <v>1077</v>
      </c>
      <c r="AZ17" s="8">
        <v>981</v>
      </c>
      <c r="BA17" s="8">
        <v>782</v>
      </c>
      <c r="BB17" s="8">
        <v>544</v>
      </c>
      <c r="BC17" s="8">
        <v>405</v>
      </c>
      <c r="BD17" s="8">
        <v>361</v>
      </c>
      <c r="BE17" s="8">
        <v>257</v>
      </c>
      <c r="BF17" s="8">
        <v>162</v>
      </c>
      <c r="BG17" s="8">
        <v>83</v>
      </c>
      <c r="BH17" s="8">
        <v>19</v>
      </c>
      <c r="BI17" s="8">
        <v>3</v>
      </c>
      <c r="BJ17" s="8">
        <v>3</v>
      </c>
      <c r="BK17" s="8">
        <v>3</v>
      </c>
      <c r="BL17" s="8">
        <v>0</v>
      </c>
      <c r="BM17" s="8">
        <v>0</v>
      </c>
      <c r="BN17" s="8">
        <v>0</v>
      </c>
      <c r="BO17" s="8">
        <v>0</v>
      </c>
      <c r="BP17" s="8">
        <v>4689</v>
      </c>
    </row>
    <row r="18" spans="2:68" ht="39">
      <c r="B18" s="56"/>
      <c r="C18" s="11" t="s">
        <v>42</v>
      </c>
      <c r="D18" s="8">
        <v>0</v>
      </c>
      <c r="E18" s="8">
        <v>0</v>
      </c>
      <c r="F18" s="8">
        <v>0</v>
      </c>
      <c r="G18" s="8">
        <v>0</v>
      </c>
      <c r="H18" s="8">
        <v>299</v>
      </c>
      <c r="I18" s="40">
        <v>455</v>
      </c>
      <c r="J18" s="40">
        <v>446</v>
      </c>
      <c r="K18" s="8">
        <v>471</v>
      </c>
      <c r="L18" s="8">
        <v>391</v>
      </c>
      <c r="M18" s="8">
        <v>400</v>
      </c>
      <c r="N18" s="8">
        <v>380</v>
      </c>
      <c r="O18" s="8">
        <v>265</v>
      </c>
      <c r="P18" s="8">
        <v>135</v>
      </c>
      <c r="Q18" s="8">
        <v>50</v>
      </c>
      <c r="R18" s="8">
        <v>18</v>
      </c>
      <c r="S18" s="8">
        <v>8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7</v>
      </c>
      <c r="AC18" s="8">
        <v>885</v>
      </c>
      <c r="AD18" s="44">
        <v>1171</v>
      </c>
      <c r="AE18" s="44">
        <v>1180</v>
      </c>
      <c r="AF18" s="8">
        <v>970</v>
      </c>
      <c r="AG18" s="8">
        <v>888</v>
      </c>
      <c r="AH18" s="8">
        <v>728</v>
      </c>
      <c r="AI18" s="8">
        <v>539</v>
      </c>
      <c r="AJ18" s="8">
        <v>329</v>
      </c>
      <c r="AK18" s="8">
        <v>114</v>
      </c>
      <c r="AL18" s="8">
        <v>42</v>
      </c>
      <c r="AM18" s="8">
        <v>14</v>
      </c>
      <c r="AN18" s="8">
        <v>4</v>
      </c>
      <c r="AO18" s="8">
        <v>0</v>
      </c>
      <c r="AP18" s="8">
        <v>4</v>
      </c>
      <c r="AQ18" s="8">
        <v>0</v>
      </c>
      <c r="AR18" s="8">
        <v>0</v>
      </c>
      <c r="AS18" s="8">
        <v>0</v>
      </c>
      <c r="AT18" s="8">
        <v>6865</v>
      </c>
      <c r="AU18" s="8">
        <v>0</v>
      </c>
      <c r="AV18" s="8">
        <v>0</v>
      </c>
      <c r="AW18" s="8">
        <v>0</v>
      </c>
      <c r="AX18" s="8">
        <v>5</v>
      </c>
      <c r="AY18" s="8">
        <v>1186</v>
      </c>
      <c r="AZ18" s="8">
        <v>1626</v>
      </c>
      <c r="BA18" s="8">
        <v>1627</v>
      </c>
      <c r="BB18" s="8">
        <v>1438</v>
      </c>
      <c r="BC18" s="8">
        <v>1282</v>
      </c>
      <c r="BD18" s="8">
        <v>1122</v>
      </c>
      <c r="BE18" s="8">
        <v>914</v>
      </c>
      <c r="BF18" s="8">
        <v>594</v>
      </c>
      <c r="BG18" s="8">
        <v>245</v>
      </c>
      <c r="BH18" s="8">
        <v>95</v>
      </c>
      <c r="BI18" s="8">
        <v>25</v>
      </c>
      <c r="BJ18" s="8">
        <v>12</v>
      </c>
      <c r="BK18" s="8">
        <v>3</v>
      </c>
      <c r="BL18" s="8">
        <v>4</v>
      </c>
      <c r="BM18" s="8">
        <v>0</v>
      </c>
      <c r="BN18" s="8">
        <v>0</v>
      </c>
      <c r="BO18" s="8">
        <v>0</v>
      </c>
      <c r="BP18" s="8">
        <v>10180</v>
      </c>
    </row>
    <row r="19" spans="2:68">
      <c r="B19" s="56"/>
      <c r="C19" s="11" t="s">
        <v>43</v>
      </c>
      <c r="D19" s="8">
        <v>0</v>
      </c>
      <c r="E19" s="8">
        <v>0</v>
      </c>
      <c r="F19" s="8">
        <v>0</v>
      </c>
      <c r="G19" s="8">
        <v>0</v>
      </c>
      <c r="H19" s="8">
        <v>402</v>
      </c>
      <c r="I19" s="40">
        <v>304</v>
      </c>
      <c r="J19" s="40">
        <v>281</v>
      </c>
      <c r="K19" s="8">
        <v>280</v>
      </c>
      <c r="L19" s="8">
        <v>163</v>
      </c>
      <c r="M19" s="8">
        <v>168</v>
      </c>
      <c r="N19" s="8">
        <v>140</v>
      </c>
      <c r="O19" s="8">
        <v>140</v>
      </c>
      <c r="P19" s="8">
        <v>59</v>
      </c>
      <c r="Q19" s="8">
        <v>22</v>
      </c>
      <c r="R19" s="8">
        <v>0</v>
      </c>
      <c r="S19" s="8">
        <v>11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8</v>
      </c>
      <c r="AC19" s="8">
        <v>973</v>
      </c>
      <c r="AD19" s="44">
        <v>417</v>
      </c>
      <c r="AE19" s="44">
        <v>295</v>
      </c>
      <c r="AF19" s="8">
        <v>221</v>
      </c>
      <c r="AG19" s="8">
        <v>174</v>
      </c>
      <c r="AH19" s="8">
        <v>153</v>
      </c>
      <c r="AI19" s="8">
        <v>94</v>
      </c>
      <c r="AJ19" s="8">
        <v>50</v>
      </c>
      <c r="AK19" s="8">
        <v>16</v>
      </c>
      <c r="AL19" s="8">
        <v>6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2415</v>
      </c>
      <c r="AU19" s="8">
        <v>0</v>
      </c>
      <c r="AV19" s="8">
        <v>0</v>
      </c>
      <c r="AW19" s="8">
        <v>0</v>
      </c>
      <c r="AX19" s="8">
        <v>8</v>
      </c>
      <c r="AY19" s="8">
        <v>1378</v>
      </c>
      <c r="AZ19" s="8">
        <v>726</v>
      </c>
      <c r="BA19" s="8">
        <v>579</v>
      </c>
      <c r="BB19" s="8">
        <v>497</v>
      </c>
      <c r="BC19" s="8">
        <v>335</v>
      </c>
      <c r="BD19" s="8">
        <v>323</v>
      </c>
      <c r="BE19" s="8">
        <v>232</v>
      </c>
      <c r="BF19" s="8">
        <v>185</v>
      </c>
      <c r="BG19" s="8">
        <v>74</v>
      </c>
      <c r="BH19" s="8">
        <v>29</v>
      </c>
      <c r="BI19" s="8">
        <v>5</v>
      </c>
      <c r="BJ19" s="8">
        <v>11</v>
      </c>
      <c r="BK19" s="8">
        <v>0</v>
      </c>
      <c r="BL19" s="8">
        <v>3</v>
      </c>
      <c r="BM19" s="8">
        <v>0</v>
      </c>
      <c r="BN19" s="8">
        <v>0</v>
      </c>
      <c r="BO19" s="8">
        <v>0</v>
      </c>
      <c r="BP19" s="8">
        <v>4384</v>
      </c>
    </row>
    <row r="20" spans="2:68" ht="39">
      <c r="B20" s="56"/>
      <c r="C20" s="11" t="s">
        <v>76</v>
      </c>
      <c r="D20" s="8">
        <v>0</v>
      </c>
      <c r="E20" s="8">
        <v>0</v>
      </c>
      <c r="F20" s="8">
        <v>0</v>
      </c>
      <c r="G20" s="8">
        <v>0</v>
      </c>
      <c r="H20" s="8">
        <v>114</v>
      </c>
      <c r="I20" s="40">
        <v>114</v>
      </c>
      <c r="J20" s="40">
        <v>142</v>
      </c>
      <c r="K20" s="8">
        <v>157</v>
      </c>
      <c r="L20" s="8">
        <v>188</v>
      </c>
      <c r="M20" s="8">
        <v>152</v>
      </c>
      <c r="N20" s="8">
        <v>124</v>
      </c>
      <c r="O20" s="8">
        <v>90</v>
      </c>
      <c r="P20" s="8">
        <v>45</v>
      </c>
      <c r="Q20" s="8">
        <v>8</v>
      </c>
      <c r="R20" s="8">
        <v>4</v>
      </c>
      <c r="S20" s="8">
        <v>4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31</v>
      </c>
      <c r="AD20" s="44">
        <v>22</v>
      </c>
      <c r="AE20" s="44">
        <v>23</v>
      </c>
      <c r="AF20" s="8">
        <v>22</v>
      </c>
      <c r="AG20" s="8">
        <v>26</v>
      </c>
      <c r="AH20" s="8">
        <v>30</v>
      </c>
      <c r="AI20" s="8">
        <v>19</v>
      </c>
      <c r="AJ20" s="8">
        <v>17</v>
      </c>
      <c r="AK20" s="8">
        <v>0</v>
      </c>
      <c r="AL20" s="8">
        <v>3</v>
      </c>
      <c r="AM20" s="8">
        <v>0</v>
      </c>
      <c r="AN20" s="8">
        <v>3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201</v>
      </c>
      <c r="AU20" s="8">
        <v>0</v>
      </c>
      <c r="AV20" s="8">
        <v>0</v>
      </c>
      <c r="AW20" s="8">
        <v>0</v>
      </c>
      <c r="AX20" s="8">
        <v>0</v>
      </c>
      <c r="AY20" s="8">
        <v>149</v>
      </c>
      <c r="AZ20" s="8">
        <v>140</v>
      </c>
      <c r="BA20" s="8">
        <v>165</v>
      </c>
      <c r="BB20" s="8">
        <v>179</v>
      </c>
      <c r="BC20" s="8">
        <v>213</v>
      </c>
      <c r="BD20" s="8">
        <v>178</v>
      </c>
      <c r="BE20" s="8">
        <v>145</v>
      </c>
      <c r="BF20" s="8">
        <v>98</v>
      </c>
      <c r="BG20" s="8">
        <v>49</v>
      </c>
      <c r="BH20" s="8">
        <v>15</v>
      </c>
      <c r="BI20" s="8">
        <v>9</v>
      </c>
      <c r="BJ20" s="8">
        <v>3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1344</v>
      </c>
    </row>
    <row r="21" spans="2:68">
      <c r="B21" s="56"/>
      <c r="C21" s="11" t="s">
        <v>45</v>
      </c>
      <c r="D21" s="8">
        <v>0</v>
      </c>
      <c r="E21" s="8">
        <v>0</v>
      </c>
      <c r="F21" s="8">
        <v>0</v>
      </c>
      <c r="G21" s="8">
        <v>0</v>
      </c>
      <c r="H21" s="8">
        <v>269</v>
      </c>
      <c r="I21" s="40">
        <v>206</v>
      </c>
      <c r="J21" s="40">
        <v>203</v>
      </c>
      <c r="K21" s="8">
        <v>181</v>
      </c>
      <c r="L21" s="8">
        <v>158</v>
      </c>
      <c r="M21" s="8">
        <v>181</v>
      </c>
      <c r="N21" s="8">
        <v>128</v>
      </c>
      <c r="O21" s="8">
        <v>126</v>
      </c>
      <c r="P21" s="8">
        <v>61</v>
      </c>
      <c r="Q21" s="8">
        <v>19</v>
      </c>
      <c r="R21" s="8">
        <v>6</v>
      </c>
      <c r="S21" s="8">
        <v>3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3</v>
      </c>
      <c r="AC21" s="8">
        <v>171</v>
      </c>
      <c r="AD21" s="44">
        <v>164</v>
      </c>
      <c r="AE21" s="44">
        <v>121</v>
      </c>
      <c r="AF21" s="8">
        <v>87</v>
      </c>
      <c r="AG21" s="8">
        <v>107</v>
      </c>
      <c r="AH21" s="8">
        <v>90</v>
      </c>
      <c r="AI21" s="8">
        <v>89</v>
      </c>
      <c r="AJ21" s="8">
        <v>40</v>
      </c>
      <c r="AK21" s="8">
        <v>16</v>
      </c>
      <c r="AL21" s="8">
        <v>11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895</v>
      </c>
      <c r="AU21" s="8">
        <v>0</v>
      </c>
      <c r="AV21" s="8">
        <v>0</v>
      </c>
      <c r="AW21" s="8">
        <v>0</v>
      </c>
      <c r="AX21" s="8">
        <v>3</v>
      </c>
      <c r="AY21" s="8">
        <v>441</v>
      </c>
      <c r="AZ21" s="8">
        <v>366</v>
      </c>
      <c r="BA21" s="8">
        <v>325</v>
      </c>
      <c r="BB21" s="8">
        <v>268</v>
      </c>
      <c r="BC21" s="8">
        <v>260</v>
      </c>
      <c r="BD21" s="8">
        <v>266</v>
      </c>
      <c r="BE21" s="8">
        <v>216</v>
      </c>
      <c r="BF21" s="8">
        <v>164</v>
      </c>
      <c r="BG21" s="8">
        <v>81</v>
      </c>
      <c r="BH21" s="8">
        <v>24</v>
      </c>
      <c r="BI21" s="8">
        <v>6</v>
      </c>
      <c r="BJ21" s="8">
        <v>3</v>
      </c>
      <c r="BK21" s="8">
        <v>0</v>
      </c>
      <c r="BL21" s="8">
        <v>0</v>
      </c>
      <c r="BM21" s="8">
        <v>0</v>
      </c>
      <c r="BN21" s="8">
        <v>0</v>
      </c>
      <c r="BO21" s="8">
        <v>0</v>
      </c>
      <c r="BP21" s="8">
        <v>2436</v>
      </c>
    </row>
    <row r="22" spans="2:68" ht="26">
      <c r="B22" s="56"/>
      <c r="C22" s="11" t="s">
        <v>46</v>
      </c>
      <c r="D22" s="8">
        <v>0</v>
      </c>
      <c r="E22" s="8">
        <v>0</v>
      </c>
      <c r="F22" s="8">
        <v>0</v>
      </c>
      <c r="G22" s="8">
        <v>0</v>
      </c>
      <c r="H22" s="8">
        <v>27</v>
      </c>
      <c r="I22" s="40">
        <v>59</v>
      </c>
      <c r="J22" s="40">
        <v>63</v>
      </c>
      <c r="K22" s="8">
        <v>50</v>
      </c>
      <c r="L22" s="8">
        <v>56</v>
      </c>
      <c r="M22" s="8">
        <v>69</v>
      </c>
      <c r="N22" s="8">
        <v>68</v>
      </c>
      <c r="O22" s="8">
        <v>52</v>
      </c>
      <c r="P22" s="8">
        <v>26</v>
      </c>
      <c r="Q22" s="8">
        <v>17</v>
      </c>
      <c r="R22" s="8">
        <v>11</v>
      </c>
      <c r="S22" s="8">
        <v>6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3</v>
      </c>
      <c r="AC22" s="8">
        <v>37</v>
      </c>
      <c r="AD22" s="44">
        <v>61</v>
      </c>
      <c r="AE22" s="44">
        <v>55</v>
      </c>
      <c r="AF22" s="8">
        <v>55</v>
      </c>
      <c r="AG22" s="8">
        <v>34</v>
      </c>
      <c r="AH22" s="8">
        <v>36</v>
      </c>
      <c r="AI22" s="8">
        <v>34</v>
      </c>
      <c r="AJ22" s="8">
        <v>16</v>
      </c>
      <c r="AK22" s="8">
        <v>4</v>
      </c>
      <c r="AL22" s="8">
        <v>4</v>
      </c>
      <c r="AM22" s="8">
        <v>0</v>
      </c>
      <c r="AN22" s="8">
        <v>3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344</v>
      </c>
      <c r="AU22" s="8">
        <v>0</v>
      </c>
      <c r="AV22" s="8">
        <v>0</v>
      </c>
      <c r="AW22" s="8">
        <v>0</v>
      </c>
      <c r="AX22" s="8">
        <v>6</v>
      </c>
      <c r="AY22" s="8">
        <v>67</v>
      </c>
      <c r="AZ22" s="8">
        <v>120</v>
      </c>
      <c r="BA22" s="8">
        <v>120</v>
      </c>
      <c r="BB22" s="8">
        <v>109</v>
      </c>
      <c r="BC22" s="8">
        <v>90</v>
      </c>
      <c r="BD22" s="8">
        <v>104</v>
      </c>
      <c r="BE22" s="8">
        <v>97</v>
      </c>
      <c r="BF22" s="8">
        <v>69</v>
      </c>
      <c r="BG22" s="8">
        <v>30</v>
      </c>
      <c r="BH22" s="8">
        <v>21</v>
      </c>
      <c r="BI22" s="8">
        <v>11</v>
      </c>
      <c r="BJ22" s="8">
        <v>5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861</v>
      </c>
    </row>
    <row r="23" spans="2:68">
      <c r="B23" s="56"/>
      <c r="C23" s="11" t="s">
        <v>47</v>
      </c>
      <c r="D23" s="8">
        <v>0</v>
      </c>
      <c r="E23" s="8">
        <v>0</v>
      </c>
      <c r="F23" s="8">
        <v>0</v>
      </c>
      <c r="G23" s="8">
        <v>0</v>
      </c>
      <c r="H23" s="8">
        <v>10</v>
      </c>
      <c r="I23" s="40">
        <v>18</v>
      </c>
      <c r="J23" s="40">
        <v>12</v>
      </c>
      <c r="K23" s="8">
        <v>7</v>
      </c>
      <c r="L23" s="8">
        <v>14</v>
      </c>
      <c r="M23" s="8">
        <v>18</v>
      </c>
      <c r="N23" s="8">
        <v>7</v>
      </c>
      <c r="O23" s="8">
        <v>5</v>
      </c>
      <c r="P23" s="8">
        <v>9</v>
      </c>
      <c r="Q23" s="8">
        <v>3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17</v>
      </c>
      <c r="AD23" s="44">
        <v>20</v>
      </c>
      <c r="AE23" s="44">
        <v>19</v>
      </c>
      <c r="AF23" s="8">
        <v>14</v>
      </c>
      <c r="AG23" s="8">
        <v>15</v>
      </c>
      <c r="AH23" s="8">
        <v>8</v>
      </c>
      <c r="AI23" s="8">
        <v>7</v>
      </c>
      <c r="AJ23" s="8">
        <v>0</v>
      </c>
      <c r="AK23" s="8">
        <v>4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97</v>
      </c>
      <c r="AU23" s="8">
        <v>0</v>
      </c>
      <c r="AV23" s="8">
        <v>0</v>
      </c>
      <c r="AW23" s="8">
        <v>0</v>
      </c>
      <c r="AX23" s="8">
        <v>0</v>
      </c>
      <c r="AY23" s="8">
        <v>25</v>
      </c>
      <c r="AZ23" s="8">
        <v>42</v>
      </c>
      <c r="BA23" s="8">
        <v>38</v>
      </c>
      <c r="BB23" s="8">
        <v>21</v>
      </c>
      <c r="BC23" s="8">
        <v>26</v>
      </c>
      <c r="BD23" s="8">
        <v>25</v>
      </c>
      <c r="BE23" s="8">
        <v>11</v>
      </c>
      <c r="BF23" s="8">
        <v>10</v>
      </c>
      <c r="BG23" s="8">
        <v>6</v>
      </c>
      <c r="BH23" s="8">
        <v>3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201</v>
      </c>
    </row>
    <row r="24" spans="2:68">
      <c r="B24" s="56"/>
      <c r="C24" s="11" t="s">
        <v>11</v>
      </c>
      <c r="D24" s="8">
        <v>0</v>
      </c>
      <c r="E24" s="8">
        <v>0</v>
      </c>
      <c r="F24" s="8">
        <v>0</v>
      </c>
      <c r="G24" s="8">
        <v>16</v>
      </c>
      <c r="H24" s="8">
        <v>1451</v>
      </c>
      <c r="I24" s="40">
        <v>1221</v>
      </c>
      <c r="J24" s="40">
        <v>573</v>
      </c>
      <c r="K24" s="8">
        <v>512</v>
      </c>
      <c r="L24" s="8">
        <v>509</v>
      </c>
      <c r="M24" s="8">
        <v>579</v>
      </c>
      <c r="N24" s="8">
        <v>640</v>
      </c>
      <c r="O24" s="8">
        <v>1170</v>
      </c>
      <c r="P24" s="8">
        <v>1448</v>
      </c>
      <c r="Q24" s="8">
        <v>1216</v>
      </c>
      <c r="R24" s="8">
        <v>789</v>
      </c>
      <c r="S24" s="8">
        <v>825</v>
      </c>
      <c r="T24" s="8">
        <v>496</v>
      </c>
      <c r="U24" s="8">
        <v>168</v>
      </c>
      <c r="V24" s="8">
        <v>63</v>
      </c>
      <c r="W24" s="8">
        <v>7</v>
      </c>
      <c r="X24" s="8">
        <v>0</v>
      </c>
      <c r="Y24" s="8">
        <v>0</v>
      </c>
      <c r="Z24" s="8">
        <v>0</v>
      </c>
      <c r="AA24" s="8">
        <v>0</v>
      </c>
      <c r="AB24" s="8">
        <v>17</v>
      </c>
      <c r="AC24" s="8">
        <v>1852</v>
      </c>
      <c r="AD24" s="44">
        <v>1779</v>
      </c>
      <c r="AE24" s="44">
        <v>1840</v>
      </c>
      <c r="AF24" s="8">
        <v>1657</v>
      </c>
      <c r="AG24" s="8">
        <v>1222</v>
      </c>
      <c r="AH24" s="8">
        <v>840</v>
      </c>
      <c r="AI24" s="8">
        <v>685</v>
      </c>
      <c r="AJ24" s="8">
        <v>786</v>
      </c>
      <c r="AK24" s="8">
        <v>760</v>
      </c>
      <c r="AL24" s="8">
        <v>561</v>
      </c>
      <c r="AM24" s="8">
        <v>423</v>
      </c>
      <c r="AN24" s="8">
        <v>432</v>
      </c>
      <c r="AO24" s="8">
        <v>302</v>
      </c>
      <c r="AP24" s="8">
        <v>120</v>
      </c>
      <c r="AQ24" s="8">
        <v>31</v>
      </c>
      <c r="AR24" s="8">
        <v>8</v>
      </c>
      <c r="AS24" s="8">
        <v>0</v>
      </c>
      <c r="AT24" s="8">
        <v>13329</v>
      </c>
      <c r="AU24" s="8">
        <v>0</v>
      </c>
      <c r="AV24" s="8">
        <v>0</v>
      </c>
      <c r="AW24" s="8">
        <v>0</v>
      </c>
      <c r="AX24" s="8">
        <v>36</v>
      </c>
      <c r="AY24" s="8">
        <v>3303</v>
      </c>
      <c r="AZ24" s="8">
        <v>3006</v>
      </c>
      <c r="BA24" s="8">
        <v>2412</v>
      </c>
      <c r="BB24" s="8">
        <v>2174</v>
      </c>
      <c r="BC24" s="8">
        <v>1734</v>
      </c>
      <c r="BD24" s="8">
        <v>1415</v>
      </c>
      <c r="BE24" s="8">
        <v>1325</v>
      </c>
      <c r="BF24" s="8">
        <v>1956</v>
      </c>
      <c r="BG24" s="8">
        <v>2214</v>
      </c>
      <c r="BH24" s="8">
        <v>1774</v>
      </c>
      <c r="BI24" s="8">
        <v>1217</v>
      </c>
      <c r="BJ24" s="8">
        <v>1259</v>
      </c>
      <c r="BK24" s="8">
        <v>794</v>
      </c>
      <c r="BL24" s="8">
        <v>290</v>
      </c>
      <c r="BM24" s="8">
        <v>95</v>
      </c>
      <c r="BN24" s="8">
        <v>13</v>
      </c>
      <c r="BO24" s="8">
        <v>0</v>
      </c>
      <c r="BP24" s="8">
        <v>25013</v>
      </c>
    </row>
    <row r="25" spans="2:68">
      <c r="B25" s="56"/>
      <c r="C25" s="11" t="s">
        <v>36</v>
      </c>
      <c r="D25" s="8">
        <v>0</v>
      </c>
      <c r="E25" s="8">
        <v>0</v>
      </c>
      <c r="F25" s="8">
        <v>0</v>
      </c>
      <c r="G25" s="8">
        <v>38</v>
      </c>
      <c r="H25" s="8">
        <v>5316</v>
      </c>
      <c r="I25" s="40">
        <v>7459</v>
      </c>
      <c r="J25" s="40">
        <v>7809</v>
      </c>
      <c r="K25" s="8">
        <v>7518</v>
      </c>
      <c r="L25" s="8">
        <v>6917</v>
      </c>
      <c r="M25" s="8">
        <v>7051</v>
      </c>
      <c r="N25" s="8">
        <v>6285</v>
      </c>
      <c r="O25" s="8">
        <v>5630</v>
      </c>
      <c r="P25" s="8">
        <v>3371</v>
      </c>
      <c r="Q25" s="8">
        <v>1868</v>
      </c>
      <c r="R25" s="8">
        <v>960</v>
      </c>
      <c r="S25" s="8">
        <v>911</v>
      </c>
      <c r="T25" s="8">
        <v>531</v>
      </c>
      <c r="U25" s="8">
        <v>177</v>
      </c>
      <c r="V25" s="8">
        <v>72</v>
      </c>
      <c r="W25" s="8">
        <v>7</v>
      </c>
      <c r="X25" s="8">
        <v>0</v>
      </c>
      <c r="Y25" s="8">
        <v>0</v>
      </c>
      <c r="Z25" s="8">
        <v>0</v>
      </c>
      <c r="AA25" s="8">
        <v>0</v>
      </c>
      <c r="AB25" s="8">
        <v>48</v>
      </c>
      <c r="AC25" s="8">
        <v>8406</v>
      </c>
      <c r="AD25" s="44">
        <v>10471</v>
      </c>
      <c r="AE25" s="44">
        <v>9302</v>
      </c>
      <c r="AF25" s="8">
        <v>7354</v>
      </c>
      <c r="AG25" s="8">
        <v>6289</v>
      </c>
      <c r="AH25" s="8">
        <v>5257</v>
      </c>
      <c r="AI25" s="8">
        <v>4073</v>
      </c>
      <c r="AJ25" s="8">
        <v>2582</v>
      </c>
      <c r="AK25" s="8">
        <v>1404</v>
      </c>
      <c r="AL25" s="8">
        <v>739</v>
      </c>
      <c r="AM25" s="8">
        <v>471</v>
      </c>
      <c r="AN25" s="8">
        <v>471</v>
      </c>
      <c r="AO25" s="8">
        <v>309</v>
      </c>
      <c r="AP25" s="8">
        <v>125</v>
      </c>
      <c r="AQ25" s="8">
        <v>37</v>
      </c>
      <c r="AR25" s="8">
        <v>9</v>
      </c>
      <c r="AS25" s="8">
        <v>0</v>
      </c>
      <c r="AT25" s="8">
        <v>57353</v>
      </c>
      <c r="AU25" s="8">
        <v>0</v>
      </c>
      <c r="AV25" s="8">
        <v>0</v>
      </c>
      <c r="AW25" s="8">
        <v>0</v>
      </c>
      <c r="AX25" s="8">
        <v>86</v>
      </c>
      <c r="AY25" s="8">
        <v>13722</v>
      </c>
      <c r="AZ25" s="8">
        <v>17930</v>
      </c>
      <c r="BA25" s="8">
        <v>17113</v>
      </c>
      <c r="BB25" s="8">
        <v>14879</v>
      </c>
      <c r="BC25" s="8">
        <v>13204</v>
      </c>
      <c r="BD25" s="8">
        <v>12309</v>
      </c>
      <c r="BE25" s="8">
        <v>10362</v>
      </c>
      <c r="BF25" s="8">
        <v>8214</v>
      </c>
      <c r="BG25" s="8">
        <v>4776</v>
      </c>
      <c r="BH25" s="8">
        <v>2605</v>
      </c>
      <c r="BI25" s="8">
        <v>1438</v>
      </c>
      <c r="BJ25" s="8">
        <v>1377</v>
      </c>
      <c r="BK25" s="8">
        <v>840</v>
      </c>
      <c r="BL25" s="8">
        <v>305</v>
      </c>
      <c r="BM25" s="8">
        <v>101</v>
      </c>
      <c r="BN25" s="8">
        <v>20</v>
      </c>
      <c r="BO25" s="8">
        <v>0</v>
      </c>
      <c r="BP25" s="8">
        <v>119272</v>
      </c>
    </row>
    <row r="26" spans="2:68">
      <c r="B26" s="65" t="s">
        <v>54</v>
      </c>
      <c r="C26" s="11" t="s">
        <v>38</v>
      </c>
      <c r="D26" s="8">
        <v>0</v>
      </c>
      <c r="E26" s="8">
        <v>0</v>
      </c>
      <c r="F26" s="8">
        <v>0</v>
      </c>
      <c r="G26" s="8">
        <v>0</v>
      </c>
      <c r="H26" s="8">
        <v>303</v>
      </c>
      <c r="I26" s="40">
        <v>923</v>
      </c>
      <c r="J26" s="40">
        <v>1156</v>
      </c>
      <c r="K26" s="8">
        <v>1379</v>
      </c>
      <c r="L26" s="8">
        <v>1139</v>
      </c>
      <c r="M26" s="8">
        <v>828</v>
      </c>
      <c r="N26" s="8">
        <v>446</v>
      </c>
      <c r="O26" s="8">
        <v>213</v>
      </c>
      <c r="P26" s="8">
        <v>53</v>
      </c>
      <c r="Q26" s="8">
        <v>11</v>
      </c>
      <c r="R26" s="8">
        <v>0</v>
      </c>
      <c r="S26" s="8">
        <v>0</v>
      </c>
      <c r="T26" s="8">
        <v>0</v>
      </c>
      <c r="U26" s="8">
        <v>4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76</v>
      </c>
      <c r="AD26" s="44">
        <v>272</v>
      </c>
      <c r="AE26" s="44">
        <v>328</v>
      </c>
      <c r="AF26" s="8">
        <v>323</v>
      </c>
      <c r="AG26" s="8">
        <v>296</v>
      </c>
      <c r="AH26" s="8">
        <v>211</v>
      </c>
      <c r="AI26" s="8">
        <v>91</v>
      </c>
      <c r="AJ26" s="8">
        <v>43</v>
      </c>
      <c r="AK26" s="8">
        <v>8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1652</v>
      </c>
      <c r="AU26" s="8">
        <v>0</v>
      </c>
      <c r="AV26" s="8">
        <v>0</v>
      </c>
      <c r="AW26" s="8">
        <v>0</v>
      </c>
      <c r="AX26" s="8">
        <v>3</v>
      </c>
      <c r="AY26" s="8">
        <v>379</v>
      </c>
      <c r="AZ26" s="8">
        <v>1192</v>
      </c>
      <c r="BA26" s="8">
        <v>1486</v>
      </c>
      <c r="BB26" s="8">
        <v>1701</v>
      </c>
      <c r="BC26" s="8">
        <v>1431</v>
      </c>
      <c r="BD26" s="8">
        <v>1040</v>
      </c>
      <c r="BE26" s="8">
        <v>533</v>
      </c>
      <c r="BF26" s="8">
        <v>258</v>
      </c>
      <c r="BG26" s="8">
        <v>59</v>
      </c>
      <c r="BH26" s="8">
        <v>11</v>
      </c>
      <c r="BI26" s="8">
        <v>0</v>
      </c>
      <c r="BJ26" s="8">
        <v>0</v>
      </c>
      <c r="BK26" s="8">
        <v>0</v>
      </c>
      <c r="BL26" s="8">
        <v>4</v>
      </c>
      <c r="BM26" s="8">
        <v>0</v>
      </c>
      <c r="BN26" s="8">
        <v>0</v>
      </c>
      <c r="BO26" s="8">
        <v>0</v>
      </c>
      <c r="BP26" s="8">
        <v>8100</v>
      </c>
    </row>
    <row r="27" spans="2:68">
      <c r="B27" s="56"/>
      <c r="C27" s="11" t="s">
        <v>39</v>
      </c>
      <c r="D27" s="8">
        <v>0</v>
      </c>
      <c r="E27" s="8">
        <v>0</v>
      </c>
      <c r="F27" s="8">
        <v>0</v>
      </c>
      <c r="G27" s="8">
        <v>17</v>
      </c>
      <c r="H27" s="8">
        <v>3503</v>
      </c>
      <c r="I27" s="40">
        <v>6772</v>
      </c>
      <c r="J27" s="40">
        <v>5564</v>
      </c>
      <c r="K27" s="8">
        <v>4594</v>
      </c>
      <c r="L27" s="8">
        <v>3395</v>
      </c>
      <c r="M27" s="8">
        <v>2283</v>
      </c>
      <c r="N27" s="8">
        <v>1189</v>
      </c>
      <c r="O27" s="8">
        <v>552</v>
      </c>
      <c r="P27" s="8">
        <v>97</v>
      </c>
      <c r="Q27" s="8">
        <v>11</v>
      </c>
      <c r="R27" s="8">
        <v>7</v>
      </c>
      <c r="S27" s="8">
        <v>3</v>
      </c>
      <c r="T27" s="8">
        <v>3</v>
      </c>
      <c r="U27" s="8">
        <v>3</v>
      </c>
      <c r="V27" s="8">
        <v>4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898</v>
      </c>
      <c r="AD27" s="44">
        <v>1590</v>
      </c>
      <c r="AE27" s="44">
        <v>1418</v>
      </c>
      <c r="AF27" s="8">
        <v>1208</v>
      </c>
      <c r="AG27" s="8">
        <v>980</v>
      </c>
      <c r="AH27" s="8">
        <v>671</v>
      </c>
      <c r="AI27" s="8">
        <v>283</v>
      </c>
      <c r="AJ27" s="8">
        <v>105</v>
      </c>
      <c r="AK27" s="8">
        <v>27</v>
      </c>
      <c r="AL27" s="8">
        <v>7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7172</v>
      </c>
      <c r="AU27" s="8">
        <v>0</v>
      </c>
      <c r="AV27" s="8">
        <v>0</v>
      </c>
      <c r="AW27" s="8">
        <v>0</v>
      </c>
      <c r="AX27" s="8">
        <v>20</v>
      </c>
      <c r="AY27" s="8">
        <v>4399</v>
      </c>
      <c r="AZ27" s="8">
        <v>8363</v>
      </c>
      <c r="BA27" s="8">
        <v>6981</v>
      </c>
      <c r="BB27" s="8">
        <v>5804</v>
      </c>
      <c r="BC27" s="8">
        <v>4371</v>
      </c>
      <c r="BD27" s="8">
        <v>2951</v>
      </c>
      <c r="BE27" s="8">
        <v>1467</v>
      </c>
      <c r="BF27" s="8">
        <v>656</v>
      </c>
      <c r="BG27" s="8">
        <v>119</v>
      </c>
      <c r="BH27" s="8">
        <v>13</v>
      </c>
      <c r="BI27" s="8">
        <v>12</v>
      </c>
      <c r="BJ27" s="8">
        <v>8</v>
      </c>
      <c r="BK27" s="8">
        <v>3</v>
      </c>
      <c r="BL27" s="8">
        <v>0</v>
      </c>
      <c r="BM27" s="8">
        <v>4</v>
      </c>
      <c r="BN27" s="8">
        <v>0</v>
      </c>
      <c r="BO27" s="8">
        <v>0</v>
      </c>
      <c r="BP27" s="8">
        <v>35176</v>
      </c>
    </row>
    <row r="28" spans="2:68" ht="26">
      <c r="B28" s="56"/>
      <c r="C28" s="11" t="s">
        <v>40</v>
      </c>
      <c r="D28" s="8">
        <v>0</v>
      </c>
      <c r="E28" s="8">
        <v>0</v>
      </c>
      <c r="F28" s="8">
        <v>0</v>
      </c>
      <c r="G28" s="8">
        <v>10</v>
      </c>
      <c r="H28" s="8">
        <v>963</v>
      </c>
      <c r="I28" s="40">
        <v>1396</v>
      </c>
      <c r="J28" s="40">
        <v>814</v>
      </c>
      <c r="K28" s="8">
        <v>597</v>
      </c>
      <c r="L28" s="8">
        <v>435</v>
      </c>
      <c r="M28" s="8">
        <v>293</v>
      </c>
      <c r="N28" s="8">
        <v>168</v>
      </c>
      <c r="O28" s="8">
        <v>66</v>
      </c>
      <c r="P28" s="8">
        <v>23</v>
      </c>
      <c r="Q28" s="8">
        <v>6</v>
      </c>
      <c r="R28" s="8">
        <v>0</v>
      </c>
      <c r="S28" s="8">
        <v>0</v>
      </c>
      <c r="T28" s="8">
        <v>3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165</v>
      </c>
      <c r="AD28" s="44">
        <v>256</v>
      </c>
      <c r="AE28" s="44">
        <v>157</v>
      </c>
      <c r="AF28" s="8">
        <v>134</v>
      </c>
      <c r="AG28" s="8">
        <v>71</v>
      </c>
      <c r="AH28" s="8">
        <v>78</v>
      </c>
      <c r="AI28" s="8">
        <v>24</v>
      </c>
      <c r="AJ28" s="8">
        <v>4</v>
      </c>
      <c r="AK28" s="8">
        <v>3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901</v>
      </c>
      <c r="AU28" s="8">
        <v>0</v>
      </c>
      <c r="AV28" s="8">
        <v>0</v>
      </c>
      <c r="AW28" s="8">
        <v>0</v>
      </c>
      <c r="AX28" s="8">
        <v>6</v>
      </c>
      <c r="AY28" s="8">
        <v>1122</v>
      </c>
      <c r="AZ28" s="8">
        <v>1653</v>
      </c>
      <c r="BA28" s="8">
        <v>974</v>
      </c>
      <c r="BB28" s="8">
        <v>730</v>
      </c>
      <c r="BC28" s="8">
        <v>505</v>
      </c>
      <c r="BD28" s="8">
        <v>366</v>
      </c>
      <c r="BE28" s="8">
        <v>192</v>
      </c>
      <c r="BF28" s="8">
        <v>69</v>
      </c>
      <c r="BG28" s="8">
        <v>21</v>
      </c>
      <c r="BH28" s="8">
        <v>8</v>
      </c>
      <c r="BI28" s="8">
        <v>0</v>
      </c>
      <c r="BJ28" s="8">
        <v>0</v>
      </c>
      <c r="BK28" s="8">
        <v>3</v>
      </c>
      <c r="BL28" s="8">
        <v>3</v>
      </c>
      <c r="BM28" s="8">
        <v>0</v>
      </c>
      <c r="BN28" s="8">
        <v>0</v>
      </c>
      <c r="BO28" s="8">
        <v>0</v>
      </c>
      <c r="BP28" s="8">
        <v>5660</v>
      </c>
    </row>
    <row r="29" spans="2:68" ht="39">
      <c r="B29" s="56"/>
      <c r="C29" s="11" t="s">
        <v>41</v>
      </c>
      <c r="D29" s="8">
        <v>0</v>
      </c>
      <c r="E29" s="8">
        <v>0</v>
      </c>
      <c r="F29" s="8">
        <v>0</v>
      </c>
      <c r="G29" s="8">
        <v>0</v>
      </c>
      <c r="H29" s="8">
        <v>130</v>
      </c>
      <c r="I29" s="40">
        <v>153</v>
      </c>
      <c r="J29" s="40">
        <v>126</v>
      </c>
      <c r="K29" s="8">
        <v>91</v>
      </c>
      <c r="L29" s="8">
        <v>59</v>
      </c>
      <c r="M29" s="8">
        <v>42</v>
      </c>
      <c r="N29" s="8">
        <v>32</v>
      </c>
      <c r="O29" s="8">
        <v>20</v>
      </c>
      <c r="P29" s="8">
        <v>3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30</v>
      </c>
      <c r="AD29" s="44">
        <v>51</v>
      </c>
      <c r="AE29" s="44">
        <v>42</v>
      </c>
      <c r="AF29" s="8">
        <v>46</v>
      </c>
      <c r="AG29" s="8">
        <v>33</v>
      </c>
      <c r="AH29" s="8">
        <v>36</v>
      </c>
      <c r="AI29" s="8">
        <v>16</v>
      </c>
      <c r="AJ29" s="8">
        <v>8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270</v>
      </c>
      <c r="AU29" s="8">
        <v>0</v>
      </c>
      <c r="AV29" s="8">
        <v>0</v>
      </c>
      <c r="AW29" s="8">
        <v>0</v>
      </c>
      <c r="AX29" s="8">
        <v>0</v>
      </c>
      <c r="AY29" s="8">
        <v>160</v>
      </c>
      <c r="AZ29" s="8">
        <v>204</v>
      </c>
      <c r="BA29" s="8">
        <v>174</v>
      </c>
      <c r="BB29" s="8">
        <v>137</v>
      </c>
      <c r="BC29" s="8">
        <v>93</v>
      </c>
      <c r="BD29" s="8">
        <v>80</v>
      </c>
      <c r="BE29" s="8">
        <v>52</v>
      </c>
      <c r="BF29" s="8">
        <v>33</v>
      </c>
      <c r="BG29" s="8">
        <v>5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8">
        <v>0</v>
      </c>
      <c r="BN29" s="8">
        <v>0</v>
      </c>
      <c r="BO29" s="8">
        <v>0</v>
      </c>
      <c r="BP29" s="8">
        <v>934</v>
      </c>
    </row>
    <row r="30" spans="2:68" ht="39">
      <c r="B30" s="56"/>
      <c r="C30" s="11" t="s">
        <v>42</v>
      </c>
      <c r="D30" s="8">
        <v>0</v>
      </c>
      <c r="E30" s="8">
        <v>0</v>
      </c>
      <c r="F30" s="8">
        <v>0</v>
      </c>
      <c r="G30" s="8">
        <v>7</v>
      </c>
      <c r="H30" s="8">
        <v>423</v>
      </c>
      <c r="I30" s="40">
        <v>601</v>
      </c>
      <c r="J30" s="40">
        <v>372</v>
      </c>
      <c r="K30" s="8">
        <v>333</v>
      </c>
      <c r="L30" s="8">
        <v>263</v>
      </c>
      <c r="M30" s="8">
        <v>207</v>
      </c>
      <c r="N30" s="8">
        <v>97</v>
      </c>
      <c r="O30" s="8">
        <v>61</v>
      </c>
      <c r="P30" s="8">
        <v>24</v>
      </c>
      <c r="Q30" s="8">
        <v>7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248</v>
      </c>
      <c r="AD30" s="44">
        <v>431</v>
      </c>
      <c r="AE30" s="44">
        <v>353</v>
      </c>
      <c r="AF30" s="8">
        <v>346</v>
      </c>
      <c r="AG30" s="8">
        <v>237</v>
      </c>
      <c r="AH30" s="8">
        <v>198</v>
      </c>
      <c r="AI30" s="8">
        <v>103</v>
      </c>
      <c r="AJ30" s="8">
        <v>40</v>
      </c>
      <c r="AK30" s="8">
        <v>6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1974</v>
      </c>
      <c r="AU30" s="8">
        <v>0</v>
      </c>
      <c r="AV30" s="8">
        <v>0</v>
      </c>
      <c r="AW30" s="8">
        <v>0</v>
      </c>
      <c r="AX30" s="8">
        <v>4</v>
      </c>
      <c r="AY30" s="8">
        <v>676</v>
      </c>
      <c r="AZ30" s="8">
        <v>1038</v>
      </c>
      <c r="BA30" s="8">
        <v>729</v>
      </c>
      <c r="BB30" s="8">
        <v>677</v>
      </c>
      <c r="BC30" s="8">
        <v>493</v>
      </c>
      <c r="BD30" s="8">
        <v>409</v>
      </c>
      <c r="BE30" s="8">
        <v>203</v>
      </c>
      <c r="BF30" s="8">
        <v>102</v>
      </c>
      <c r="BG30" s="8">
        <v>35</v>
      </c>
      <c r="BH30" s="8">
        <v>12</v>
      </c>
      <c r="BI30" s="8">
        <v>0</v>
      </c>
      <c r="BJ30" s="8">
        <v>0</v>
      </c>
      <c r="BK30" s="8">
        <v>0</v>
      </c>
      <c r="BL30" s="8">
        <v>3</v>
      </c>
      <c r="BM30" s="8">
        <v>0</v>
      </c>
      <c r="BN30" s="8">
        <v>0</v>
      </c>
      <c r="BO30" s="8">
        <v>0</v>
      </c>
      <c r="BP30" s="8">
        <v>4382</v>
      </c>
    </row>
    <row r="31" spans="2:68">
      <c r="B31" s="56"/>
      <c r="C31" s="11" t="s">
        <v>43</v>
      </c>
      <c r="D31" s="8">
        <v>0</v>
      </c>
      <c r="E31" s="8">
        <v>0</v>
      </c>
      <c r="F31" s="8">
        <v>0</v>
      </c>
      <c r="G31" s="8">
        <v>0</v>
      </c>
      <c r="H31" s="8">
        <v>348</v>
      </c>
      <c r="I31" s="40">
        <v>295</v>
      </c>
      <c r="J31" s="40">
        <v>164</v>
      </c>
      <c r="K31" s="8">
        <v>107</v>
      </c>
      <c r="L31" s="8">
        <v>113</v>
      </c>
      <c r="M31" s="8">
        <v>67</v>
      </c>
      <c r="N31" s="8">
        <v>34</v>
      </c>
      <c r="O31" s="8">
        <v>20</v>
      </c>
      <c r="P31" s="8">
        <v>9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100</v>
      </c>
      <c r="AD31" s="44">
        <v>80</v>
      </c>
      <c r="AE31" s="44">
        <v>70</v>
      </c>
      <c r="AF31" s="8">
        <v>67</v>
      </c>
      <c r="AG31" s="8">
        <v>39</v>
      </c>
      <c r="AH31" s="8">
        <v>35</v>
      </c>
      <c r="AI31" s="8">
        <v>9</v>
      </c>
      <c r="AJ31" s="8">
        <v>13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403</v>
      </c>
      <c r="AU31" s="8">
        <v>0</v>
      </c>
      <c r="AV31" s="8">
        <v>0</v>
      </c>
      <c r="AW31" s="8">
        <v>0</v>
      </c>
      <c r="AX31" s="8">
        <v>0</v>
      </c>
      <c r="AY31" s="8">
        <v>442</v>
      </c>
      <c r="AZ31" s="8">
        <v>375</v>
      </c>
      <c r="BA31" s="8">
        <v>231</v>
      </c>
      <c r="BB31" s="8">
        <v>168</v>
      </c>
      <c r="BC31" s="8">
        <v>150</v>
      </c>
      <c r="BD31" s="8">
        <v>102</v>
      </c>
      <c r="BE31" s="8">
        <v>44</v>
      </c>
      <c r="BF31" s="8">
        <v>36</v>
      </c>
      <c r="BG31" s="8">
        <v>9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1558</v>
      </c>
    </row>
    <row r="32" spans="2:68" ht="39">
      <c r="B32" s="56"/>
      <c r="C32" s="11" t="s">
        <v>76</v>
      </c>
      <c r="D32" s="8">
        <v>0</v>
      </c>
      <c r="E32" s="8">
        <v>0</v>
      </c>
      <c r="F32" s="8">
        <v>0</v>
      </c>
      <c r="G32" s="8">
        <v>0</v>
      </c>
      <c r="H32" s="8">
        <v>66</v>
      </c>
      <c r="I32" s="40">
        <v>141</v>
      </c>
      <c r="J32" s="40">
        <v>113</v>
      </c>
      <c r="K32" s="8">
        <v>84</v>
      </c>
      <c r="L32" s="8">
        <v>67</v>
      </c>
      <c r="M32" s="8">
        <v>49</v>
      </c>
      <c r="N32" s="8">
        <v>34</v>
      </c>
      <c r="O32" s="8">
        <v>17</v>
      </c>
      <c r="P32" s="8">
        <v>8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4</v>
      </c>
      <c r="AD32" s="44">
        <v>4</v>
      </c>
      <c r="AE32" s="44">
        <v>5</v>
      </c>
      <c r="AF32" s="8">
        <v>6</v>
      </c>
      <c r="AG32" s="8">
        <v>5</v>
      </c>
      <c r="AH32" s="8">
        <v>6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36</v>
      </c>
      <c r="AU32" s="8">
        <v>0</v>
      </c>
      <c r="AV32" s="8">
        <v>0</v>
      </c>
      <c r="AW32" s="8">
        <v>0</v>
      </c>
      <c r="AX32" s="8">
        <v>0</v>
      </c>
      <c r="AY32" s="8">
        <v>70</v>
      </c>
      <c r="AZ32" s="8">
        <v>143</v>
      </c>
      <c r="BA32" s="8">
        <v>120</v>
      </c>
      <c r="BB32" s="8">
        <v>93</v>
      </c>
      <c r="BC32" s="8">
        <v>75</v>
      </c>
      <c r="BD32" s="8">
        <v>54</v>
      </c>
      <c r="BE32" s="8">
        <v>36</v>
      </c>
      <c r="BF32" s="8">
        <v>15</v>
      </c>
      <c r="BG32" s="8">
        <v>8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612</v>
      </c>
    </row>
    <row r="33" spans="2:68">
      <c r="B33" s="56"/>
      <c r="C33" s="11" t="s">
        <v>45</v>
      </c>
      <c r="D33" s="8">
        <v>0</v>
      </c>
      <c r="E33" s="8">
        <v>0</v>
      </c>
      <c r="F33" s="8">
        <v>0</v>
      </c>
      <c r="G33" s="8">
        <v>0</v>
      </c>
      <c r="H33" s="8">
        <v>131</v>
      </c>
      <c r="I33" s="40">
        <v>135</v>
      </c>
      <c r="J33" s="40">
        <v>74</v>
      </c>
      <c r="K33" s="8">
        <v>61</v>
      </c>
      <c r="L33" s="8">
        <v>61</v>
      </c>
      <c r="M33" s="8">
        <v>51</v>
      </c>
      <c r="N33" s="8">
        <v>29</v>
      </c>
      <c r="O33" s="8">
        <v>9</v>
      </c>
      <c r="P33" s="8">
        <v>13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13</v>
      </c>
      <c r="AD33" s="44">
        <v>14</v>
      </c>
      <c r="AE33" s="44">
        <v>25</v>
      </c>
      <c r="AF33" s="8">
        <v>22</v>
      </c>
      <c r="AG33" s="8">
        <v>8</v>
      </c>
      <c r="AH33" s="8">
        <v>12</v>
      </c>
      <c r="AI33" s="8">
        <v>4</v>
      </c>
      <c r="AJ33" s="8">
        <v>3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107</v>
      </c>
      <c r="AU33" s="8">
        <v>0</v>
      </c>
      <c r="AV33" s="8">
        <v>0</v>
      </c>
      <c r="AW33" s="8">
        <v>0</v>
      </c>
      <c r="AX33" s="8">
        <v>0</v>
      </c>
      <c r="AY33" s="8">
        <v>150</v>
      </c>
      <c r="AZ33" s="8">
        <v>156</v>
      </c>
      <c r="BA33" s="8">
        <v>99</v>
      </c>
      <c r="BB33" s="8">
        <v>77</v>
      </c>
      <c r="BC33" s="8">
        <v>68</v>
      </c>
      <c r="BD33" s="8">
        <v>63</v>
      </c>
      <c r="BE33" s="8">
        <v>34</v>
      </c>
      <c r="BF33" s="8">
        <v>9</v>
      </c>
      <c r="BG33" s="8">
        <v>13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670</v>
      </c>
    </row>
    <row r="34" spans="2:68" ht="26">
      <c r="B34" s="56"/>
      <c r="C34" s="11" t="s">
        <v>46</v>
      </c>
      <c r="D34" s="8">
        <v>0</v>
      </c>
      <c r="E34" s="8">
        <v>0</v>
      </c>
      <c r="F34" s="8">
        <v>0</v>
      </c>
      <c r="G34" s="8">
        <v>0</v>
      </c>
      <c r="H34" s="8">
        <v>111</v>
      </c>
      <c r="I34" s="40">
        <v>168</v>
      </c>
      <c r="J34" s="40">
        <v>114</v>
      </c>
      <c r="K34" s="8">
        <v>93</v>
      </c>
      <c r="L34" s="8">
        <v>74</v>
      </c>
      <c r="M34" s="8">
        <v>47</v>
      </c>
      <c r="N34" s="8">
        <v>31</v>
      </c>
      <c r="O34" s="8">
        <v>16</v>
      </c>
      <c r="P34" s="8">
        <v>3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31</v>
      </c>
      <c r="AD34" s="44">
        <v>37</v>
      </c>
      <c r="AE34" s="44">
        <v>35</v>
      </c>
      <c r="AF34" s="8">
        <v>31</v>
      </c>
      <c r="AG34" s="8">
        <v>28</v>
      </c>
      <c r="AH34" s="8">
        <v>19</v>
      </c>
      <c r="AI34" s="8">
        <v>8</v>
      </c>
      <c r="AJ34" s="8">
        <v>7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198</v>
      </c>
      <c r="AU34" s="8">
        <v>0</v>
      </c>
      <c r="AV34" s="8">
        <v>0</v>
      </c>
      <c r="AW34" s="8">
        <v>0</v>
      </c>
      <c r="AX34" s="8">
        <v>0</v>
      </c>
      <c r="AY34" s="8">
        <v>140</v>
      </c>
      <c r="AZ34" s="8">
        <v>204</v>
      </c>
      <c r="BA34" s="8">
        <v>158</v>
      </c>
      <c r="BB34" s="8">
        <v>127</v>
      </c>
      <c r="BC34" s="8">
        <v>97</v>
      </c>
      <c r="BD34" s="8">
        <v>71</v>
      </c>
      <c r="BE34" s="8">
        <v>35</v>
      </c>
      <c r="BF34" s="8">
        <v>24</v>
      </c>
      <c r="BG34" s="8">
        <v>3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860</v>
      </c>
    </row>
    <row r="35" spans="2:68">
      <c r="B35" s="56"/>
      <c r="C35" s="11" t="s">
        <v>47</v>
      </c>
      <c r="D35" s="8">
        <v>0</v>
      </c>
      <c r="E35" s="8">
        <v>0</v>
      </c>
      <c r="F35" s="8">
        <v>0</v>
      </c>
      <c r="G35" s="8">
        <v>0</v>
      </c>
      <c r="H35" s="8">
        <v>31</v>
      </c>
      <c r="I35" s="40">
        <v>27</v>
      </c>
      <c r="J35" s="40">
        <v>17</v>
      </c>
      <c r="K35" s="8">
        <v>12</v>
      </c>
      <c r="L35" s="8">
        <v>10</v>
      </c>
      <c r="M35" s="8">
        <v>6</v>
      </c>
      <c r="N35" s="8">
        <v>0</v>
      </c>
      <c r="O35" s="8">
        <v>3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5</v>
      </c>
      <c r="AD35" s="44">
        <v>0</v>
      </c>
      <c r="AE35" s="44">
        <v>7</v>
      </c>
      <c r="AF35" s="8">
        <v>3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18</v>
      </c>
      <c r="AU35" s="8">
        <v>0</v>
      </c>
      <c r="AV35" s="8">
        <v>0</v>
      </c>
      <c r="AW35" s="8">
        <v>0</v>
      </c>
      <c r="AX35" s="8">
        <v>0</v>
      </c>
      <c r="AY35" s="8">
        <v>36</v>
      </c>
      <c r="AZ35" s="8">
        <v>30</v>
      </c>
      <c r="BA35" s="8">
        <v>22</v>
      </c>
      <c r="BB35" s="8">
        <v>18</v>
      </c>
      <c r="BC35" s="8">
        <v>12</v>
      </c>
      <c r="BD35" s="8">
        <v>6</v>
      </c>
      <c r="BE35" s="8">
        <v>5</v>
      </c>
      <c r="BF35" s="8">
        <v>3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130</v>
      </c>
    </row>
    <row r="36" spans="2:68">
      <c r="B36" s="56"/>
      <c r="C36" s="11" t="s">
        <v>11</v>
      </c>
      <c r="D36" s="8">
        <v>0</v>
      </c>
      <c r="E36" s="8">
        <v>0</v>
      </c>
      <c r="F36" s="8">
        <v>0</v>
      </c>
      <c r="G36" s="8">
        <v>12</v>
      </c>
      <c r="H36" s="8">
        <v>673</v>
      </c>
      <c r="I36" s="40">
        <v>669</v>
      </c>
      <c r="J36" s="40">
        <v>457</v>
      </c>
      <c r="K36" s="8">
        <v>427</v>
      </c>
      <c r="L36" s="8">
        <v>397</v>
      </c>
      <c r="M36" s="8">
        <v>305</v>
      </c>
      <c r="N36" s="8">
        <v>223</v>
      </c>
      <c r="O36" s="8">
        <v>238</v>
      </c>
      <c r="P36" s="8">
        <v>170</v>
      </c>
      <c r="Q36" s="8">
        <v>65</v>
      </c>
      <c r="R36" s="8">
        <v>26</v>
      </c>
      <c r="S36" s="8">
        <v>10</v>
      </c>
      <c r="T36" s="8">
        <v>3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3</v>
      </c>
      <c r="AC36" s="8">
        <v>151</v>
      </c>
      <c r="AD36" s="44">
        <v>286</v>
      </c>
      <c r="AE36" s="44">
        <v>531</v>
      </c>
      <c r="AF36" s="8">
        <v>598</v>
      </c>
      <c r="AG36" s="8">
        <v>377</v>
      </c>
      <c r="AH36" s="8">
        <v>219</v>
      </c>
      <c r="AI36" s="8">
        <v>99</v>
      </c>
      <c r="AJ36" s="8">
        <v>85</v>
      </c>
      <c r="AK36" s="8">
        <v>49</v>
      </c>
      <c r="AL36" s="8">
        <v>33</v>
      </c>
      <c r="AM36" s="8">
        <v>12</v>
      </c>
      <c r="AN36" s="8">
        <v>0</v>
      </c>
      <c r="AO36" s="8">
        <v>3</v>
      </c>
      <c r="AP36" s="8">
        <v>0</v>
      </c>
      <c r="AQ36" s="8">
        <v>0</v>
      </c>
      <c r="AR36" s="8">
        <v>0</v>
      </c>
      <c r="AS36" s="8">
        <v>0</v>
      </c>
      <c r="AT36" s="8">
        <v>2445</v>
      </c>
      <c r="AU36" s="8">
        <v>0</v>
      </c>
      <c r="AV36" s="8">
        <v>0</v>
      </c>
      <c r="AW36" s="8">
        <v>0</v>
      </c>
      <c r="AX36" s="8">
        <v>12</v>
      </c>
      <c r="AY36" s="8">
        <v>822</v>
      </c>
      <c r="AZ36" s="8">
        <v>962</v>
      </c>
      <c r="BA36" s="8">
        <v>990</v>
      </c>
      <c r="BB36" s="8">
        <v>1024</v>
      </c>
      <c r="BC36" s="8">
        <v>771</v>
      </c>
      <c r="BD36" s="8">
        <v>521</v>
      </c>
      <c r="BE36" s="8">
        <v>328</v>
      </c>
      <c r="BF36" s="8">
        <v>326</v>
      </c>
      <c r="BG36" s="8">
        <v>214</v>
      </c>
      <c r="BH36" s="8">
        <v>94</v>
      </c>
      <c r="BI36" s="8">
        <v>35</v>
      </c>
      <c r="BJ36" s="8">
        <v>12</v>
      </c>
      <c r="BK36" s="8">
        <v>5</v>
      </c>
      <c r="BL36" s="8">
        <v>0</v>
      </c>
      <c r="BM36" s="8">
        <v>0</v>
      </c>
      <c r="BN36" s="8">
        <v>0</v>
      </c>
      <c r="BO36" s="8">
        <v>0</v>
      </c>
      <c r="BP36" s="8">
        <v>6124</v>
      </c>
    </row>
    <row r="37" spans="2:68">
      <c r="B37" s="56"/>
      <c r="C37" s="11" t="s">
        <v>36</v>
      </c>
      <c r="D37" s="8">
        <v>0</v>
      </c>
      <c r="E37" s="8">
        <v>0</v>
      </c>
      <c r="F37" s="8">
        <v>0</v>
      </c>
      <c r="G37" s="8">
        <v>46</v>
      </c>
      <c r="H37" s="8">
        <v>6673</v>
      </c>
      <c r="I37" s="40">
        <v>11279</v>
      </c>
      <c r="J37" s="40">
        <v>8988</v>
      </c>
      <c r="K37" s="8">
        <v>7784</v>
      </c>
      <c r="L37" s="8">
        <v>5997</v>
      </c>
      <c r="M37" s="8">
        <v>4171</v>
      </c>
      <c r="N37" s="8">
        <v>2288</v>
      </c>
      <c r="O37" s="8">
        <v>1220</v>
      </c>
      <c r="P37" s="8">
        <v>391</v>
      </c>
      <c r="Q37" s="8">
        <v>99</v>
      </c>
      <c r="R37" s="8">
        <v>35</v>
      </c>
      <c r="S37" s="8">
        <v>16</v>
      </c>
      <c r="T37" s="8">
        <v>7</v>
      </c>
      <c r="U37" s="8">
        <v>5</v>
      </c>
      <c r="V37" s="8">
        <v>9</v>
      </c>
      <c r="W37" s="8">
        <v>4</v>
      </c>
      <c r="X37" s="8">
        <v>0</v>
      </c>
      <c r="Y37" s="8">
        <v>0</v>
      </c>
      <c r="Z37" s="8">
        <v>0</v>
      </c>
      <c r="AA37" s="8">
        <v>0</v>
      </c>
      <c r="AB37" s="8">
        <v>8</v>
      </c>
      <c r="AC37" s="8">
        <v>1717</v>
      </c>
      <c r="AD37" s="44">
        <v>3027</v>
      </c>
      <c r="AE37" s="44">
        <v>2979</v>
      </c>
      <c r="AF37" s="8">
        <v>2777</v>
      </c>
      <c r="AG37" s="8">
        <v>2075</v>
      </c>
      <c r="AH37" s="8">
        <v>1488</v>
      </c>
      <c r="AI37" s="8">
        <v>643</v>
      </c>
      <c r="AJ37" s="8">
        <v>305</v>
      </c>
      <c r="AK37" s="8">
        <v>88</v>
      </c>
      <c r="AL37" s="8">
        <v>42</v>
      </c>
      <c r="AM37" s="8">
        <v>14</v>
      </c>
      <c r="AN37" s="8">
        <v>3</v>
      </c>
      <c r="AO37" s="8">
        <v>4</v>
      </c>
      <c r="AP37" s="8">
        <v>4</v>
      </c>
      <c r="AQ37" s="8">
        <v>0</v>
      </c>
      <c r="AR37" s="8">
        <v>0</v>
      </c>
      <c r="AS37" s="8">
        <v>0</v>
      </c>
      <c r="AT37" s="8">
        <v>15184</v>
      </c>
      <c r="AU37" s="8">
        <v>0</v>
      </c>
      <c r="AV37" s="8">
        <v>0</v>
      </c>
      <c r="AW37" s="8">
        <v>0</v>
      </c>
      <c r="AX37" s="8">
        <v>53</v>
      </c>
      <c r="AY37" s="8">
        <v>8388</v>
      </c>
      <c r="AZ37" s="8">
        <v>14312</v>
      </c>
      <c r="BA37" s="8">
        <v>11960</v>
      </c>
      <c r="BB37" s="8">
        <v>10562</v>
      </c>
      <c r="BC37" s="8">
        <v>8068</v>
      </c>
      <c r="BD37" s="8">
        <v>5664</v>
      </c>
      <c r="BE37" s="8">
        <v>2932</v>
      </c>
      <c r="BF37" s="8">
        <v>1527</v>
      </c>
      <c r="BG37" s="8">
        <v>485</v>
      </c>
      <c r="BH37" s="8">
        <v>137</v>
      </c>
      <c r="BI37" s="8">
        <v>57</v>
      </c>
      <c r="BJ37" s="8">
        <v>18</v>
      </c>
      <c r="BK37" s="8">
        <v>13</v>
      </c>
      <c r="BL37" s="8">
        <v>11</v>
      </c>
      <c r="BM37" s="8">
        <v>9</v>
      </c>
      <c r="BN37" s="8">
        <v>4</v>
      </c>
      <c r="BO37" s="8">
        <v>3</v>
      </c>
      <c r="BP37" s="8">
        <v>64203</v>
      </c>
    </row>
    <row r="38" spans="2:68">
      <c r="B38" s="65" t="s">
        <v>55</v>
      </c>
      <c r="C38" s="11" t="s">
        <v>38</v>
      </c>
      <c r="D38" s="8">
        <v>0</v>
      </c>
      <c r="E38" s="8">
        <v>0</v>
      </c>
      <c r="F38" s="8">
        <v>0</v>
      </c>
      <c r="G38" s="8">
        <v>0</v>
      </c>
      <c r="H38" s="8">
        <v>277</v>
      </c>
      <c r="I38" s="40">
        <v>1320</v>
      </c>
      <c r="J38" s="40">
        <v>2911</v>
      </c>
      <c r="K38" s="8">
        <v>3277</v>
      </c>
      <c r="L38" s="8">
        <v>3638</v>
      </c>
      <c r="M38" s="8">
        <v>3463</v>
      </c>
      <c r="N38" s="8">
        <v>3273</v>
      </c>
      <c r="O38" s="8">
        <v>2313</v>
      </c>
      <c r="P38" s="8">
        <v>987</v>
      </c>
      <c r="Q38" s="8">
        <v>381</v>
      </c>
      <c r="R38" s="8">
        <v>137</v>
      </c>
      <c r="S38" s="8">
        <v>67</v>
      </c>
      <c r="T38" s="8">
        <v>26</v>
      </c>
      <c r="U38" s="8">
        <v>5</v>
      </c>
      <c r="V38" s="8">
        <v>4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59</v>
      </c>
      <c r="AD38" s="44">
        <v>264</v>
      </c>
      <c r="AE38" s="44">
        <v>434</v>
      </c>
      <c r="AF38" s="8">
        <v>279</v>
      </c>
      <c r="AG38" s="8">
        <v>280</v>
      </c>
      <c r="AH38" s="8">
        <v>176</v>
      </c>
      <c r="AI38" s="8">
        <v>100</v>
      </c>
      <c r="AJ38" s="8">
        <v>29</v>
      </c>
      <c r="AK38" s="8">
        <v>9</v>
      </c>
      <c r="AL38" s="8">
        <v>4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1623</v>
      </c>
      <c r="AU38" s="8">
        <v>0</v>
      </c>
      <c r="AV38" s="8">
        <v>0</v>
      </c>
      <c r="AW38" s="8">
        <v>0</v>
      </c>
      <c r="AX38" s="8">
        <v>0</v>
      </c>
      <c r="AY38" s="8">
        <v>330</v>
      </c>
      <c r="AZ38" s="8">
        <v>1584</v>
      </c>
      <c r="BA38" s="8">
        <v>3345</v>
      </c>
      <c r="BB38" s="8">
        <v>3555</v>
      </c>
      <c r="BC38" s="8">
        <v>3913</v>
      </c>
      <c r="BD38" s="8">
        <v>3638</v>
      </c>
      <c r="BE38" s="8">
        <v>3374</v>
      </c>
      <c r="BF38" s="8">
        <v>2342</v>
      </c>
      <c r="BG38" s="8">
        <v>993</v>
      </c>
      <c r="BH38" s="8">
        <v>381</v>
      </c>
      <c r="BI38" s="8">
        <v>138</v>
      </c>
      <c r="BJ38" s="8">
        <v>67</v>
      </c>
      <c r="BK38" s="8">
        <v>26</v>
      </c>
      <c r="BL38" s="8">
        <v>5</v>
      </c>
      <c r="BM38" s="8">
        <v>4</v>
      </c>
      <c r="BN38" s="8">
        <v>0</v>
      </c>
      <c r="BO38" s="8">
        <v>0</v>
      </c>
      <c r="BP38" s="8">
        <v>23692</v>
      </c>
    </row>
    <row r="39" spans="2:68">
      <c r="B39" s="56"/>
      <c r="C39" s="11" t="s">
        <v>39</v>
      </c>
      <c r="D39" s="8">
        <v>0</v>
      </c>
      <c r="E39" s="8">
        <v>0</v>
      </c>
      <c r="F39" s="8">
        <v>0</v>
      </c>
      <c r="G39" s="8">
        <v>22</v>
      </c>
      <c r="H39" s="8">
        <v>4359</v>
      </c>
      <c r="I39" s="40">
        <v>9564</v>
      </c>
      <c r="J39" s="40">
        <v>9016</v>
      </c>
      <c r="K39" s="8">
        <v>6833</v>
      </c>
      <c r="L39" s="8">
        <v>6158</v>
      </c>
      <c r="M39" s="8">
        <v>5517</v>
      </c>
      <c r="N39" s="8">
        <v>5140</v>
      </c>
      <c r="O39" s="8">
        <v>3629</v>
      </c>
      <c r="P39" s="8">
        <v>1870</v>
      </c>
      <c r="Q39" s="8">
        <v>724</v>
      </c>
      <c r="R39" s="8">
        <v>226</v>
      </c>
      <c r="S39" s="8">
        <v>102</v>
      </c>
      <c r="T39" s="8">
        <v>27</v>
      </c>
      <c r="U39" s="8">
        <v>8</v>
      </c>
      <c r="V39" s="8">
        <v>4</v>
      </c>
      <c r="W39" s="8">
        <v>0</v>
      </c>
      <c r="X39" s="8">
        <v>3</v>
      </c>
      <c r="Y39" s="8">
        <v>0</v>
      </c>
      <c r="Z39" s="8">
        <v>0</v>
      </c>
      <c r="AA39" s="8">
        <v>0</v>
      </c>
      <c r="AB39" s="8">
        <v>0</v>
      </c>
      <c r="AC39" s="8">
        <v>924</v>
      </c>
      <c r="AD39" s="44">
        <v>1863</v>
      </c>
      <c r="AE39" s="44">
        <v>1344</v>
      </c>
      <c r="AF39" s="8">
        <v>766</v>
      </c>
      <c r="AG39" s="8">
        <v>578</v>
      </c>
      <c r="AH39" s="8">
        <v>352</v>
      </c>
      <c r="AI39" s="8">
        <v>201</v>
      </c>
      <c r="AJ39" s="8">
        <v>66</v>
      </c>
      <c r="AK39" s="8">
        <v>26</v>
      </c>
      <c r="AL39" s="8">
        <v>5</v>
      </c>
      <c r="AM39" s="8">
        <v>5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6138</v>
      </c>
      <c r="AU39" s="8">
        <v>0</v>
      </c>
      <c r="AV39" s="8">
        <v>0</v>
      </c>
      <c r="AW39" s="8">
        <v>0</v>
      </c>
      <c r="AX39" s="8">
        <v>22</v>
      </c>
      <c r="AY39" s="8">
        <v>5288</v>
      </c>
      <c r="AZ39" s="8">
        <v>11424</v>
      </c>
      <c r="BA39" s="8">
        <v>10361</v>
      </c>
      <c r="BB39" s="8">
        <v>7606</v>
      </c>
      <c r="BC39" s="8">
        <v>6738</v>
      </c>
      <c r="BD39" s="8">
        <v>5870</v>
      </c>
      <c r="BE39" s="8">
        <v>5337</v>
      </c>
      <c r="BF39" s="8">
        <v>3701</v>
      </c>
      <c r="BG39" s="8">
        <v>1898</v>
      </c>
      <c r="BH39" s="8">
        <v>731</v>
      </c>
      <c r="BI39" s="8">
        <v>229</v>
      </c>
      <c r="BJ39" s="8">
        <v>102</v>
      </c>
      <c r="BK39" s="8">
        <v>27</v>
      </c>
      <c r="BL39" s="8">
        <v>8</v>
      </c>
      <c r="BM39" s="8">
        <v>4</v>
      </c>
      <c r="BN39" s="8">
        <v>0</v>
      </c>
      <c r="BO39" s="8">
        <v>3</v>
      </c>
      <c r="BP39" s="8">
        <v>59354</v>
      </c>
    </row>
    <row r="40" spans="2:68" ht="26">
      <c r="B40" s="56"/>
      <c r="C40" s="11" t="s">
        <v>40</v>
      </c>
      <c r="D40" s="8">
        <v>0</v>
      </c>
      <c r="E40" s="8">
        <v>0</v>
      </c>
      <c r="F40" s="8">
        <v>0</v>
      </c>
      <c r="G40" s="8">
        <v>4</v>
      </c>
      <c r="H40" s="8">
        <v>335</v>
      </c>
      <c r="I40" s="40">
        <v>831</v>
      </c>
      <c r="J40" s="40">
        <v>1002</v>
      </c>
      <c r="K40" s="8">
        <v>981</v>
      </c>
      <c r="L40" s="8">
        <v>1151</v>
      </c>
      <c r="M40" s="8">
        <v>1132</v>
      </c>
      <c r="N40" s="8">
        <v>907</v>
      </c>
      <c r="O40" s="8">
        <v>596</v>
      </c>
      <c r="P40" s="8">
        <v>269</v>
      </c>
      <c r="Q40" s="8">
        <v>84</v>
      </c>
      <c r="R40" s="8">
        <v>22</v>
      </c>
      <c r="S40" s="8">
        <v>14</v>
      </c>
      <c r="T40" s="8">
        <v>0</v>
      </c>
      <c r="U40" s="8">
        <v>3</v>
      </c>
      <c r="V40" s="8">
        <v>4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52</v>
      </c>
      <c r="AD40" s="44">
        <v>125</v>
      </c>
      <c r="AE40" s="44">
        <v>116</v>
      </c>
      <c r="AF40" s="8">
        <v>121</v>
      </c>
      <c r="AG40" s="8">
        <v>119</v>
      </c>
      <c r="AH40" s="8">
        <v>130</v>
      </c>
      <c r="AI40" s="8">
        <v>64</v>
      </c>
      <c r="AJ40" s="8">
        <v>29</v>
      </c>
      <c r="AK40" s="8">
        <v>5</v>
      </c>
      <c r="AL40" s="8">
        <v>3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762</v>
      </c>
      <c r="AU40" s="8">
        <v>0</v>
      </c>
      <c r="AV40" s="8">
        <v>0</v>
      </c>
      <c r="AW40" s="8">
        <v>0</v>
      </c>
      <c r="AX40" s="8">
        <v>7</v>
      </c>
      <c r="AY40" s="8">
        <v>389</v>
      </c>
      <c r="AZ40" s="8">
        <v>953</v>
      </c>
      <c r="BA40" s="8">
        <v>1119</v>
      </c>
      <c r="BB40" s="8">
        <v>1106</v>
      </c>
      <c r="BC40" s="8">
        <v>1277</v>
      </c>
      <c r="BD40" s="8">
        <v>1265</v>
      </c>
      <c r="BE40" s="8">
        <v>967</v>
      </c>
      <c r="BF40" s="8">
        <v>629</v>
      </c>
      <c r="BG40" s="8">
        <v>274</v>
      </c>
      <c r="BH40" s="8">
        <v>90</v>
      </c>
      <c r="BI40" s="8">
        <v>22</v>
      </c>
      <c r="BJ40" s="8">
        <v>14</v>
      </c>
      <c r="BK40" s="8">
        <v>0</v>
      </c>
      <c r="BL40" s="8">
        <v>3</v>
      </c>
      <c r="BM40" s="8">
        <v>4</v>
      </c>
      <c r="BN40" s="8">
        <v>0</v>
      </c>
      <c r="BO40" s="8">
        <v>0</v>
      </c>
      <c r="BP40" s="8">
        <v>8116</v>
      </c>
    </row>
    <row r="41" spans="2:68" ht="39">
      <c r="B41" s="56"/>
      <c r="C41" s="11" t="s">
        <v>41</v>
      </c>
      <c r="D41" s="8">
        <v>0</v>
      </c>
      <c r="E41" s="8">
        <v>0</v>
      </c>
      <c r="F41" s="8">
        <v>0</v>
      </c>
      <c r="G41" s="8">
        <v>0</v>
      </c>
      <c r="H41" s="8">
        <v>67</v>
      </c>
      <c r="I41" s="40">
        <v>152</v>
      </c>
      <c r="J41" s="40">
        <v>134</v>
      </c>
      <c r="K41" s="8">
        <v>133</v>
      </c>
      <c r="L41" s="8">
        <v>130</v>
      </c>
      <c r="M41" s="8">
        <v>112</v>
      </c>
      <c r="N41" s="8">
        <v>98</v>
      </c>
      <c r="O41" s="8">
        <v>88</v>
      </c>
      <c r="P41" s="8">
        <v>50</v>
      </c>
      <c r="Q41" s="8">
        <v>28</v>
      </c>
      <c r="R41" s="8">
        <v>7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22</v>
      </c>
      <c r="AD41" s="44">
        <v>28</v>
      </c>
      <c r="AE41" s="44">
        <v>48</v>
      </c>
      <c r="AF41" s="8">
        <v>54</v>
      </c>
      <c r="AG41" s="8">
        <v>69</v>
      </c>
      <c r="AH41" s="8">
        <v>74</v>
      </c>
      <c r="AI41" s="8">
        <v>44</v>
      </c>
      <c r="AJ41" s="8">
        <v>24</v>
      </c>
      <c r="AK41" s="8">
        <v>4</v>
      </c>
      <c r="AL41" s="8">
        <v>3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369</v>
      </c>
      <c r="AU41" s="8">
        <v>0</v>
      </c>
      <c r="AV41" s="8">
        <v>0</v>
      </c>
      <c r="AW41" s="8">
        <v>0</v>
      </c>
      <c r="AX41" s="8">
        <v>0</v>
      </c>
      <c r="AY41" s="8">
        <v>89</v>
      </c>
      <c r="AZ41" s="8">
        <v>179</v>
      </c>
      <c r="BA41" s="8">
        <v>183</v>
      </c>
      <c r="BB41" s="8">
        <v>185</v>
      </c>
      <c r="BC41" s="8">
        <v>195</v>
      </c>
      <c r="BD41" s="8">
        <v>184</v>
      </c>
      <c r="BE41" s="8">
        <v>145</v>
      </c>
      <c r="BF41" s="8">
        <v>107</v>
      </c>
      <c r="BG41" s="8">
        <v>56</v>
      </c>
      <c r="BH41" s="8">
        <v>28</v>
      </c>
      <c r="BI41" s="8">
        <v>7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1372</v>
      </c>
    </row>
    <row r="42" spans="2:68" ht="39">
      <c r="B42" s="56"/>
      <c r="C42" s="11" t="s">
        <v>42</v>
      </c>
      <c r="D42" s="8">
        <v>0</v>
      </c>
      <c r="E42" s="8">
        <v>0</v>
      </c>
      <c r="F42" s="8">
        <v>0</v>
      </c>
      <c r="G42" s="8">
        <v>0</v>
      </c>
      <c r="H42" s="8">
        <v>155</v>
      </c>
      <c r="I42" s="40">
        <v>473</v>
      </c>
      <c r="J42" s="40">
        <v>632</v>
      </c>
      <c r="K42" s="8">
        <v>553</v>
      </c>
      <c r="L42" s="8">
        <v>624</v>
      </c>
      <c r="M42" s="8">
        <v>668</v>
      </c>
      <c r="N42" s="8">
        <v>615</v>
      </c>
      <c r="O42" s="8">
        <v>505</v>
      </c>
      <c r="P42" s="8">
        <v>252</v>
      </c>
      <c r="Q42" s="8">
        <v>99</v>
      </c>
      <c r="R42" s="8">
        <v>28</v>
      </c>
      <c r="S42" s="8">
        <v>17</v>
      </c>
      <c r="T42" s="8">
        <v>7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58</v>
      </c>
      <c r="AD42" s="44">
        <v>207</v>
      </c>
      <c r="AE42" s="44">
        <v>296</v>
      </c>
      <c r="AF42" s="8">
        <v>250</v>
      </c>
      <c r="AG42" s="8">
        <v>281</v>
      </c>
      <c r="AH42" s="8">
        <v>206</v>
      </c>
      <c r="AI42" s="8">
        <v>107</v>
      </c>
      <c r="AJ42" s="8">
        <v>45</v>
      </c>
      <c r="AK42" s="8">
        <v>13</v>
      </c>
      <c r="AL42" s="8">
        <v>4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1468</v>
      </c>
      <c r="AU42" s="8">
        <v>0</v>
      </c>
      <c r="AV42" s="8">
        <v>0</v>
      </c>
      <c r="AW42" s="8">
        <v>0</v>
      </c>
      <c r="AX42" s="8">
        <v>0</v>
      </c>
      <c r="AY42" s="8">
        <v>211</v>
      </c>
      <c r="AZ42" s="8">
        <v>673</v>
      </c>
      <c r="BA42" s="8">
        <v>930</v>
      </c>
      <c r="BB42" s="8">
        <v>799</v>
      </c>
      <c r="BC42" s="8">
        <v>909</v>
      </c>
      <c r="BD42" s="8">
        <v>877</v>
      </c>
      <c r="BE42" s="8">
        <v>721</v>
      </c>
      <c r="BF42" s="8">
        <v>546</v>
      </c>
      <c r="BG42" s="8">
        <v>266</v>
      </c>
      <c r="BH42" s="8">
        <v>104</v>
      </c>
      <c r="BI42" s="8">
        <v>31</v>
      </c>
      <c r="BJ42" s="8">
        <v>17</v>
      </c>
      <c r="BK42" s="8">
        <v>11</v>
      </c>
      <c r="BL42" s="8">
        <v>0</v>
      </c>
      <c r="BM42" s="8">
        <v>0</v>
      </c>
      <c r="BN42" s="8">
        <v>0</v>
      </c>
      <c r="BO42" s="8">
        <v>0</v>
      </c>
      <c r="BP42" s="8">
        <v>6098</v>
      </c>
    </row>
    <row r="43" spans="2:68">
      <c r="B43" s="56"/>
      <c r="C43" s="11" t="s">
        <v>43</v>
      </c>
      <c r="D43" s="8">
        <v>0</v>
      </c>
      <c r="E43" s="8">
        <v>0</v>
      </c>
      <c r="F43" s="8">
        <v>0</v>
      </c>
      <c r="G43" s="8">
        <v>5</v>
      </c>
      <c r="H43" s="8">
        <v>108</v>
      </c>
      <c r="I43" s="40">
        <v>187</v>
      </c>
      <c r="J43" s="40">
        <v>216</v>
      </c>
      <c r="K43" s="8">
        <v>199</v>
      </c>
      <c r="L43" s="8">
        <v>275</v>
      </c>
      <c r="M43" s="8">
        <v>239</v>
      </c>
      <c r="N43" s="8">
        <v>199</v>
      </c>
      <c r="O43" s="8">
        <v>180</v>
      </c>
      <c r="P43" s="8">
        <v>95</v>
      </c>
      <c r="Q43" s="8">
        <v>30</v>
      </c>
      <c r="R43" s="8">
        <v>18</v>
      </c>
      <c r="S43" s="8">
        <v>5</v>
      </c>
      <c r="T43" s="8">
        <v>3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42</v>
      </c>
      <c r="AD43" s="44">
        <v>50</v>
      </c>
      <c r="AE43" s="44">
        <v>59</v>
      </c>
      <c r="AF43" s="8">
        <v>60</v>
      </c>
      <c r="AG43" s="8">
        <v>80</v>
      </c>
      <c r="AH43" s="8">
        <v>52</v>
      </c>
      <c r="AI43" s="8">
        <v>32</v>
      </c>
      <c r="AJ43" s="8">
        <v>22</v>
      </c>
      <c r="AK43" s="8">
        <v>6</v>
      </c>
      <c r="AL43" s="8">
        <v>3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397</v>
      </c>
      <c r="AU43" s="8">
        <v>0</v>
      </c>
      <c r="AV43" s="8">
        <v>0</v>
      </c>
      <c r="AW43" s="8">
        <v>0</v>
      </c>
      <c r="AX43" s="8">
        <v>5</v>
      </c>
      <c r="AY43" s="8">
        <v>154</v>
      </c>
      <c r="AZ43" s="8">
        <v>235</v>
      </c>
      <c r="BA43" s="8">
        <v>277</v>
      </c>
      <c r="BB43" s="8">
        <v>259</v>
      </c>
      <c r="BC43" s="8">
        <v>350</v>
      </c>
      <c r="BD43" s="8">
        <v>291</v>
      </c>
      <c r="BE43" s="8">
        <v>231</v>
      </c>
      <c r="BF43" s="8">
        <v>196</v>
      </c>
      <c r="BG43" s="8">
        <v>95</v>
      </c>
      <c r="BH43" s="8">
        <v>37</v>
      </c>
      <c r="BI43" s="8">
        <v>18</v>
      </c>
      <c r="BJ43" s="8">
        <v>5</v>
      </c>
      <c r="BK43" s="8">
        <v>3</v>
      </c>
      <c r="BL43" s="8">
        <v>0</v>
      </c>
      <c r="BM43" s="8">
        <v>0</v>
      </c>
      <c r="BN43" s="8">
        <v>0</v>
      </c>
      <c r="BO43" s="8">
        <v>0</v>
      </c>
      <c r="BP43" s="8">
        <v>2148</v>
      </c>
    </row>
    <row r="44" spans="2:68" ht="39">
      <c r="B44" s="56"/>
      <c r="C44" s="11" t="s">
        <v>76</v>
      </c>
      <c r="D44" s="8">
        <v>0</v>
      </c>
      <c r="E44" s="8">
        <v>0</v>
      </c>
      <c r="F44" s="8">
        <v>0</v>
      </c>
      <c r="G44" s="8">
        <v>0</v>
      </c>
      <c r="H44" s="8">
        <v>56</v>
      </c>
      <c r="I44" s="40">
        <v>107</v>
      </c>
      <c r="J44" s="40">
        <v>160</v>
      </c>
      <c r="K44" s="8">
        <v>244</v>
      </c>
      <c r="L44" s="8">
        <v>401</v>
      </c>
      <c r="M44" s="8">
        <v>409</v>
      </c>
      <c r="N44" s="8">
        <v>369</v>
      </c>
      <c r="O44" s="8">
        <v>217</v>
      </c>
      <c r="P44" s="8">
        <v>113</v>
      </c>
      <c r="Q44" s="8">
        <v>29</v>
      </c>
      <c r="R44" s="8">
        <v>8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10</v>
      </c>
      <c r="AD44" s="44">
        <v>10</v>
      </c>
      <c r="AE44" s="44">
        <v>0</v>
      </c>
      <c r="AF44" s="8">
        <v>14</v>
      </c>
      <c r="AG44" s="8">
        <v>25</v>
      </c>
      <c r="AH44" s="8">
        <v>22</v>
      </c>
      <c r="AI44" s="8">
        <v>20</v>
      </c>
      <c r="AJ44" s="8">
        <v>14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113</v>
      </c>
      <c r="AU44" s="8">
        <v>0</v>
      </c>
      <c r="AV44" s="8">
        <v>0</v>
      </c>
      <c r="AW44" s="8">
        <v>0</v>
      </c>
      <c r="AX44" s="8">
        <v>0</v>
      </c>
      <c r="AY44" s="8">
        <v>68</v>
      </c>
      <c r="AZ44" s="8">
        <v>121</v>
      </c>
      <c r="BA44" s="8">
        <v>163</v>
      </c>
      <c r="BB44" s="8">
        <v>255</v>
      </c>
      <c r="BC44" s="8">
        <v>429</v>
      </c>
      <c r="BD44" s="8">
        <v>432</v>
      </c>
      <c r="BE44" s="8">
        <v>385</v>
      </c>
      <c r="BF44" s="8">
        <v>223</v>
      </c>
      <c r="BG44" s="8">
        <v>111</v>
      </c>
      <c r="BH44" s="8">
        <v>29</v>
      </c>
      <c r="BI44" s="8">
        <v>8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2234</v>
      </c>
    </row>
    <row r="45" spans="2:68">
      <c r="B45" s="56"/>
      <c r="C45" s="11" t="s">
        <v>45</v>
      </c>
      <c r="D45" s="8">
        <v>0</v>
      </c>
      <c r="E45" s="8">
        <v>0</v>
      </c>
      <c r="F45" s="8">
        <v>0</v>
      </c>
      <c r="G45" s="8">
        <v>3</v>
      </c>
      <c r="H45" s="8">
        <v>90</v>
      </c>
      <c r="I45" s="40">
        <v>131</v>
      </c>
      <c r="J45" s="40">
        <v>173</v>
      </c>
      <c r="K45" s="8">
        <v>187</v>
      </c>
      <c r="L45" s="8">
        <v>290</v>
      </c>
      <c r="M45" s="8">
        <v>307</v>
      </c>
      <c r="N45" s="8">
        <v>300</v>
      </c>
      <c r="O45" s="8">
        <v>201</v>
      </c>
      <c r="P45" s="8">
        <v>124</v>
      </c>
      <c r="Q45" s="8">
        <v>51</v>
      </c>
      <c r="R45" s="8">
        <v>16</v>
      </c>
      <c r="S45" s="8">
        <v>4</v>
      </c>
      <c r="T45" s="8">
        <v>6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10</v>
      </c>
      <c r="AD45" s="44">
        <v>25</v>
      </c>
      <c r="AE45" s="44">
        <v>31</v>
      </c>
      <c r="AF45" s="8">
        <v>39</v>
      </c>
      <c r="AG45" s="8">
        <v>90</v>
      </c>
      <c r="AH45" s="8">
        <v>68</v>
      </c>
      <c r="AI45" s="8">
        <v>51</v>
      </c>
      <c r="AJ45" s="8">
        <v>12</v>
      </c>
      <c r="AK45" s="8">
        <v>3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328</v>
      </c>
      <c r="AU45" s="8">
        <v>0</v>
      </c>
      <c r="AV45" s="8">
        <v>0</v>
      </c>
      <c r="AW45" s="8">
        <v>0</v>
      </c>
      <c r="AX45" s="8">
        <v>3</v>
      </c>
      <c r="AY45" s="8">
        <v>99</v>
      </c>
      <c r="AZ45" s="8">
        <v>156</v>
      </c>
      <c r="BA45" s="8">
        <v>206</v>
      </c>
      <c r="BB45" s="8">
        <v>228</v>
      </c>
      <c r="BC45" s="8">
        <v>382</v>
      </c>
      <c r="BD45" s="8">
        <v>371</v>
      </c>
      <c r="BE45" s="8">
        <v>351</v>
      </c>
      <c r="BF45" s="8">
        <v>212</v>
      </c>
      <c r="BG45" s="8">
        <v>134</v>
      </c>
      <c r="BH45" s="8">
        <v>52</v>
      </c>
      <c r="BI45" s="8">
        <v>16</v>
      </c>
      <c r="BJ45" s="8">
        <v>9</v>
      </c>
      <c r="BK45" s="8">
        <v>6</v>
      </c>
      <c r="BL45" s="8">
        <v>0</v>
      </c>
      <c r="BM45" s="8">
        <v>0</v>
      </c>
      <c r="BN45" s="8">
        <v>0</v>
      </c>
      <c r="BO45" s="8">
        <v>0</v>
      </c>
      <c r="BP45" s="8">
        <v>2232</v>
      </c>
    </row>
    <row r="46" spans="2:68" ht="26">
      <c r="B46" s="56"/>
      <c r="C46" s="11" t="s">
        <v>46</v>
      </c>
      <c r="D46" s="8">
        <v>0</v>
      </c>
      <c r="E46" s="8">
        <v>0</v>
      </c>
      <c r="F46" s="8">
        <v>0</v>
      </c>
      <c r="G46" s="8">
        <v>0</v>
      </c>
      <c r="H46" s="8">
        <v>36</v>
      </c>
      <c r="I46" s="40">
        <v>65</v>
      </c>
      <c r="J46" s="40">
        <v>76</v>
      </c>
      <c r="K46" s="8">
        <v>86</v>
      </c>
      <c r="L46" s="8">
        <v>102</v>
      </c>
      <c r="M46" s="8">
        <v>132</v>
      </c>
      <c r="N46" s="8">
        <v>80</v>
      </c>
      <c r="O46" s="8">
        <v>94</v>
      </c>
      <c r="P46" s="8">
        <v>69</v>
      </c>
      <c r="Q46" s="8">
        <v>33</v>
      </c>
      <c r="R46" s="8">
        <v>15</v>
      </c>
      <c r="S46" s="8">
        <v>12</v>
      </c>
      <c r="T46" s="8">
        <v>4</v>
      </c>
      <c r="U46" s="8">
        <v>4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9</v>
      </c>
      <c r="AD46" s="44">
        <v>21</v>
      </c>
      <c r="AE46" s="44">
        <v>15</v>
      </c>
      <c r="AF46" s="8">
        <v>15</v>
      </c>
      <c r="AG46" s="8">
        <v>17</v>
      </c>
      <c r="AH46" s="8">
        <v>16</v>
      </c>
      <c r="AI46" s="8">
        <v>5</v>
      </c>
      <c r="AJ46" s="8">
        <v>3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96</v>
      </c>
      <c r="AU46" s="8">
        <v>0</v>
      </c>
      <c r="AV46" s="8">
        <v>0</v>
      </c>
      <c r="AW46" s="8">
        <v>0</v>
      </c>
      <c r="AX46" s="8">
        <v>0</v>
      </c>
      <c r="AY46" s="8">
        <v>43</v>
      </c>
      <c r="AZ46" s="8">
        <v>86</v>
      </c>
      <c r="BA46" s="8">
        <v>87</v>
      </c>
      <c r="BB46" s="8">
        <v>100</v>
      </c>
      <c r="BC46" s="8">
        <v>121</v>
      </c>
      <c r="BD46" s="8">
        <v>145</v>
      </c>
      <c r="BE46" s="8">
        <v>84</v>
      </c>
      <c r="BF46" s="8">
        <v>99</v>
      </c>
      <c r="BG46" s="8">
        <v>64</v>
      </c>
      <c r="BH46" s="8">
        <v>33</v>
      </c>
      <c r="BI46" s="8">
        <v>15</v>
      </c>
      <c r="BJ46" s="8">
        <v>12</v>
      </c>
      <c r="BK46" s="8">
        <v>4</v>
      </c>
      <c r="BL46" s="8">
        <v>4</v>
      </c>
      <c r="BM46" s="8">
        <v>0</v>
      </c>
      <c r="BN46" s="8">
        <v>0</v>
      </c>
      <c r="BO46" s="8">
        <v>0</v>
      </c>
      <c r="BP46" s="8">
        <v>909</v>
      </c>
    </row>
    <row r="47" spans="2:68">
      <c r="B47" s="56"/>
      <c r="C47" s="11" t="s">
        <v>47</v>
      </c>
      <c r="D47" s="8">
        <v>0</v>
      </c>
      <c r="E47" s="8">
        <v>0</v>
      </c>
      <c r="F47" s="8">
        <v>0</v>
      </c>
      <c r="G47" s="8">
        <v>0</v>
      </c>
      <c r="H47" s="8">
        <v>13</v>
      </c>
      <c r="I47" s="40">
        <v>25</v>
      </c>
      <c r="J47" s="40">
        <v>16</v>
      </c>
      <c r="K47" s="8">
        <v>19</v>
      </c>
      <c r="L47" s="8">
        <v>25</v>
      </c>
      <c r="M47" s="8">
        <v>22</v>
      </c>
      <c r="N47" s="8">
        <v>22</v>
      </c>
      <c r="O47" s="8">
        <v>13</v>
      </c>
      <c r="P47" s="8">
        <v>17</v>
      </c>
      <c r="Q47" s="8">
        <v>8</v>
      </c>
      <c r="R47" s="8">
        <v>4</v>
      </c>
      <c r="S47" s="8">
        <v>3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4</v>
      </c>
      <c r="AD47" s="44">
        <v>4</v>
      </c>
      <c r="AE47" s="44">
        <v>5</v>
      </c>
      <c r="AF47" s="8">
        <v>3</v>
      </c>
      <c r="AG47" s="8">
        <v>7</v>
      </c>
      <c r="AH47" s="8">
        <v>8</v>
      </c>
      <c r="AI47" s="8">
        <v>3</v>
      </c>
      <c r="AJ47" s="8">
        <v>3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31</v>
      </c>
      <c r="AU47" s="8">
        <v>0</v>
      </c>
      <c r="AV47" s="8">
        <v>0</v>
      </c>
      <c r="AW47" s="8">
        <v>0</v>
      </c>
      <c r="AX47" s="8">
        <v>0</v>
      </c>
      <c r="AY47" s="8">
        <v>12</v>
      </c>
      <c r="AZ47" s="8">
        <v>29</v>
      </c>
      <c r="BA47" s="8">
        <v>14</v>
      </c>
      <c r="BB47" s="8">
        <v>20</v>
      </c>
      <c r="BC47" s="8">
        <v>26</v>
      </c>
      <c r="BD47" s="8">
        <v>34</v>
      </c>
      <c r="BE47" s="8">
        <v>26</v>
      </c>
      <c r="BF47" s="8">
        <v>16</v>
      </c>
      <c r="BG47" s="8">
        <v>13</v>
      </c>
      <c r="BH47" s="8">
        <v>8</v>
      </c>
      <c r="BI47" s="8">
        <v>4</v>
      </c>
      <c r="BJ47" s="8">
        <v>3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208</v>
      </c>
    </row>
    <row r="48" spans="2:68">
      <c r="B48" s="56"/>
      <c r="C48" s="11" t="s">
        <v>11</v>
      </c>
      <c r="D48" s="8">
        <v>0</v>
      </c>
      <c r="E48" s="8">
        <v>0</v>
      </c>
      <c r="F48" s="8">
        <v>0</v>
      </c>
      <c r="G48" s="8">
        <v>14</v>
      </c>
      <c r="H48" s="8">
        <v>518</v>
      </c>
      <c r="I48" s="40">
        <v>704</v>
      </c>
      <c r="J48" s="40">
        <v>488</v>
      </c>
      <c r="K48" s="8">
        <v>469</v>
      </c>
      <c r="L48" s="8">
        <v>601</v>
      </c>
      <c r="M48" s="8">
        <v>713</v>
      </c>
      <c r="N48" s="8">
        <v>938</v>
      </c>
      <c r="O48" s="8">
        <v>1525</v>
      </c>
      <c r="P48" s="8">
        <v>2272</v>
      </c>
      <c r="Q48" s="8">
        <v>2678</v>
      </c>
      <c r="R48" s="8">
        <v>2222</v>
      </c>
      <c r="S48" s="8">
        <v>1953</v>
      </c>
      <c r="T48" s="8">
        <v>1445</v>
      </c>
      <c r="U48" s="8">
        <v>443</v>
      </c>
      <c r="V48" s="8">
        <v>108</v>
      </c>
      <c r="W48" s="8">
        <v>19</v>
      </c>
      <c r="X48" s="8">
        <v>0</v>
      </c>
      <c r="Y48" s="8">
        <v>0</v>
      </c>
      <c r="Z48" s="8">
        <v>0</v>
      </c>
      <c r="AA48" s="8">
        <v>0</v>
      </c>
      <c r="AB48" s="8">
        <v>3</v>
      </c>
      <c r="AC48" s="8">
        <v>112</v>
      </c>
      <c r="AD48" s="44">
        <v>255</v>
      </c>
      <c r="AE48" s="44">
        <v>488</v>
      </c>
      <c r="AF48" s="8">
        <v>468</v>
      </c>
      <c r="AG48" s="8">
        <v>434</v>
      </c>
      <c r="AH48" s="8">
        <v>252</v>
      </c>
      <c r="AI48" s="8">
        <v>184</v>
      </c>
      <c r="AJ48" s="8">
        <v>108</v>
      </c>
      <c r="AK48" s="8">
        <v>118</v>
      </c>
      <c r="AL48" s="8">
        <v>149</v>
      </c>
      <c r="AM48" s="8">
        <v>109</v>
      </c>
      <c r="AN48" s="8">
        <v>48</v>
      </c>
      <c r="AO48" s="8">
        <v>31</v>
      </c>
      <c r="AP48" s="8">
        <v>5</v>
      </c>
      <c r="AQ48" s="8">
        <v>3</v>
      </c>
      <c r="AR48" s="8">
        <v>0</v>
      </c>
      <c r="AS48" s="8">
        <v>0</v>
      </c>
      <c r="AT48" s="8">
        <v>2774</v>
      </c>
      <c r="AU48" s="8">
        <v>0</v>
      </c>
      <c r="AV48" s="8">
        <v>0</v>
      </c>
      <c r="AW48" s="8">
        <v>0</v>
      </c>
      <c r="AX48" s="8">
        <v>12</v>
      </c>
      <c r="AY48" s="8">
        <v>629</v>
      </c>
      <c r="AZ48" s="8">
        <v>959</v>
      </c>
      <c r="BA48" s="8">
        <v>978</v>
      </c>
      <c r="BB48" s="8">
        <v>931</v>
      </c>
      <c r="BC48" s="8">
        <v>1040</v>
      </c>
      <c r="BD48" s="8">
        <v>964</v>
      </c>
      <c r="BE48" s="8">
        <v>1121</v>
      </c>
      <c r="BF48" s="8">
        <v>1634</v>
      </c>
      <c r="BG48" s="8">
        <v>2390</v>
      </c>
      <c r="BH48" s="8">
        <v>2827</v>
      </c>
      <c r="BI48" s="8">
        <v>2331</v>
      </c>
      <c r="BJ48" s="8">
        <v>2002</v>
      </c>
      <c r="BK48" s="8">
        <v>1475</v>
      </c>
      <c r="BL48" s="8">
        <v>446</v>
      </c>
      <c r="BM48" s="8">
        <v>107</v>
      </c>
      <c r="BN48" s="8">
        <v>19</v>
      </c>
      <c r="BO48" s="8">
        <v>0</v>
      </c>
      <c r="BP48" s="8">
        <v>19877</v>
      </c>
    </row>
    <row r="49" spans="2:68">
      <c r="B49" s="56"/>
      <c r="C49" s="11" t="s">
        <v>36</v>
      </c>
      <c r="D49" s="8">
        <v>0</v>
      </c>
      <c r="E49" s="8">
        <v>0</v>
      </c>
      <c r="F49" s="8">
        <v>0</v>
      </c>
      <c r="G49" s="8">
        <v>48</v>
      </c>
      <c r="H49" s="8">
        <v>6018</v>
      </c>
      <c r="I49" s="40">
        <v>13554</v>
      </c>
      <c r="J49" s="40">
        <v>14827</v>
      </c>
      <c r="K49" s="8">
        <v>12986</v>
      </c>
      <c r="L49" s="8">
        <v>13413</v>
      </c>
      <c r="M49" s="8">
        <v>12723</v>
      </c>
      <c r="N49" s="8">
        <v>11940</v>
      </c>
      <c r="O49" s="8">
        <v>9354</v>
      </c>
      <c r="P49" s="8">
        <v>6115</v>
      </c>
      <c r="Q49" s="8">
        <v>4141</v>
      </c>
      <c r="R49" s="8">
        <v>2712</v>
      </c>
      <c r="S49" s="8">
        <v>2176</v>
      </c>
      <c r="T49" s="8">
        <v>1520</v>
      </c>
      <c r="U49" s="8">
        <v>467</v>
      </c>
      <c r="V49" s="8">
        <v>116</v>
      </c>
      <c r="W49" s="8">
        <v>20</v>
      </c>
      <c r="X49" s="8">
        <v>7</v>
      </c>
      <c r="Y49" s="8">
        <v>0</v>
      </c>
      <c r="Z49" s="8">
        <v>0</v>
      </c>
      <c r="AA49" s="8">
        <v>0</v>
      </c>
      <c r="AB49" s="8">
        <v>6</v>
      </c>
      <c r="AC49" s="8">
        <v>1301</v>
      </c>
      <c r="AD49" s="44">
        <v>2851</v>
      </c>
      <c r="AE49" s="44">
        <v>2835</v>
      </c>
      <c r="AF49" s="8">
        <v>2071</v>
      </c>
      <c r="AG49" s="8">
        <v>1972</v>
      </c>
      <c r="AH49" s="8">
        <v>1354</v>
      </c>
      <c r="AI49" s="8">
        <v>797</v>
      </c>
      <c r="AJ49" s="8">
        <v>353</v>
      </c>
      <c r="AK49" s="8">
        <v>185</v>
      </c>
      <c r="AL49" s="8">
        <v>176</v>
      </c>
      <c r="AM49" s="8">
        <v>114</v>
      </c>
      <c r="AN49" s="8">
        <v>53</v>
      </c>
      <c r="AO49" s="8">
        <v>33</v>
      </c>
      <c r="AP49" s="8">
        <v>5</v>
      </c>
      <c r="AQ49" s="8">
        <v>3</v>
      </c>
      <c r="AR49" s="8">
        <v>0</v>
      </c>
      <c r="AS49" s="8">
        <v>0</v>
      </c>
      <c r="AT49" s="8">
        <v>14106</v>
      </c>
      <c r="AU49" s="8">
        <v>0</v>
      </c>
      <c r="AV49" s="8">
        <v>0</v>
      </c>
      <c r="AW49" s="8">
        <v>0</v>
      </c>
      <c r="AX49" s="8">
        <v>55</v>
      </c>
      <c r="AY49" s="8">
        <v>7318</v>
      </c>
      <c r="AZ49" s="8">
        <v>16402</v>
      </c>
      <c r="BA49" s="8">
        <v>17663</v>
      </c>
      <c r="BB49" s="8">
        <v>15048</v>
      </c>
      <c r="BC49" s="8">
        <v>15382</v>
      </c>
      <c r="BD49" s="8">
        <v>14082</v>
      </c>
      <c r="BE49" s="8">
        <v>12738</v>
      </c>
      <c r="BF49" s="8">
        <v>9706</v>
      </c>
      <c r="BG49" s="8">
        <v>6301</v>
      </c>
      <c r="BH49" s="8">
        <v>4316</v>
      </c>
      <c r="BI49" s="8">
        <v>2828</v>
      </c>
      <c r="BJ49" s="8">
        <v>2229</v>
      </c>
      <c r="BK49" s="8">
        <v>1558</v>
      </c>
      <c r="BL49" s="8">
        <v>473</v>
      </c>
      <c r="BM49" s="8">
        <v>119</v>
      </c>
      <c r="BN49" s="8">
        <v>26</v>
      </c>
      <c r="BO49" s="8">
        <v>7</v>
      </c>
      <c r="BP49" s="8">
        <v>126231</v>
      </c>
    </row>
    <row r="50" spans="2:68">
      <c r="B50" s="65" t="s">
        <v>56</v>
      </c>
      <c r="C50" s="11" t="s">
        <v>38</v>
      </c>
      <c r="D50" s="8">
        <v>0</v>
      </c>
      <c r="E50" s="8">
        <v>0</v>
      </c>
      <c r="F50" s="8">
        <v>0</v>
      </c>
      <c r="G50" s="8">
        <v>3</v>
      </c>
      <c r="H50" s="8">
        <v>143</v>
      </c>
      <c r="I50" s="40">
        <v>495</v>
      </c>
      <c r="J50" s="40">
        <v>801</v>
      </c>
      <c r="K50" s="8">
        <v>677</v>
      </c>
      <c r="L50" s="8">
        <v>587</v>
      </c>
      <c r="M50" s="8">
        <v>540</v>
      </c>
      <c r="N50" s="8">
        <v>473</v>
      </c>
      <c r="O50" s="8">
        <v>316</v>
      </c>
      <c r="P50" s="8">
        <v>151</v>
      </c>
      <c r="Q50" s="8">
        <v>55</v>
      </c>
      <c r="R50" s="8">
        <v>14</v>
      </c>
      <c r="S50" s="8">
        <v>9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31</v>
      </c>
      <c r="AD50" s="44">
        <v>106</v>
      </c>
      <c r="AE50" s="44">
        <v>131</v>
      </c>
      <c r="AF50" s="8">
        <v>134</v>
      </c>
      <c r="AG50" s="8">
        <v>88</v>
      </c>
      <c r="AH50" s="8">
        <v>71</v>
      </c>
      <c r="AI50" s="8">
        <v>56</v>
      </c>
      <c r="AJ50" s="8">
        <v>17</v>
      </c>
      <c r="AK50" s="8">
        <v>19</v>
      </c>
      <c r="AL50" s="8">
        <v>4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657</v>
      </c>
      <c r="AU50" s="8">
        <v>0</v>
      </c>
      <c r="AV50" s="8">
        <v>0</v>
      </c>
      <c r="AW50" s="8">
        <v>0</v>
      </c>
      <c r="AX50" s="8">
        <v>3</v>
      </c>
      <c r="AY50" s="8">
        <v>169</v>
      </c>
      <c r="AZ50" s="8">
        <v>599</v>
      </c>
      <c r="BA50" s="8">
        <v>933</v>
      </c>
      <c r="BB50" s="8">
        <v>813</v>
      </c>
      <c r="BC50" s="8">
        <v>670</v>
      </c>
      <c r="BD50" s="8">
        <v>606</v>
      </c>
      <c r="BE50" s="8">
        <v>527</v>
      </c>
      <c r="BF50" s="8">
        <v>333</v>
      </c>
      <c r="BG50" s="8">
        <v>168</v>
      </c>
      <c r="BH50" s="8">
        <v>57</v>
      </c>
      <c r="BI50" s="8">
        <v>11</v>
      </c>
      <c r="BJ50" s="8">
        <v>9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4907</v>
      </c>
    </row>
    <row r="51" spans="2:68">
      <c r="B51" s="56"/>
      <c r="C51" s="11" t="s">
        <v>39</v>
      </c>
      <c r="D51" s="8">
        <v>0</v>
      </c>
      <c r="E51" s="8">
        <v>0</v>
      </c>
      <c r="F51" s="8">
        <v>0</v>
      </c>
      <c r="G51" s="8">
        <v>0</v>
      </c>
      <c r="H51" s="8">
        <v>490</v>
      </c>
      <c r="I51" s="40">
        <v>1405</v>
      </c>
      <c r="J51" s="40">
        <v>1589</v>
      </c>
      <c r="K51" s="8">
        <v>1429</v>
      </c>
      <c r="L51" s="8">
        <v>1302</v>
      </c>
      <c r="M51" s="8">
        <v>1334</v>
      </c>
      <c r="N51" s="8">
        <v>1305</v>
      </c>
      <c r="O51" s="8">
        <v>1023</v>
      </c>
      <c r="P51" s="8">
        <v>661</v>
      </c>
      <c r="Q51" s="8">
        <v>224</v>
      </c>
      <c r="R51" s="8">
        <v>73</v>
      </c>
      <c r="S51" s="8">
        <v>25</v>
      </c>
      <c r="T51" s="8">
        <v>8</v>
      </c>
      <c r="U51" s="8">
        <v>4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611</v>
      </c>
      <c r="AD51" s="44">
        <v>1210</v>
      </c>
      <c r="AE51" s="44">
        <v>1082</v>
      </c>
      <c r="AF51" s="8">
        <v>908</v>
      </c>
      <c r="AG51" s="8">
        <v>585</v>
      </c>
      <c r="AH51" s="8">
        <v>385</v>
      </c>
      <c r="AI51" s="8">
        <v>239</v>
      </c>
      <c r="AJ51" s="8">
        <v>111</v>
      </c>
      <c r="AK51" s="8">
        <v>58</v>
      </c>
      <c r="AL51" s="8">
        <v>17</v>
      </c>
      <c r="AM51" s="8">
        <v>8</v>
      </c>
      <c r="AN51" s="8">
        <v>0</v>
      </c>
      <c r="AO51" s="8">
        <v>3</v>
      </c>
      <c r="AP51" s="8">
        <v>0</v>
      </c>
      <c r="AQ51" s="8">
        <v>0</v>
      </c>
      <c r="AR51" s="8">
        <v>0</v>
      </c>
      <c r="AS51" s="8">
        <v>0</v>
      </c>
      <c r="AT51" s="8">
        <v>5222</v>
      </c>
      <c r="AU51" s="8">
        <v>0</v>
      </c>
      <c r="AV51" s="8">
        <v>0</v>
      </c>
      <c r="AW51" s="8">
        <v>0</v>
      </c>
      <c r="AX51" s="8">
        <v>3</v>
      </c>
      <c r="AY51" s="8">
        <v>1105</v>
      </c>
      <c r="AZ51" s="8">
        <v>2615</v>
      </c>
      <c r="BA51" s="8">
        <v>2674</v>
      </c>
      <c r="BB51" s="8">
        <v>2336</v>
      </c>
      <c r="BC51" s="8">
        <v>1884</v>
      </c>
      <c r="BD51" s="8">
        <v>1723</v>
      </c>
      <c r="BE51" s="8">
        <v>1549</v>
      </c>
      <c r="BF51" s="8">
        <v>1137</v>
      </c>
      <c r="BG51" s="8">
        <v>713</v>
      </c>
      <c r="BH51" s="8">
        <v>241</v>
      </c>
      <c r="BI51" s="8">
        <v>76</v>
      </c>
      <c r="BJ51" s="8">
        <v>31</v>
      </c>
      <c r="BK51" s="8">
        <v>14</v>
      </c>
      <c r="BL51" s="8">
        <v>4</v>
      </c>
      <c r="BM51" s="8">
        <v>0</v>
      </c>
      <c r="BN51" s="8">
        <v>0</v>
      </c>
      <c r="BO51" s="8">
        <v>0</v>
      </c>
      <c r="BP51" s="8">
        <v>16101</v>
      </c>
    </row>
    <row r="52" spans="2:68" ht="26">
      <c r="B52" s="56"/>
      <c r="C52" s="11" t="s">
        <v>40</v>
      </c>
      <c r="D52" s="8">
        <v>0</v>
      </c>
      <c r="E52" s="8">
        <v>0</v>
      </c>
      <c r="F52" s="8">
        <v>0</v>
      </c>
      <c r="G52" s="8">
        <v>3</v>
      </c>
      <c r="H52" s="8">
        <v>205</v>
      </c>
      <c r="I52" s="40">
        <v>360</v>
      </c>
      <c r="J52" s="40">
        <v>357</v>
      </c>
      <c r="K52" s="8">
        <v>315</v>
      </c>
      <c r="L52" s="8">
        <v>246</v>
      </c>
      <c r="M52" s="8">
        <v>221</v>
      </c>
      <c r="N52" s="8">
        <v>224</v>
      </c>
      <c r="O52" s="8">
        <v>139</v>
      </c>
      <c r="P52" s="8">
        <v>51</v>
      </c>
      <c r="Q52" s="8">
        <v>13</v>
      </c>
      <c r="R52" s="8">
        <v>8</v>
      </c>
      <c r="S52" s="8">
        <v>0</v>
      </c>
      <c r="T52" s="8">
        <v>4</v>
      </c>
      <c r="U52" s="8">
        <v>3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134</v>
      </c>
      <c r="AD52" s="44">
        <v>126</v>
      </c>
      <c r="AE52" s="44">
        <v>104</v>
      </c>
      <c r="AF52" s="8">
        <v>90</v>
      </c>
      <c r="AG52" s="8">
        <v>63</v>
      </c>
      <c r="AH52" s="8">
        <v>58</v>
      </c>
      <c r="AI52" s="8">
        <v>31</v>
      </c>
      <c r="AJ52" s="8">
        <v>12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615</v>
      </c>
      <c r="AU52" s="8">
        <v>0</v>
      </c>
      <c r="AV52" s="8">
        <v>0</v>
      </c>
      <c r="AW52" s="8">
        <v>0</v>
      </c>
      <c r="AX52" s="8">
        <v>3</v>
      </c>
      <c r="AY52" s="8">
        <v>334</v>
      </c>
      <c r="AZ52" s="8">
        <v>483</v>
      </c>
      <c r="BA52" s="8">
        <v>464</v>
      </c>
      <c r="BB52" s="8">
        <v>409</v>
      </c>
      <c r="BC52" s="8">
        <v>303</v>
      </c>
      <c r="BD52" s="8">
        <v>282</v>
      </c>
      <c r="BE52" s="8">
        <v>259</v>
      </c>
      <c r="BF52" s="8">
        <v>153</v>
      </c>
      <c r="BG52" s="8">
        <v>54</v>
      </c>
      <c r="BH52" s="8">
        <v>13</v>
      </c>
      <c r="BI52" s="8">
        <v>8</v>
      </c>
      <c r="BJ52" s="8">
        <v>0</v>
      </c>
      <c r="BK52" s="8">
        <v>4</v>
      </c>
      <c r="BL52" s="8">
        <v>3</v>
      </c>
      <c r="BM52" s="8">
        <v>0</v>
      </c>
      <c r="BN52" s="8">
        <v>0</v>
      </c>
      <c r="BO52" s="8">
        <v>0</v>
      </c>
      <c r="BP52" s="8">
        <v>2763</v>
      </c>
    </row>
    <row r="53" spans="2:68" ht="39">
      <c r="B53" s="56"/>
      <c r="C53" s="11" t="s">
        <v>41</v>
      </c>
      <c r="D53" s="8">
        <v>0</v>
      </c>
      <c r="E53" s="8">
        <v>0</v>
      </c>
      <c r="F53" s="8">
        <v>0</v>
      </c>
      <c r="G53" s="8">
        <v>0</v>
      </c>
      <c r="H53" s="8">
        <v>32</v>
      </c>
      <c r="I53" s="40">
        <v>32</v>
      </c>
      <c r="J53" s="40">
        <v>38</v>
      </c>
      <c r="K53" s="8">
        <v>26</v>
      </c>
      <c r="L53" s="8">
        <v>28</v>
      </c>
      <c r="M53" s="8">
        <v>18</v>
      </c>
      <c r="N53" s="8">
        <v>18</v>
      </c>
      <c r="O53" s="8">
        <v>3</v>
      </c>
      <c r="P53" s="8">
        <v>11</v>
      </c>
      <c r="Q53" s="8">
        <v>3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48</v>
      </c>
      <c r="AD53" s="44">
        <v>33</v>
      </c>
      <c r="AE53" s="44">
        <v>27</v>
      </c>
      <c r="AF53" s="8">
        <v>30</v>
      </c>
      <c r="AG53" s="8">
        <v>28</v>
      </c>
      <c r="AH53" s="8">
        <v>22</v>
      </c>
      <c r="AI53" s="8">
        <v>20</v>
      </c>
      <c r="AJ53" s="8">
        <v>11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222</v>
      </c>
      <c r="AU53" s="8">
        <v>0</v>
      </c>
      <c r="AV53" s="8">
        <v>0</v>
      </c>
      <c r="AW53" s="8">
        <v>0</v>
      </c>
      <c r="AX53" s="8">
        <v>0</v>
      </c>
      <c r="AY53" s="8">
        <v>85</v>
      </c>
      <c r="AZ53" s="8">
        <v>60</v>
      </c>
      <c r="BA53" s="8">
        <v>65</v>
      </c>
      <c r="BB53" s="8">
        <v>59</v>
      </c>
      <c r="BC53" s="8">
        <v>51</v>
      </c>
      <c r="BD53" s="8">
        <v>35</v>
      </c>
      <c r="BE53" s="8">
        <v>36</v>
      </c>
      <c r="BF53" s="8">
        <v>17</v>
      </c>
      <c r="BG53" s="8">
        <v>12</v>
      </c>
      <c r="BH53" s="8">
        <v>5</v>
      </c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429</v>
      </c>
    </row>
    <row r="54" spans="2:68" ht="39">
      <c r="B54" s="56"/>
      <c r="C54" s="11" t="s">
        <v>42</v>
      </c>
      <c r="D54" s="8">
        <v>0</v>
      </c>
      <c r="E54" s="8">
        <v>0</v>
      </c>
      <c r="F54" s="8">
        <v>0</v>
      </c>
      <c r="G54" s="8">
        <v>0</v>
      </c>
      <c r="H54" s="8">
        <v>103</v>
      </c>
      <c r="I54" s="40">
        <v>257</v>
      </c>
      <c r="J54" s="40">
        <v>226</v>
      </c>
      <c r="K54" s="8">
        <v>148</v>
      </c>
      <c r="L54" s="8">
        <v>132</v>
      </c>
      <c r="M54" s="8">
        <v>138</v>
      </c>
      <c r="N54" s="8">
        <v>110</v>
      </c>
      <c r="O54" s="8">
        <v>72</v>
      </c>
      <c r="P54" s="8">
        <v>42</v>
      </c>
      <c r="Q54" s="8">
        <v>18</v>
      </c>
      <c r="R54" s="8">
        <v>4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91</v>
      </c>
      <c r="AD54" s="44">
        <v>126</v>
      </c>
      <c r="AE54" s="44">
        <v>137</v>
      </c>
      <c r="AF54" s="8">
        <v>125</v>
      </c>
      <c r="AG54" s="8">
        <v>88</v>
      </c>
      <c r="AH54" s="8">
        <v>86</v>
      </c>
      <c r="AI54" s="8">
        <v>51</v>
      </c>
      <c r="AJ54" s="8">
        <v>15</v>
      </c>
      <c r="AK54" s="8">
        <v>12</v>
      </c>
      <c r="AL54" s="8">
        <v>3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730</v>
      </c>
      <c r="AU54" s="8">
        <v>0</v>
      </c>
      <c r="AV54" s="8">
        <v>0</v>
      </c>
      <c r="AW54" s="8">
        <v>0</v>
      </c>
      <c r="AX54" s="8">
        <v>0</v>
      </c>
      <c r="AY54" s="8">
        <v>198</v>
      </c>
      <c r="AZ54" s="8">
        <v>386</v>
      </c>
      <c r="BA54" s="8">
        <v>359</v>
      </c>
      <c r="BB54" s="8">
        <v>271</v>
      </c>
      <c r="BC54" s="8">
        <v>220</v>
      </c>
      <c r="BD54" s="8">
        <v>224</v>
      </c>
      <c r="BE54" s="8">
        <v>160</v>
      </c>
      <c r="BF54" s="8">
        <v>83</v>
      </c>
      <c r="BG54" s="8">
        <v>53</v>
      </c>
      <c r="BH54" s="8">
        <v>22</v>
      </c>
      <c r="BI54" s="8">
        <v>9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1983</v>
      </c>
    </row>
    <row r="55" spans="2:68">
      <c r="B55" s="56"/>
      <c r="C55" s="11" t="s">
        <v>43</v>
      </c>
      <c r="D55" s="8">
        <v>0</v>
      </c>
      <c r="E55" s="8">
        <v>0</v>
      </c>
      <c r="F55" s="8">
        <v>0</v>
      </c>
      <c r="G55" s="8">
        <v>0</v>
      </c>
      <c r="H55" s="8">
        <v>50</v>
      </c>
      <c r="I55" s="40">
        <v>45</v>
      </c>
      <c r="J55" s="40">
        <v>54</v>
      </c>
      <c r="K55" s="8">
        <v>56</v>
      </c>
      <c r="L55" s="8">
        <v>46</v>
      </c>
      <c r="M55" s="8">
        <v>41</v>
      </c>
      <c r="N55" s="8">
        <v>37</v>
      </c>
      <c r="O55" s="8">
        <v>16</v>
      </c>
      <c r="P55" s="8">
        <v>16</v>
      </c>
      <c r="Q55" s="8">
        <v>13</v>
      </c>
      <c r="R55" s="8">
        <v>3</v>
      </c>
      <c r="S55" s="8">
        <v>0</v>
      </c>
      <c r="T55" s="8">
        <v>3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86</v>
      </c>
      <c r="AD55" s="44">
        <v>77</v>
      </c>
      <c r="AE55" s="44">
        <v>49</v>
      </c>
      <c r="AF55" s="8">
        <v>45</v>
      </c>
      <c r="AG55" s="8">
        <v>26</v>
      </c>
      <c r="AH55" s="8">
        <v>17</v>
      </c>
      <c r="AI55" s="8">
        <v>26</v>
      </c>
      <c r="AJ55" s="8">
        <v>3</v>
      </c>
      <c r="AK55" s="8">
        <v>8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337</v>
      </c>
      <c r="AU55" s="8">
        <v>0</v>
      </c>
      <c r="AV55" s="8">
        <v>0</v>
      </c>
      <c r="AW55" s="8">
        <v>0</v>
      </c>
      <c r="AX55" s="8">
        <v>0</v>
      </c>
      <c r="AY55" s="8">
        <v>134</v>
      </c>
      <c r="AZ55" s="8">
        <v>124</v>
      </c>
      <c r="BA55" s="8">
        <v>104</v>
      </c>
      <c r="BB55" s="8">
        <v>97</v>
      </c>
      <c r="BC55" s="8">
        <v>67</v>
      </c>
      <c r="BD55" s="8">
        <v>56</v>
      </c>
      <c r="BE55" s="8">
        <v>63</v>
      </c>
      <c r="BF55" s="8">
        <v>21</v>
      </c>
      <c r="BG55" s="8">
        <v>19</v>
      </c>
      <c r="BH55" s="8">
        <v>9</v>
      </c>
      <c r="BI55" s="8">
        <v>3</v>
      </c>
      <c r="BJ55" s="8">
        <v>0</v>
      </c>
      <c r="BK55" s="8">
        <v>3</v>
      </c>
      <c r="BL55" s="8">
        <v>0</v>
      </c>
      <c r="BM55" s="8">
        <v>0</v>
      </c>
      <c r="BN55" s="8">
        <v>0</v>
      </c>
      <c r="BO55" s="8">
        <v>0</v>
      </c>
      <c r="BP55" s="8">
        <v>711</v>
      </c>
    </row>
    <row r="56" spans="2:68" ht="39">
      <c r="B56" s="56"/>
      <c r="C56" s="11" t="s">
        <v>76</v>
      </c>
      <c r="D56" s="8">
        <v>0</v>
      </c>
      <c r="E56" s="8">
        <v>0</v>
      </c>
      <c r="F56" s="8">
        <v>0</v>
      </c>
      <c r="G56" s="8">
        <v>0</v>
      </c>
      <c r="H56" s="8">
        <v>12</v>
      </c>
      <c r="I56" s="40">
        <v>11</v>
      </c>
      <c r="J56" s="40">
        <v>22</v>
      </c>
      <c r="K56" s="8">
        <v>20</v>
      </c>
      <c r="L56" s="8">
        <v>32</v>
      </c>
      <c r="M56" s="8">
        <v>33</v>
      </c>
      <c r="N56" s="8">
        <v>25</v>
      </c>
      <c r="O56" s="8">
        <v>20</v>
      </c>
      <c r="P56" s="8">
        <v>9</v>
      </c>
      <c r="Q56" s="8">
        <v>3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3</v>
      </c>
      <c r="AD56" s="44">
        <v>3</v>
      </c>
      <c r="AE56" s="44">
        <v>3</v>
      </c>
      <c r="AF56" s="8">
        <v>0</v>
      </c>
      <c r="AG56" s="8">
        <v>0</v>
      </c>
      <c r="AH56" s="8">
        <v>3</v>
      </c>
      <c r="AI56" s="8">
        <v>0</v>
      </c>
      <c r="AJ56" s="8">
        <v>0</v>
      </c>
      <c r="AK56" s="8">
        <v>0</v>
      </c>
      <c r="AL56" s="8">
        <v>3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15</v>
      </c>
      <c r="AU56" s="8">
        <v>0</v>
      </c>
      <c r="AV56" s="8">
        <v>0</v>
      </c>
      <c r="AW56" s="8">
        <v>0</v>
      </c>
      <c r="AX56" s="8">
        <v>0</v>
      </c>
      <c r="AY56" s="8">
        <v>16</v>
      </c>
      <c r="AZ56" s="8">
        <v>11</v>
      </c>
      <c r="BA56" s="8">
        <v>28</v>
      </c>
      <c r="BB56" s="8">
        <v>23</v>
      </c>
      <c r="BC56" s="8">
        <v>32</v>
      </c>
      <c r="BD56" s="8">
        <v>36</v>
      </c>
      <c r="BE56" s="8">
        <v>29</v>
      </c>
      <c r="BF56" s="8">
        <v>20</v>
      </c>
      <c r="BG56" s="8">
        <v>9</v>
      </c>
      <c r="BH56" s="8">
        <v>7</v>
      </c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193</v>
      </c>
    </row>
    <row r="57" spans="2:68">
      <c r="B57" s="56"/>
      <c r="C57" s="11" t="s">
        <v>45</v>
      </c>
      <c r="D57" s="8">
        <v>0</v>
      </c>
      <c r="E57" s="8">
        <v>0</v>
      </c>
      <c r="F57" s="8">
        <v>0</v>
      </c>
      <c r="G57" s="8">
        <v>0</v>
      </c>
      <c r="H57" s="8">
        <v>27</v>
      </c>
      <c r="I57" s="40">
        <v>33</v>
      </c>
      <c r="J57" s="40">
        <v>20</v>
      </c>
      <c r="K57" s="8">
        <v>30</v>
      </c>
      <c r="L57" s="8">
        <v>38</v>
      </c>
      <c r="M57" s="8">
        <v>35</v>
      </c>
      <c r="N57" s="8">
        <v>38</v>
      </c>
      <c r="O57" s="8">
        <v>28</v>
      </c>
      <c r="P57" s="8">
        <v>4</v>
      </c>
      <c r="Q57" s="8">
        <v>11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12</v>
      </c>
      <c r="AD57" s="44">
        <v>11</v>
      </c>
      <c r="AE57" s="44">
        <v>9</v>
      </c>
      <c r="AF57" s="8">
        <v>10</v>
      </c>
      <c r="AG57" s="8">
        <v>10</v>
      </c>
      <c r="AH57" s="8">
        <v>10</v>
      </c>
      <c r="AI57" s="8">
        <v>3</v>
      </c>
      <c r="AJ57" s="8">
        <v>7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78</v>
      </c>
      <c r="AU57" s="8">
        <v>0</v>
      </c>
      <c r="AV57" s="8">
        <v>0</v>
      </c>
      <c r="AW57" s="8">
        <v>0</v>
      </c>
      <c r="AX57" s="8">
        <v>0</v>
      </c>
      <c r="AY57" s="8">
        <v>46</v>
      </c>
      <c r="AZ57" s="8">
        <v>43</v>
      </c>
      <c r="BA57" s="8">
        <v>30</v>
      </c>
      <c r="BB57" s="8">
        <v>36</v>
      </c>
      <c r="BC57" s="8">
        <v>54</v>
      </c>
      <c r="BD57" s="8">
        <v>43</v>
      </c>
      <c r="BE57" s="8">
        <v>43</v>
      </c>
      <c r="BF57" s="8">
        <v>40</v>
      </c>
      <c r="BG57" s="8">
        <v>4</v>
      </c>
      <c r="BH57" s="8">
        <v>11</v>
      </c>
      <c r="BI57" s="8">
        <v>0</v>
      </c>
      <c r="BJ57" s="8">
        <v>0</v>
      </c>
      <c r="BK57" s="8">
        <v>0</v>
      </c>
      <c r="BL57" s="8">
        <v>0</v>
      </c>
      <c r="BM57" s="8">
        <v>0</v>
      </c>
      <c r="BN57" s="8">
        <v>0</v>
      </c>
      <c r="BO57" s="8">
        <v>0</v>
      </c>
      <c r="BP57" s="8">
        <v>349</v>
      </c>
    </row>
    <row r="58" spans="2:68" ht="26">
      <c r="B58" s="56"/>
      <c r="C58" s="11" t="s">
        <v>46</v>
      </c>
      <c r="D58" s="8">
        <v>0</v>
      </c>
      <c r="E58" s="8">
        <v>0</v>
      </c>
      <c r="F58" s="8">
        <v>0</v>
      </c>
      <c r="G58" s="8">
        <v>0</v>
      </c>
      <c r="H58" s="8">
        <v>9</v>
      </c>
      <c r="I58" s="40">
        <v>14</v>
      </c>
      <c r="J58" s="40">
        <v>11</v>
      </c>
      <c r="K58" s="8">
        <v>9</v>
      </c>
      <c r="L58" s="8">
        <v>14</v>
      </c>
      <c r="M58" s="8">
        <v>9</v>
      </c>
      <c r="N58" s="8">
        <v>14</v>
      </c>
      <c r="O58" s="8">
        <v>17</v>
      </c>
      <c r="P58" s="8">
        <v>14</v>
      </c>
      <c r="Q58" s="8">
        <v>3</v>
      </c>
      <c r="R58" s="8">
        <v>3</v>
      </c>
      <c r="S58" s="8">
        <v>5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9</v>
      </c>
      <c r="AD58" s="44">
        <v>6</v>
      </c>
      <c r="AE58" s="44">
        <v>12</v>
      </c>
      <c r="AF58" s="8">
        <v>3</v>
      </c>
      <c r="AG58" s="8">
        <v>3</v>
      </c>
      <c r="AH58" s="8">
        <v>3</v>
      </c>
      <c r="AI58" s="8">
        <v>0</v>
      </c>
      <c r="AJ58" s="8">
        <v>3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41</v>
      </c>
      <c r="AU58" s="8">
        <v>0</v>
      </c>
      <c r="AV58" s="8">
        <v>0</v>
      </c>
      <c r="AW58" s="8">
        <v>0</v>
      </c>
      <c r="AX58" s="8">
        <v>0</v>
      </c>
      <c r="AY58" s="8">
        <v>17</v>
      </c>
      <c r="AZ58" s="8">
        <v>19</v>
      </c>
      <c r="BA58" s="8">
        <v>19</v>
      </c>
      <c r="BB58" s="8">
        <v>13</v>
      </c>
      <c r="BC58" s="8">
        <v>20</v>
      </c>
      <c r="BD58" s="8">
        <v>10</v>
      </c>
      <c r="BE58" s="8">
        <v>16</v>
      </c>
      <c r="BF58" s="8">
        <v>21</v>
      </c>
      <c r="BG58" s="8">
        <v>14</v>
      </c>
      <c r="BH58" s="8">
        <v>3</v>
      </c>
      <c r="BI58" s="8">
        <v>3</v>
      </c>
      <c r="BJ58" s="8">
        <v>6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156</v>
      </c>
    </row>
    <row r="59" spans="2:68">
      <c r="B59" s="56"/>
      <c r="C59" s="11" t="s">
        <v>47</v>
      </c>
      <c r="D59" s="8">
        <v>0</v>
      </c>
      <c r="E59" s="8">
        <v>0</v>
      </c>
      <c r="F59" s="8">
        <v>0</v>
      </c>
      <c r="G59" s="8">
        <v>0</v>
      </c>
      <c r="H59" s="8">
        <v>3</v>
      </c>
      <c r="I59" s="40">
        <v>5</v>
      </c>
      <c r="J59" s="40">
        <v>3</v>
      </c>
      <c r="K59" s="8">
        <v>7</v>
      </c>
      <c r="L59" s="8">
        <v>3</v>
      </c>
      <c r="M59" s="8">
        <v>3</v>
      </c>
      <c r="N59" s="8">
        <v>3</v>
      </c>
      <c r="O59" s="8">
        <v>3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3</v>
      </c>
      <c r="AD59" s="44">
        <v>5</v>
      </c>
      <c r="AE59" s="44">
        <v>0</v>
      </c>
      <c r="AF59" s="8">
        <v>0</v>
      </c>
      <c r="AG59" s="8">
        <v>0</v>
      </c>
      <c r="AH59" s="8">
        <v>0</v>
      </c>
      <c r="AI59" s="8">
        <v>3</v>
      </c>
      <c r="AJ59" s="8">
        <v>0</v>
      </c>
      <c r="AK59" s="8">
        <v>3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26</v>
      </c>
      <c r="AU59" s="8">
        <v>0</v>
      </c>
      <c r="AV59" s="8">
        <v>0</v>
      </c>
      <c r="AW59" s="8">
        <v>0</v>
      </c>
      <c r="AX59" s="8">
        <v>0</v>
      </c>
      <c r="AY59" s="8">
        <v>5</v>
      </c>
      <c r="AZ59" s="8">
        <v>9</v>
      </c>
      <c r="BA59" s="8">
        <v>10</v>
      </c>
      <c r="BB59" s="8">
        <v>8</v>
      </c>
      <c r="BC59" s="8">
        <v>3</v>
      </c>
      <c r="BD59" s="8">
        <v>5</v>
      </c>
      <c r="BE59" s="8">
        <v>8</v>
      </c>
      <c r="BF59" s="8">
        <v>6</v>
      </c>
      <c r="BG59" s="8">
        <v>4</v>
      </c>
      <c r="BH59" s="8">
        <v>3</v>
      </c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62</v>
      </c>
    </row>
    <row r="60" spans="2:68">
      <c r="B60" s="56"/>
      <c r="C60" s="11" t="s">
        <v>11</v>
      </c>
      <c r="D60" s="8">
        <v>0</v>
      </c>
      <c r="E60" s="8">
        <v>0</v>
      </c>
      <c r="F60" s="8">
        <v>0</v>
      </c>
      <c r="G60" s="8">
        <v>3</v>
      </c>
      <c r="H60" s="8">
        <v>165</v>
      </c>
      <c r="I60" s="40">
        <v>151</v>
      </c>
      <c r="J60" s="40">
        <v>103</v>
      </c>
      <c r="K60" s="8">
        <v>99</v>
      </c>
      <c r="L60" s="8">
        <v>101</v>
      </c>
      <c r="M60" s="8">
        <v>130</v>
      </c>
      <c r="N60" s="8">
        <v>144</v>
      </c>
      <c r="O60" s="8">
        <v>187</v>
      </c>
      <c r="P60" s="8">
        <v>333</v>
      </c>
      <c r="Q60" s="8">
        <v>340</v>
      </c>
      <c r="R60" s="8">
        <v>214</v>
      </c>
      <c r="S60" s="8">
        <v>224</v>
      </c>
      <c r="T60" s="8">
        <v>173</v>
      </c>
      <c r="U60" s="8">
        <v>66</v>
      </c>
      <c r="V60" s="8">
        <v>16</v>
      </c>
      <c r="W60" s="8">
        <v>7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134</v>
      </c>
      <c r="AD60" s="44">
        <v>154</v>
      </c>
      <c r="AE60" s="44">
        <v>315</v>
      </c>
      <c r="AF60" s="8">
        <v>363</v>
      </c>
      <c r="AG60" s="8">
        <v>205</v>
      </c>
      <c r="AH60" s="8">
        <v>111</v>
      </c>
      <c r="AI60" s="8">
        <v>98</v>
      </c>
      <c r="AJ60" s="8">
        <v>67</v>
      </c>
      <c r="AK60" s="8">
        <v>62</v>
      </c>
      <c r="AL60" s="8">
        <v>63</v>
      </c>
      <c r="AM60" s="8">
        <v>26</v>
      </c>
      <c r="AN60" s="8">
        <v>30</v>
      </c>
      <c r="AO60" s="8">
        <v>29</v>
      </c>
      <c r="AP60" s="8">
        <v>17</v>
      </c>
      <c r="AQ60" s="8">
        <v>0</v>
      </c>
      <c r="AR60" s="8">
        <v>0</v>
      </c>
      <c r="AS60" s="8">
        <v>3</v>
      </c>
      <c r="AT60" s="8">
        <v>1660</v>
      </c>
      <c r="AU60" s="8">
        <v>0</v>
      </c>
      <c r="AV60" s="8">
        <v>0</v>
      </c>
      <c r="AW60" s="8">
        <v>0</v>
      </c>
      <c r="AX60" s="8">
        <v>3</v>
      </c>
      <c r="AY60" s="8">
        <v>296</v>
      </c>
      <c r="AZ60" s="8">
        <v>302</v>
      </c>
      <c r="BA60" s="8">
        <v>419</v>
      </c>
      <c r="BB60" s="8">
        <v>466</v>
      </c>
      <c r="BC60" s="8">
        <v>305</v>
      </c>
      <c r="BD60" s="8">
        <v>238</v>
      </c>
      <c r="BE60" s="8">
        <v>241</v>
      </c>
      <c r="BF60" s="8">
        <v>261</v>
      </c>
      <c r="BG60" s="8">
        <v>392</v>
      </c>
      <c r="BH60" s="8">
        <v>401</v>
      </c>
      <c r="BI60" s="8">
        <v>236</v>
      </c>
      <c r="BJ60" s="8">
        <v>252</v>
      </c>
      <c r="BK60" s="8">
        <v>197</v>
      </c>
      <c r="BL60" s="8">
        <v>75</v>
      </c>
      <c r="BM60" s="8">
        <v>16</v>
      </c>
      <c r="BN60" s="8">
        <v>7</v>
      </c>
      <c r="BO60" s="8">
        <v>3</v>
      </c>
      <c r="BP60" s="8">
        <v>4108</v>
      </c>
    </row>
    <row r="61" spans="2:68">
      <c r="B61" s="56"/>
      <c r="C61" s="11" t="s">
        <v>36</v>
      </c>
      <c r="D61" s="8">
        <v>0</v>
      </c>
      <c r="E61" s="8">
        <v>0</v>
      </c>
      <c r="F61" s="8">
        <v>0</v>
      </c>
      <c r="G61" s="8">
        <v>7</v>
      </c>
      <c r="H61" s="8">
        <v>1236</v>
      </c>
      <c r="I61" s="40">
        <v>2809</v>
      </c>
      <c r="J61" s="40">
        <v>3234</v>
      </c>
      <c r="K61" s="8">
        <v>2809</v>
      </c>
      <c r="L61" s="8">
        <v>2520</v>
      </c>
      <c r="M61" s="8">
        <v>2499</v>
      </c>
      <c r="N61" s="8">
        <v>2395</v>
      </c>
      <c r="O61" s="8">
        <v>1829</v>
      </c>
      <c r="P61" s="8">
        <v>1286</v>
      </c>
      <c r="Q61" s="8">
        <v>683</v>
      </c>
      <c r="R61" s="8">
        <v>311</v>
      </c>
      <c r="S61" s="8">
        <v>263</v>
      </c>
      <c r="T61" s="8">
        <v>188</v>
      </c>
      <c r="U61" s="8">
        <v>69</v>
      </c>
      <c r="V61" s="8">
        <v>11</v>
      </c>
      <c r="W61" s="8">
        <v>3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1156</v>
      </c>
      <c r="AD61" s="44">
        <v>1852</v>
      </c>
      <c r="AE61" s="44">
        <v>1864</v>
      </c>
      <c r="AF61" s="8">
        <v>1718</v>
      </c>
      <c r="AG61" s="8">
        <v>1089</v>
      </c>
      <c r="AH61" s="8">
        <v>764</v>
      </c>
      <c r="AI61" s="8">
        <v>532</v>
      </c>
      <c r="AJ61" s="8">
        <v>260</v>
      </c>
      <c r="AK61" s="8">
        <v>159</v>
      </c>
      <c r="AL61" s="8">
        <v>91</v>
      </c>
      <c r="AM61" s="8">
        <v>41</v>
      </c>
      <c r="AN61" s="8">
        <v>31</v>
      </c>
      <c r="AO61" s="8">
        <v>27</v>
      </c>
      <c r="AP61" s="8">
        <v>14</v>
      </c>
      <c r="AQ61" s="8">
        <v>0</v>
      </c>
      <c r="AR61" s="8">
        <v>0</v>
      </c>
      <c r="AS61" s="8">
        <v>3</v>
      </c>
      <c r="AT61" s="8">
        <v>9602</v>
      </c>
      <c r="AU61" s="8">
        <v>0</v>
      </c>
      <c r="AV61" s="8">
        <v>0</v>
      </c>
      <c r="AW61" s="8">
        <v>0</v>
      </c>
      <c r="AX61" s="8">
        <v>12</v>
      </c>
      <c r="AY61" s="8">
        <v>2396</v>
      </c>
      <c r="AZ61" s="8">
        <v>4658</v>
      </c>
      <c r="BA61" s="8">
        <v>5095</v>
      </c>
      <c r="BB61" s="8">
        <v>4532</v>
      </c>
      <c r="BC61" s="8">
        <v>3609</v>
      </c>
      <c r="BD61" s="8">
        <v>3261</v>
      </c>
      <c r="BE61" s="8">
        <v>2927</v>
      </c>
      <c r="BF61" s="8">
        <v>2085</v>
      </c>
      <c r="BG61" s="8">
        <v>1444</v>
      </c>
      <c r="BH61" s="8">
        <v>774</v>
      </c>
      <c r="BI61" s="8">
        <v>346</v>
      </c>
      <c r="BJ61" s="8">
        <v>294</v>
      </c>
      <c r="BK61" s="8">
        <v>219</v>
      </c>
      <c r="BL61" s="8">
        <v>82</v>
      </c>
      <c r="BM61" s="8">
        <v>18</v>
      </c>
      <c r="BN61" s="8">
        <v>3</v>
      </c>
      <c r="BO61" s="8">
        <v>4</v>
      </c>
      <c r="BP61" s="8">
        <v>31766</v>
      </c>
    </row>
    <row r="62" spans="2:68">
      <c r="B62" s="65" t="s">
        <v>57</v>
      </c>
      <c r="C62" s="11" t="s">
        <v>38</v>
      </c>
      <c r="D62" s="8">
        <v>0</v>
      </c>
      <c r="E62" s="8">
        <v>0</v>
      </c>
      <c r="F62" s="8">
        <v>0</v>
      </c>
      <c r="G62" s="8">
        <v>0</v>
      </c>
      <c r="H62" s="8">
        <v>156</v>
      </c>
      <c r="I62" s="40">
        <v>547</v>
      </c>
      <c r="J62" s="40">
        <v>765</v>
      </c>
      <c r="K62" s="8">
        <v>746</v>
      </c>
      <c r="L62" s="8">
        <v>563</v>
      </c>
      <c r="M62" s="8">
        <v>573</v>
      </c>
      <c r="N62" s="8">
        <v>508</v>
      </c>
      <c r="O62" s="8">
        <v>295</v>
      </c>
      <c r="P62" s="8">
        <v>149</v>
      </c>
      <c r="Q62" s="8">
        <v>74</v>
      </c>
      <c r="R62" s="8">
        <v>34</v>
      </c>
      <c r="S62" s="8">
        <v>20</v>
      </c>
      <c r="T62" s="8">
        <v>12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69</v>
      </c>
      <c r="AD62" s="44">
        <v>274</v>
      </c>
      <c r="AE62" s="44">
        <v>293</v>
      </c>
      <c r="AF62" s="8">
        <v>193</v>
      </c>
      <c r="AG62" s="8">
        <v>162</v>
      </c>
      <c r="AH62" s="8">
        <v>128</v>
      </c>
      <c r="AI62" s="8">
        <v>75</v>
      </c>
      <c r="AJ62" s="8">
        <v>31</v>
      </c>
      <c r="AK62" s="8">
        <v>4</v>
      </c>
      <c r="AL62" s="8">
        <v>12</v>
      </c>
      <c r="AM62" s="8">
        <v>7</v>
      </c>
      <c r="AN62" s="8">
        <v>3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1253</v>
      </c>
      <c r="AU62" s="8">
        <v>0</v>
      </c>
      <c r="AV62" s="8">
        <v>0</v>
      </c>
      <c r="AW62" s="8">
        <v>0</v>
      </c>
      <c r="AX62" s="8">
        <v>0</v>
      </c>
      <c r="AY62" s="8">
        <v>226</v>
      </c>
      <c r="AZ62" s="8">
        <v>820</v>
      </c>
      <c r="BA62" s="8">
        <v>1056</v>
      </c>
      <c r="BB62" s="8">
        <v>937</v>
      </c>
      <c r="BC62" s="8">
        <v>725</v>
      </c>
      <c r="BD62" s="8">
        <v>699</v>
      </c>
      <c r="BE62" s="8">
        <v>588</v>
      </c>
      <c r="BF62" s="8">
        <v>326</v>
      </c>
      <c r="BG62" s="8">
        <v>153</v>
      </c>
      <c r="BH62" s="8">
        <v>81</v>
      </c>
      <c r="BI62" s="8">
        <v>40</v>
      </c>
      <c r="BJ62" s="8">
        <v>28</v>
      </c>
      <c r="BK62" s="8">
        <v>12</v>
      </c>
      <c r="BL62" s="8">
        <v>0</v>
      </c>
      <c r="BM62" s="8">
        <v>0</v>
      </c>
      <c r="BN62" s="8">
        <v>0</v>
      </c>
      <c r="BO62" s="8">
        <v>0</v>
      </c>
      <c r="BP62" s="8">
        <v>5695</v>
      </c>
    </row>
    <row r="63" spans="2:68">
      <c r="B63" s="56"/>
      <c r="C63" s="11" t="s">
        <v>39</v>
      </c>
      <c r="D63" s="8">
        <v>0</v>
      </c>
      <c r="E63" s="8">
        <v>0</v>
      </c>
      <c r="F63" s="8">
        <v>0</v>
      </c>
      <c r="G63" s="8">
        <v>0</v>
      </c>
      <c r="H63" s="8">
        <v>458</v>
      </c>
      <c r="I63" s="40">
        <v>984</v>
      </c>
      <c r="J63" s="40">
        <v>1088</v>
      </c>
      <c r="K63" s="8">
        <v>768</v>
      </c>
      <c r="L63" s="8">
        <v>602</v>
      </c>
      <c r="M63" s="8">
        <v>570</v>
      </c>
      <c r="N63" s="8">
        <v>452</v>
      </c>
      <c r="O63" s="8">
        <v>306</v>
      </c>
      <c r="P63" s="8">
        <v>129</v>
      </c>
      <c r="Q63" s="8">
        <v>68</v>
      </c>
      <c r="R63" s="8">
        <v>14</v>
      </c>
      <c r="S63" s="8">
        <v>7</v>
      </c>
      <c r="T63" s="8">
        <v>3</v>
      </c>
      <c r="U63" s="8">
        <v>3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3</v>
      </c>
      <c r="AC63" s="8">
        <v>543</v>
      </c>
      <c r="AD63" s="44">
        <v>1306</v>
      </c>
      <c r="AE63" s="44">
        <v>935</v>
      </c>
      <c r="AF63" s="8">
        <v>446</v>
      </c>
      <c r="AG63" s="8">
        <v>304</v>
      </c>
      <c r="AH63" s="8">
        <v>201</v>
      </c>
      <c r="AI63" s="8">
        <v>127</v>
      </c>
      <c r="AJ63" s="8">
        <v>56</v>
      </c>
      <c r="AK63" s="8">
        <v>13</v>
      </c>
      <c r="AL63" s="8">
        <v>7</v>
      </c>
      <c r="AM63" s="8">
        <v>3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3935</v>
      </c>
      <c r="AU63" s="8">
        <v>0</v>
      </c>
      <c r="AV63" s="8">
        <v>0</v>
      </c>
      <c r="AW63" s="8">
        <v>0</v>
      </c>
      <c r="AX63" s="8">
        <v>3</v>
      </c>
      <c r="AY63" s="8">
        <v>998</v>
      </c>
      <c r="AZ63" s="8">
        <v>2288</v>
      </c>
      <c r="BA63" s="8">
        <v>2020</v>
      </c>
      <c r="BB63" s="8">
        <v>1211</v>
      </c>
      <c r="BC63" s="8">
        <v>906</v>
      </c>
      <c r="BD63" s="8">
        <v>770</v>
      </c>
      <c r="BE63" s="8">
        <v>572</v>
      </c>
      <c r="BF63" s="8">
        <v>364</v>
      </c>
      <c r="BG63" s="8">
        <v>144</v>
      </c>
      <c r="BH63" s="8">
        <v>81</v>
      </c>
      <c r="BI63" s="8">
        <v>16</v>
      </c>
      <c r="BJ63" s="8">
        <v>7</v>
      </c>
      <c r="BK63" s="8">
        <v>4</v>
      </c>
      <c r="BL63" s="8">
        <v>3</v>
      </c>
      <c r="BM63" s="8">
        <v>0</v>
      </c>
      <c r="BN63" s="8">
        <v>0</v>
      </c>
      <c r="BO63" s="8">
        <v>0</v>
      </c>
      <c r="BP63" s="8">
        <v>9396</v>
      </c>
    </row>
    <row r="64" spans="2:68" ht="26">
      <c r="B64" s="56"/>
      <c r="C64" s="11" t="s">
        <v>40</v>
      </c>
      <c r="D64" s="8">
        <v>0</v>
      </c>
      <c r="E64" s="8">
        <v>0</v>
      </c>
      <c r="F64" s="8">
        <v>0</v>
      </c>
      <c r="G64" s="8">
        <v>0</v>
      </c>
      <c r="H64" s="8">
        <v>142</v>
      </c>
      <c r="I64" s="40">
        <v>312</v>
      </c>
      <c r="J64" s="40">
        <v>260</v>
      </c>
      <c r="K64" s="8">
        <v>211</v>
      </c>
      <c r="L64" s="8">
        <v>202</v>
      </c>
      <c r="M64" s="8">
        <v>145</v>
      </c>
      <c r="N64" s="8">
        <v>102</v>
      </c>
      <c r="O64" s="8">
        <v>63</v>
      </c>
      <c r="P64" s="8">
        <v>19</v>
      </c>
      <c r="Q64" s="8">
        <v>14</v>
      </c>
      <c r="R64" s="8">
        <v>3</v>
      </c>
      <c r="S64" s="8">
        <v>3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151</v>
      </c>
      <c r="AD64" s="44">
        <v>256</v>
      </c>
      <c r="AE64" s="44">
        <v>157</v>
      </c>
      <c r="AF64" s="8">
        <v>79</v>
      </c>
      <c r="AG64" s="8">
        <v>77</v>
      </c>
      <c r="AH64" s="8">
        <v>52</v>
      </c>
      <c r="AI64" s="8">
        <v>43</v>
      </c>
      <c r="AJ64" s="8">
        <v>13</v>
      </c>
      <c r="AK64" s="8">
        <v>5</v>
      </c>
      <c r="AL64" s="8">
        <v>3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833</v>
      </c>
      <c r="AU64" s="8">
        <v>0</v>
      </c>
      <c r="AV64" s="8">
        <v>0</v>
      </c>
      <c r="AW64" s="8">
        <v>0</v>
      </c>
      <c r="AX64" s="8">
        <v>0</v>
      </c>
      <c r="AY64" s="8">
        <v>294</v>
      </c>
      <c r="AZ64" s="8">
        <v>569</v>
      </c>
      <c r="BA64" s="8">
        <v>420</v>
      </c>
      <c r="BB64" s="8">
        <v>290</v>
      </c>
      <c r="BC64" s="8">
        <v>281</v>
      </c>
      <c r="BD64" s="8">
        <v>196</v>
      </c>
      <c r="BE64" s="8">
        <v>143</v>
      </c>
      <c r="BF64" s="8">
        <v>75</v>
      </c>
      <c r="BG64" s="8">
        <v>23</v>
      </c>
      <c r="BH64" s="8">
        <v>18</v>
      </c>
      <c r="BI64" s="8">
        <v>4</v>
      </c>
      <c r="BJ64" s="8">
        <v>3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2316</v>
      </c>
    </row>
    <row r="65" spans="2:68" ht="39">
      <c r="B65" s="56"/>
      <c r="C65" s="11" t="s">
        <v>41</v>
      </c>
      <c r="D65" s="8">
        <v>0</v>
      </c>
      <c r="E65" s="8">
        <v>0</v>
      </c>
      <c r="F65" s="8">
        <v>0</v>
      </c>
      <c r="G65" s="8">
        <v>0</v>
      </c>
      <c r="H65" s="8">
        <v>60</v>
      </c>
      <c r="I65" s="40">
        <v>97</v>
      </c>
      <c r="J65" s="40">
        <v>89</v>
      </c>
      <c r="K65" s="8">
        <v>63</v>
      </c>
      <c r="L65" s="8">
        <v>49</v>
      </c>
      <c r="M65" s="8">
        <v>46</v>
      </c>
      <c r="N65" s="8">
        <v>33</v>
      </c>
      <c r="O65" s="8">
        <v>25</v>
      </c>
      <c r="P65" s="8">
        <v>10</v>
      </c>
      <c r="Q65" s="8">
        <v>0</v>
      </c>
      <c r="R65" s="8">
        <v>0</v>
      </c>
      <c r="S65" s="8">
        <v>3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124</v>
      </c>
      <c r="AD65" s="44">
        <v>153</v>
      </c>
      <c r="AE65" s="44">
        <v>117</v>
      </c>
      <c r="AF65" s="8">
        <v>61</v>
      </c>
      <c r="AG65" s="8">
        <v>44</v>
      </c>
      <c r="AH65" s="8">
        <v>44</v>
      </c>
      <c r="AI65" s="8">
        <v>31</v>
      </c>
      <c r="AJ65" s="8">
        <v>19</v>
      </c>
      <c r="AK65" s="8">
        <v>3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603</v>
      </c>
      <c r="AU65" s="8">
        <v>0</v>
      </c>
      <c r="AV65" s="8">
        <v>0</v>
      </c>
      <c r="AW65" s="8">
        <v>0</v>
      </c>
      <c r="AX65" s="8">
        <v>0</v>
      </c>
      <c r="AY65" s="8">
        <v>175</v>
      </c>
      <c r="AZ65" s="8">
        <v>251</v>
      </c>
      <c r="BA65" s="8">
        <v>205</v>
      </c>
      <c r="BB65" s="8">
        <v>123</v>
      </c>
      <c r="BC65" s="8">
        <v>94</v>
      </c>
      <c r="BD65" s="8">
        <v>85</v>
      </c>
      <c r="BE65" s="8">
        <v>66</v>
      </c>
      <c r="BF65" s="8">
        <v>41</v>
      </c>
      <c r="BG65" s="8">
        <v>9</v>
      </c>
      <c r="BH65" s="8">
        <v>0</v>
      </c>
      <c r="BI65" s="8">
        <v>0</v>
      </c>
      <c r="BJ65" s="8">
        <v>3</v>
      </c>
      <c r="BK65" s="8">
        <v>0</v>
      </c>
      <c r="BL65" s="8">
        <v>0</v>
      </c>
      <c r="BM65" s="8">
        <v>0</v>
      </c>
      <c r="BN65" s="8">
        <v>0</v>
      </c>
      <c r="BO65" s="8">
        <v>0</v>
      </c>
      <c r="BP65" s="8">
        <v>1063</v>
      </c>
    </row>
    <row r="66" spans="2:68" ht="39">
      <c r="B66" s="56"/>
      <c r="C66" s="11" t="s">
        <v>42</v>
      </c>
      <c r="D66" s="8">
        <v>0</v>
      </c>
      <c r="E66" s="8">
        <v>0</v>
      </c>
      <c r="F66" s="8">
        <v>0</v>
      </c>
      <c r="G66" s="8">
        <v>0</v>
      </c>
      <c r="H66" s="8">
        <v>88</v>
      </c>
      <c r="I66" s="40">
        <v>183</v>
      </c>
      <c r="J66" s="40">
        <v>177</v>
      </c>
      <c r="K66" s="8">
        <v>137</v>
      </c>
      <c r="L66" s="8">
        <v>126</v>
      </c>
      <c r="M66" s="8">
        <v>108</v>
      </c>
      <c r="N66" s="8">
        <v>71</v>
      </c>
      <c r="O66" s="8">
        <v>50</v>
      </c>
      <c r="P66" s="8">
        <v>33</v>
      </c>
      <c r="Q66" s="8">
        <v>11</v>
      </c>
      <c r="R66" s="8">
        <v>3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218</v>
      </c>
      <c r="AD66" s="44">
        <v>429</v>
      </c>
      <c r="AE66" s="44">
        <v>319</v>
      </c>
      <c r="AF66" s="8">
        <v>199</v>
      </c>
      <c r="AG66" s="8">
        <v>152</v>
      </c>
      <c r="AH66" s="8">
        <v>100</v>
      </c>
      <c r="AI66" s="8">
        <v>44</v>
      </c>
      <c r="AJ66" s="8">
        <v>34</v>
      </c>
      <c r="AK66" s="8">
        <v>6</v>
      </c>
      <c r="AL66" s="8">
        <v>5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1508</v>
      </c>
      <c r="AU66" s="8">
        <v>0</v>
      </c>
      <c r="AV66" s="8">
        <v>0</v>
      </c>
      <c r="AW66" s="8">
        <v>0</v>
      </c>
      <c r="AX66" s="8">
        <v>0</v>
      </c>
      <c r="AY66" s="8">
        <v>304</v>
      </c>
      <c r="AZ66" s="8">
        <v>615</v>
      </c>
      <c r="BA66" s="8">
        <v>492</v>
      </c>
      <c r="BB66" s="8">
        <v>332</v>
      </c>
      <c r="BC66" s="8">
        <v>284</v>
      </c>
      <c r="BD66" s="8">
        <v>214</v>
      </c>
      <c r="BE66" s="8">
        <v>109</v>
      </c>
      <c r="BF66" s="8">
        <v>80</v>
      </c>
      <c r="BG66" s="8">
        <v>35</v>
      </c>
      <c r="BH66" s="8">
        <v>18</v>
      </c>
      <c r="BI66" s="8">
        <v>3</v>
      </c>
      <c r="BJ66" s="8">
        <v>3</v>
      </c>
      <c r="BK66" s="8">
        <v>0</v>
      </c>
      <c r="BL66" s="8">
        <v>0</v>
      </c>
      <c r="BM66" s="8">
        <v>0</v>
      </c>
      <c r="BN66" s="8">
        <v>0</v>
      </c>
      <c r="BO66" s="8">
        <v>0</v>
      </c>
      <c r="BP66" s="8">
        <v>2493</v>
      </c>
    </row>
    <row r="67" spans="2:68">
      <c r="B67" s="56"/>
      <c r="C67" s="11" t="s">
        <v>43</v>
      </c>
      <c r="D67" s="8">
        <v>0</v>
      </c>
      <c r="E67" s="8">
        <v>0</v>
      </c>
      <c r="F67" s="8">
        <v>0</v>
      </c>
      <c r="G67" s="8">
        <v>0</v>
      </c>
      <c r="H67" s="8">
        <v>97</v>
      </c>
      <c r="I67" s="40">
        <v>134</v>
      </c>
      <c r="J67" s="40">
        <v>119</v>
      </c>
      <c r="K67" s="8">
        <v>99</v>
      </c>
      <c r="L67" s="8">
        <v>60</v>
      </c>
      <c r="M67" s="8">
        <v>65</v>
      </c>
      <c r="N67" s="8">
        <v>52</v>
      </c>
      <c r="O67" s="8">
        <v>28</v>
      </c>
      <c r="P67" s="8">
        <v>9</v>
      </c>
      <c r="Q67" s="8">
        <v>6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148</v>
      </c>
      <c r="AD67" s="44">
        <v>139</v>
      </c>
      <c r="AE67" s="44">
        <v>67</v>
      </c>
      <c r="AF67" s="8">
        <v>34</v>
      </c>
      <c r="AG67" s="8">
        <v>33</v>
      </c>
      <c r="AH67" s="8">
        <v>29</v>
      </c>
      <c r="AI67" s="8">
        <v>10</v>
      </c>
      <c r="AJ67" s="8">
        <v>8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461</v>
      </c>
      <c r="AU67" s="8">
        <v>0</v>
      </c>
      <c r="AV67" s="8">
        <v>0</v>
      </c>
      <c r="AW67" s="8">
        <v>0</v>
      </c>
      <c r="AX67" s="8">
        <v>0</v>
      </c>
      <c r="AY67" s="8">
        <v>243</v>
      </c>
      <c r="AZ67" s="8">
        <v>269</v>
      </c>
      <c r="BA67" s="8">
        <v>184</v>
      </c>
      <c r="BB67" s="8">
        <v>134</v>
      </c>
      <c r="BC67" s="8">
        <v>89</v>
      </c>
      <c r="BD67" s="8">
        <v>92</v>
      </c>
      <c r="BE67" s="8">
        <v>62</v>
      </c>
      <c r="BF67" s="8">
        <v>36</v>
      </c>
      <c r="BG67" s="8">
        <v>11</v>
      </c>
      <c r="BH67" s="8">
        <v>4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1134</v>
      </c>
    </row>
    <row r="68" spans="2:68" ht="39">
      <c r="B68" s="56"/>
      <c r="C68" s="11" t="s">
        <v>76</v>
      </c>
      <c r="D68" s="8">
        <v>0</v>
      </c>
      <c r="E68" s="8">
        <v>0</v>
      </c>
      <c r="F68" s="8">
        <v>0</v>
      </c>
      <c r="G68" s="8">
        <v>0</v>
      </c>
      <c r="H68" s="8">
        <v>42</v>
      </c>
      <c r="I68" s="40">
        <v>75</v>
      </c>
      <c r="J68" s="40">
        <v>65</v>
      </c>
      <c r="K68" s="8">
        <v>61</v>
      </c>
      <c r="L68" s="8">
        <v>67</v>
      </c>
      <c r="M68" s="8">
        <v>58</v>
      </c>
      <c r="N68" s="8">
        <v>57</v>
      </c>
      <c r="O68" s="8">
        <v>40</v>
      </c>
      <c r="P68" s="8">
        <v>24</v>
      </c>
      <c r="Q68" s="8">
        <v>3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6</v>
      </c>
      <c r="AD68" s="44">
        <v>16</v>
      </c>
      <c r="AE68" s="44">
        <v>10</v>
      </c>
      <c r="AF68" s="8">
        <v>3</v>
      </c>
      <c r="AG68" s="8">
        <v>5</v>
      </c>
      <c r="AH68" s="8">
        <v>7</v>
      </c>
      <c r="AI68" s="8">
        <v>4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54</v>
      </c>
      <c r="AU68" s="8">
        <v>0</v>
      </c>
      <c r="AV68" s="8">
        <v>0</v>
      </c>
      <c r="AW68" s="8">
        <v>0</v>
      </c>
      <c r="AX68" s="8">
        <v>0</v>
      </c>
      <c r="AY68" s="8">
        <v>51</v>
      </c>
      <c r="AZ68" s="8">
        <v>94</v>
      </c>
      <c r="BA68" s="8">
        <v>78</v>
      </c>
      <c r="BB68" s="8">
        <v>65</v>
      </c>
      <c r="BC68" s="8">
        <v>69</v>
      </c>
      <c r="BD68" s="8">
        <v>62</v>
      </c>
      <c r="BE68" s="8">
        <v>63</v>
      </c>
      <c r="BF68" s="8">
        <v>40</v>
      </c>
      <c r="BG68" s="8">
        <v>24</v>
      </c>
      <c r="BH68" s="8">
        <v>3</v>
      </c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552</v>
      </c>
    </row>
    <row r="69" spans="2:68">
      <c r="B69" s="56"/>
      <c r="C69" s="11" t="s">
        <v>45</v>
      </c>
      <c r="D69" s="8">
        <v>0</v>
      </c>
      <c r="E69" s="8">
        <v>0</v>
      </c>
      <c r="F69" s="8">
        <v>0</v>
      </c>
      <c r="G69" s="8">
        <v>3</v>
      </c>
      <c r="H69" s="8">
        <v>156</v>
      </c>
      <c r="I69" s="40">
        <v>186</v>
      </c>
      <c r="J69" s="40">
        <v>136</v>
      </c>
      <c r="K69" s="8">
        <v>99</v>
      </c>
      <c r="L69" s="8">
        <v>79</v>
      </c>
      <c r="M69" s="8">
        <v>73</v>
      </c>
      <c r="N69" s="8">
        <v>71</v>
      </c>
      <c r="O69" s="8">
        <v>54</v>
      </c>
      <c r="P69" s="8">
        <v>25</v>
      </c>
      <c r="Q69" s="8">
        <v>6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92</v>
      </c>
      <c r="AD69" s="44">
        <v>109</v>
      </c>
      <c r="AE69" s="44">
        <v>62</v>
      </c>
      <c r="AF69" s="8">
        <v>36</v>
      </c>
      <c r="AG69" s="8">
        <v>25</v>
      </c>
      <c r="AH69" s="8">
        <v>39</v>
      </c>
      <c r="AI69" s="8">
        <v>15</v>
      </c>
      <c r="AJ69" s="8">
        <v>9</v>
      </c>
      <c r="AK69" s="8">
        <v>4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402</v>
      </c>
      <c r="AU69" s="8">
        <v>0</v>
      </c>
      <c r="AV69" s="8">
        <v>0</v>
      </c>
      <c r="AW69" s="8">
        <v>0</v>
      </c>
      <c r="AX69" s="8">
        <v>0</v>
      </c>
      <c r="AY69" s="8">
        <v>246</v>
      </c>
      <c r="AZ69" s="8">
        <v>291</v>
      </c>
      <c r="BA69" s="8">
        <v>203</v>
      </c>
      <c r="BB69" s="8">
        <v>136</v>
      </c>
      <c r="BC69" s="8">
        <v>105</v>
      </c>
      <c r="BD69" s="8">
        <v>113</v>
      </c>
      <c r="BE69" s="8">
        <v>85</v>
      </c>
      <c r="BF69" s="8">
        <v>64</v>
      </c>
      <c r="BG69" s="8">
        <v>26</v>
      </c>
      <c r="BH69" s="8">
        <v>7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1291</v>
      </c>
    </row>
    <row r="70" spans="2:68" ht="26">
      <c r="B70" s="56"/>
      <c r="C70" s="11" t="s">
        <v>46</v>
      </c>
      <c r="D70" s="8">
        <v>0</v>
      </c>
      <c r="E70" s="8">
        <v>0</v>
      </c>
      <c r="F70" s="8">
        <v>0</v>
      </c>
      <c r="G70" s="8">
        <v>0</v>
      </c>
      <c r="H70" s="8">
        <v>11</v>
      </c>
      <c r="I70" s="40">
        <v>25</v>
      </c>
      <c r="J70" s="40">
        <v>19</v>
      </c>
      <c r="K70" s="8">
        <v>18</v>
      </c>
      <c r="L70" s="8">
        <v>26</v>
      </c>
      <c r="M70" s="8">
        <v>14</v>
      </c>
      <c r="N70" s="8">
        <v>16</v>
      </c>
      <c r="O70" s="8">
        <v>9</v>
      </c>
      <c r="P70" s="8">
        <v>12</v>
      </c>
      <c r="Q70" s="8">
        <v>5</v>
      </c>
      <c r="R70" s="8">
        <v>0</v>
      </c>
      <c r="S70" s="8">
        <v>4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3</v>
      </c>
      <c r="AD70" s="44">
        <v>11</v>
      </c>
      <c r="AE70" s="44">
        <v>11</v>
      </c>
      <c r="AF70" s="8">
        <v>6</v>
      </c>
      <c r="AG70" s="8">
        <v>9</v>
      </c>
      <c r="AH70" s="8">
        <v>0</v>
      </c>
      <c r="AI70" s="8">
        <v>3</v>
      </c>
      <c r="AJ70" s="8">
        <v>0</v>
      </c>
      <c r="AK70" s="8">
        <v>4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52</v>
      </c>
      <c r="AU70" s="8">
        <v>0</v>
      </c>
      <c r="AV70" s="8">
        <v>0</v>
      </c>
      <c r="AW70" s="8">
        <v>0</v>
      </c>
      <c r="AX70" s="8">
        <v>0</v>
      </c>
      <c r="AY70" s="8">
        <v>17</v>
      </c>
      <c r="AZ70" s="8">
        <v>39</v>
      </c>
      <c r="BA70" s="8">
        <v>32</v>
      </c>
      <c r="BB70" s="8">
        <v>25</v>
      </c>
      <c r="BC70" s="8">
        <v>32</v>
      </c>
      <c r="BD70" s="8">
        <v>13</v>
      </c>
      <c r="BE70" s="8">
        <v>17</v>
      </c>
      <c r="BF70" s="8">
        <v>12</v>
      </c>
      <c r="BG70" s="8">
        <v>13</v>
      </c>
      <c r="BH70" s="8">
        <v>5</v>
      </c>
      <c r="BI70" s="8">
        <v>0</v>
      </c>
      <c r="BJ70" s="8">
        <v>4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212</v>
      </c>
    </row>
    <row r="71" spans="2:68">
      <c r="B71" s="56"/>
      <c r="C71" s="11" t="s">
        <v>47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40">
        <v>3</v>
      </c>
      <c r="J71" s="40">
        <v>7</v>
      </c>
      <c r="K71" s="8">
        <v>6</v>
      </c>
      <c r="L71" s="8">
        <v>0</v>
      </c>
      <c r="M71" s="8">
        <v>0</v>
      </c>
      <c r="N71" s="8">
        <v>0</v>
      </c>
      <c r="O71" s="8">
        <v>0</v>
      </c>
      <c r="P71" s="8">
        <v>3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44">
        <v>8</v>
      </c>
      <c r="AE71" s="44">
        <v>0</v>
      </c>
      <c r="AF71" s="8">
        <v>3</v>
      </c>
      <c r="AG71" s="8">
        <v>3</v>
      </c>
      <c r="AH71" s="8">
        <v>3</v>
      </c>
      <c r="AI71" s="8">
        <v>0</v>
      </c>
      <c r="AJ71" s="8">
        <v>3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22</v>
      </c>
      <c r="AU71" s="8">
        <v>0</v>
      </c>
      <c r="AV71" s="8">
        <v>0</v>
      </c>
      <c r="AW71" s="8">
        <v>0</v>
      </c>
      <c r="AX71" s="8">
        <v>0</v>
      </c>
      <c r="AY71" s="8">
        <v>3</v>
      </c>
      <c r="AZ71" s="8">
        <v>12</v>
      </c>
      <c r="BA71" s="8">
        <v>11</v>
      </c>
      <c r="BB71" s="8">
        <v>9</v>
      </c>
      <c r="BC71" s="8">
        <v>5</v>
      </c>
      <c r="BD71" s="8">
        <v>5</v>
      </c>
      <c r="BE71" s="8">
        <v>5</v>
      </c>
      <c r="BF71" s="8">
        <v>4</v>
      </c>
      <c r="BG71" s="8">
        <v>3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46</v>
      </c>
    </row>
    <row r="72" spans="2:68">
      <c r="B72" s="56"/>
      <c r="C72" s="11" t="s">
        <v>11</v>
      </c>
      <c r="D72" s="8">
        <v>0</v>
      </c>
      <c r="E72" s="8">
        <v>0</v>
      </c>
      <c r="F72" s="8">
        <v>0</v>
      </c>
      <c r="G72" s="8">
        <v>0</v>
      </c>
      <c r="H72" s="8">
        <v>128</v>
      </c>
      <c r="I72" s="40">
        <v>173</v>
      </c>
      <c r="J72" s="40">
        <v>153</v>
      </c>
      <c r="K72" s="8">
        <v>119</v>
      </c>
      <c r="L72" s="8">
        <v>122</v>
      </c>
      <c r="M72" s="8">
        <v>119</v>
      </c>
      <c r="N72" s="8">
        <v>123</v>
      </c>
      <c r="O72" s="8">
        <v>202</v>
      </c>
      <c r="P72" s="8">
        <v>233</v>
      </c>
      <c r="Q72" s="8">
        <v>237</v>
      </c>
      <c r="R72" s="8">
        <v>219</v>
      </c>
      <c r="S72" s="8">
        <v>242</v>
      </c>
      <c r="T72" s="8">
        <v>170</v>
      </c>
      <c r="U72" s="8">
        <v>50</v>
      </c>
      <c r="V72" s="8">
        <v>20</v>
      </c>
      <c r="W72" s="8">
        <v>3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194</v>
      </c>
      <c r="AD72" s="44">
        <v>349</v>
      </c>
      <c r="AE72" s="44">
        <v>431</v>
      </c>
      <c r="AF72" s="8">
        <v>297</v>
      </c>
      <c r="AG72" s="8">
        <v>196</v>
      </c>
      <c r="AH72" s="8">
        <v>127</v>
      </c>
      <c r="AI72" s="8">
        <v>99</v>
      </c>
      <c r="AJ72" s="8">
        <v>80</v>
      </c>
      <c r="AK72" s="8">
        <v>61</v>
      </c>
      <c r="AL72" s="8">
        <v>47</v>
      </c>
      <c r="AM72" s="8">
        <v>38</v>
      </c>
      <c r="AN72" s="8">
        <v>29</v>
      </c>
      <c r="AO72" s="8">
        <v>19</v>
      </c>
      <c r="AP72" s="8">
        <v>15</v>
      </c>
      <c r="AQ72" s="8">
        <v>0</v>
      </c>
      <c r="AR72" s="8">
        <v>0</v>
      </c>
      <c r="AS72" s="8">
        <v>0</v>
      </c>
      <c r="AT72" s="8">
        <v>1982</v>
      </c>
      <c r="AU72" s="8">
        <v>0</v>
      </c>
      <c r="AV72" s="8">
        <v>0</v>
      </c>
      <c r="AW72" s="8">
        <v>0</v>
      </c>
      <c r="AX72" s="8">
        <v>0</v>
      </c>
      <c r="AY72" s="8">
        <v>323</v>
      </c>
      <c r="AZ72" s="8">
        <v>522</v>
      </c>
      <c r="BA72" s="8">
        <v>588</v>
      </c>
      <c r="BB72" s="8">
        <v>414</v>
      </c>
      <c r="BC72" s="8">
        <v>318</v>
      </c>
      <c r="BD72" s="8">
        <v>242</v>
      </c>
      <c r="BE72" s="8">
        <v>220</v>
      </c>
      <c r="BF72" s="8">
        <v>277</v>
      </c>
      <c r="BG72" s="8">
        <v>298</v>
      </c>
      <c r="BH72" s="8">
        <v>281</v>
      </c>
      <c r="BI72" s="8">
        <v>260</v>
      </c>
      <c r="BJ72" s="8">
        <v>270</v>
      </c>
      <c r="BK72" s="8">
        <v>184</v>
      </c>
      <c r="BL72" s="8">
        <v>62</v>
      </c>
      <c r="BM72" s="8">
        <v>16</v>
      </c>
      <c r="BN72" s="8">
        <v>3</v>
      </c>
      <c r="BO72" s="8">
        <v>0</v>
      </c>
      <c r="BP72" s="8">
        <v>4288</v>
      </c>
    </row>
    <row r="73" spans="2:68">
      <c r="B73" s="56"/>
      <c r="C73" s="11" t="s">
        <v>36</v>
      </c>
      <c r="D73" s="8">
        <v>0</v>
      </c>
      <c r="E73" s="8">
        <v>0</v>
      </c>
      <c r="F73" s="8">
        <v>0</v>
      </c>
      <c r="G73" s="8">
        <v>8</v>
      </c>
      <c r="H73" s="8">
        <v>1336</v>
      </c>
      <c r="I73" s="40">
        <v>2709</v>
      </c>
      <c r="J73" s="40">
        <v>2882</v>
      </c>
      <c r="K73" s="8">
        <v>2321</v>
      </c>
      <c r="L73" s="8">
        <v>1899</v>
      </c>
      <c r="M73" s="8">
        <v>1781</v>
      </c>
      <c r="N73" s="8">
        <v>1481</v>
      </c>
      <c r="O73" s="8">
        <v>1068</v>
      </c>
      <c r="P73" s="8">
        <v>635</v>
      </c>
      <c r="Q73" s="8">
        <v>430</v>
      </c>
      <c r="R73" s="8">
        <v>288</v>
      </c>
      <c r="S73" s="8">
        <v>285</v>
      </c>
      <c r="T73" s="8">
        <v>181</v>
      </c>
      <c r="U73" s="8">
        <v>56</v>
      </c>
      <c r="V73" s="8">
        <v>19</v>
      </c>
      <c r="W73" s="8">
        <v>3</v>
      </c>
      <c r="X73" s="8">
        <v>0</v>
      </c>
      <c r="Y73" s="8">
        <v>0</v>
      </c>
      <c r="Z73" s="8">
        <v>0</v>
      </c>
      <c r="AA73" s="8">
        <v>0</v>
      </c>
      <c r="AB73" s="8">
        <v>7</v>
      </c>
      <c r="AC73" s="8">
        <v>1544</v>
      </c>
      <c r="AD73" s="44">
        <v>3060</v>
      </c>
      <c r="AE73" s="44">
        <v>2409</v>
      </c>
      <c r="AF73" s="8">
        <v>1354</v>
      </c>
      <c r="AG73" s="8">
        <v>1012</v>
      </c>
      <c r="AH73" s="8">
        <v>718</v>
      </c>
      <c r="AI73" s="8">
        <v>452</v>
      </c>
      <c r="AJ73" s="8">
        <v>241</v>
      </c>
      <c r="AK73" s="8">
        <v>106</v>
      </c>
      <c r="AL73" s="8">
        <v>75</v>
      </c>
      <c r="AM73" s="8">
        <v>45</v>
      </c>
      <c r="AN73" s="8">
        <v>32</v>
      </c>
      <c r="AO73" s="8">
        <v>22</v>
      </c>
      <c r="AP73" s="8">
        <v>17</v>
      </c>
      <c r="AQ73" s="8">
        <v>0</v>
      </c>
      <c r="AR73" s="8">
        <v>0</v>
      </c>
      <c r="AS73" s="8">
        <v>0</v>
      </c>
      <c r="AT73" s="8">
        <v>11104</v>
      </c>
      <c r="AU73" s="8">
        <v>0</v>
      </c>
      <c r="AV73" s="8">
        <v>0</v>
      </c>
      <c r="AW73" s="8">
        <v>0</v>
      </c>
      <c r="AX73" s="8">
        <v>11</v>
      </c>
      <c r="AY73" s="8">
        <v>2883</v>
      </c>
      <c r="AZ73" s="8">
        <v>5767</v>
      </c>
      <c r="BA73" s="8">
        <v>5294</v>
      </c>
      <c r="BB73" s="8">
        <v>3673</v>
      </c>
      <c r="BC73" s="8">
        <v>2916</v>
      </c>
      <c r="BD73" s="8">
        <v>2502</v>
      </c>
      <c r="BE73" s="8">
        <v>1935</v>
      </c>
      <c r="BF73" s="8">
        <v>1307</v>
      </c>
      <c r="BG73" s="8">
        <v>739</v>
      </c>
      <c r="BH73" s="8">
        <v>504</v>
      </c>
      <c r="BI73" s="8">
        <v>334</v>
      </c>
      <c r="BJ73" s="8">
        <v>321</v>
      </c>
      <c r="BK73" s="8">
        <v>202</v>
      </c>
      <c r="BL73" s="8">
        <v>69</v>
      </c>
      <c r="BM73" s="8">
        <v>26</v>
      </c>
      <c r="BN73" s="8">
        <v>3</v>
      </c>
      <c r="BO73" s="8">
        <v>3</v>
      </c>
      <c r="BP73" s="8">
        <v>28487</v>
      </c>
    </row>
    <row r="74" spans="2:68">
      <c r="B74" s="65" t="s">
        <v>58</v>
      </c>
      <c r="C74" s="11" t="s">
        <v>38</v>
      </c>
      <c r="D74" s="8">
        <v>0</v>
      </c>
      <c r="E74" s="8">
        <v>0</v>
      </c>
      <c r="F74" s="8">
        <v>0</v>
      </c>
      <c r="G74" s="8">
        <v>0</v>
      </c>
      <c r="H74" s="8">
        <v>80</v>
      </c>
      <c r="I74" s="40">
        <v>246</v>
      </c>
      <c r="J74" s="40">
        <v>428</v>
      </c>
      <c r="K74" s="8">
        <v>398</v>
      </c>
      <c r="L74" s="8">
        <v>391</v>
      </c>
      <c r="M74" s="8">
        <v>422</v>
      </c>
      <c r="N74" s="8">
        <v>343</v>
      </c>
      <c r="O74" s="8">
        <v>268</v>
      </c>
      <c r="P74" s="8">
        <v>188</v>
      </c>
      <c r="Q74" s="8">
        <v>134</v>
      </c>
      <c r="R74" s="8">
        <v>56</v>
      </c>
      <c r="S74" s="8">
        <v>54</v>
      </c>
      <c r="T74" s="8">
        <v>19</v>
      </c>
      <c r="U74" s="8">
        <v>6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139</v>
      </c>
      <c r="AD74" s="44">
        <v>482</v>
      </c>
      <c r="AE74" s="44">
        <v>774</v>
      </c>
      <c r="AF74" s="8">
        <v>802</v>
      </c>
      <c r="AG74" s="8">
        <v>1002</v>
      </c>
      <c r="AH74" s="8">
        <v>1470</v>
      </c>
      <c r="AI74" s="8">
        <v>1298</v>
      </c>
      <c r="AJ74" s="8">
        <v>1031</v>
      </c>
      <c r="AK74" s="8">
        <v>650</v>
      </c>
      <c r="AL74" s="8">
        <v>366</v>
      </c>
      <c r="AM74" s="8">
        <v>147</v>
      </c>
      <c r="AN74" s="8">
        <v>58</v>
      </c>
      <c r="AO74" s="8">
        <v>16</v>
      </c>
      <c r="AP74" s="8">
        <v>3</v>
      </c>
      <c r="AQ74" s="8">
        <v>0</v>
      </c>
      <c r="AR74" s="8">
        <v>0</v>
      </c>
      <c r="AS74" s="8">
        <v>0</v>
      </c>
      <c r="AT74" s="8">
        <v>8247</v>
      </c>
      <c r="AU74" s="8">
        <v>0</v>
      </c>
      <c r="AV74" s="8">
        <v>0</v>
      </c>
      <c r="AW74" s="8">
        <v>0</v>
      </c>
      <c r="AX74" s="8">
        <v>0</v>
      </c>
      <c r="AY74" s="8">
        <v>220</v>
      </c>
      <c r="AZ74" s="8">
        <v>725</v>
      </c>
      <c r="BA74" s="8">
        <v>1197</v>
      </c>
      <c r="BB74" s="8">
        <v>1205</v>
      </c>
      <c r="BC74" s="8">
        <v>1390</v>
      </c>
      <c r="BD74" s="8">
        <v>1887</v>
      </c>
      <c r="BE74" s="8">
        <v>1643</v>
      </c>
      <c r="BF74" s="8">
        <v>1302</v>
      </c>
      <c r="BG74" s="8">
        <v>846</v>
      </c>
      <c r="BH74" s="8">
        <v>500</v>
      </c>
      <c r="BI74" s="8">
        <v>200</v>
      </c>
      <c r="BJ74" s="8">
        <v>108</v>
      </c>
      <c r="BK74" s="8">
        <v>33</v>
      </c>
      <c r="BL74" s="8">
        <v>6</v>
      </c>
      <c r="BM74" s="8">
        <v>0</v>
      </c>
      <c r="BN74" s="8">
        <v>0</v>
      </c>
      <c r="BO74" s="8">
        <v>0</v>
      </c>
      <c r="BP74" s="8">
        <v>11268</v>
      </c>
    </row>
    <row r="75" spans="2:68">
      <c r="B75" s="56"/>
      <c r="C75" s="11" t="s">
        <v>39</v>
      </c>
      <c r="D75" s="8">
        <v>0</v>
      </c>
      <c r="E75" s="8">
        <v>0</v>
      </c>
      <c r="F75" s="8">
        <v>0</v>
      </c>
      <c r="G75" s="8">
        <v>24</v>
      </c>
      <c r="H75" s="8">
        <v>2297</v>
      </c>
      <c r="I75" s="40">
        <v>5816</v>
      </c>
      <c r="J75" s="40">
        <v>6448</v>
      </c>
      <c r="K75" s="8">
        <v>6021</v>
      </c>
      <c r="L75" s="8">
        <v>5611</v>
      </c>
      <c r="M75" s="8">
        <v>6360</v>
      </c>
      <c r="N75" s="8">
        <v>5497</v>
      </c>
      <c r="O75" s="8">
        <v>4347</v>
      </c>
      <c r="P75" s="8">
        <v>2781</v>
      </c>
      <c r="Q75" s="8">
        <v>1529</v>
      </c>
      <c r="R75" s="8">
        <v>639</v>
      </c>
      <c r="S75" s="8">
        <v>367</v>
      </c>
      <c r="T75" s="8">
        <v>136</v>
      </c>
      <c r="U75" s="8">
        <v>32</v>
      </c>
      <c r="V75" s="8">
        <v>8</v>
      </c>
      <c r="W75" s="8">
        <v>3</v>
      </c>
      <c r="X75" s="8">
        <v>0</v>
      </c>
      <c r="Y75" s="8">
        <v>0</v>
      </c>
      <c r="Z75" s="8">
        <v>0</v>
      </c>
      <c r="AA75" s="8">
        <v>0</v>
      </c>
      <c r="AB75" s="8">
        <v>39</v>
      </c>
      <c r="AC75" s="8">
        <v>11939</v>
      </c>
      <c r="AD75" s="44">
        <v>18573</v>
      </c>
      <c r="AE75" s="44">
        <v>18979</v>
      </c>
      <c r="AF75" s="8">
        <v>15529</v>
      </c>
      <c r="AG75" s="8">
        <v>15829</v>
      </c>
      <c r="AH75" s="8">
        <v>18434</v>
      </c>
      <c r="AI75" s="8">
        <v>14650</v>
      </c>
      <c r="AJ75" s="8">
        <v>9746</v>
      </c>
      <c r="AK75" s="8">
        <v>4487</v>
      </c>
      <c r="AL75" s="8">
        <v>1288</v>
      </c>
      <c r="AM75" s="8">
        <v>306</v>
      </c>
      <c r="AN75" s="8">
        <v>80</v>
      </c>
      <c r="AO75" s="8">
        <v>25</v>
      </c>
      <c r="AP75" s="8">
        <v>26</v>
      </c>
      <c r="AQ75" s="8">
        <v>0</v>
      </c>
      <c r="AR75" s="8">
        <v>10</v>
      </c>
      <c r="AS75" s="8">
        <v>6</v>
      </c>
      <c r="AT75" s="8">
        <v>129952</v>
      </c>
      <c r="AU75" s="8">
        <v>0</v>
      </c>
      <c r="AV75" s="8">
        <v>0</v>
      </c>
      <c r="AW75" s="8">
        <v>0</v>
      </c>
      <c r="AX75" s="8">
        <v>62</v>
      </c>
      <c r="AY75" s="8">
        <v>14243</v>
      </c>
      <c r="AZ75" s="8">
        <v>24387</v>
      </c>
      <c r="BA75" s="8">
        <v>25432</v>
      </c>
      <c r="BB75" s="8">
        <v>21553</v>
      </c>
      <c r="BC75" s="8">
        <v>21437</v>
      </c>
      <c r="BD75" s="8">
        <v>24793</v>
      </c>
      <c r="BE75" s="8">
        <v>20141</v>
      </c>
      <c r="BF75" s="8">
        <v>14093</v>
      </c>
      <c r="BG75" s="8">
        <v>7274</v>
      </c>
      <c r="BH75" s="8">
        <v>2813</v>
      </c>
      <c r="BI75" s="8">
        <v>951</v>
      </c>
      <c r="BJ75" s="8">
        <v>447</v>
      </c>
      <c r="BK75" s="8">
        <v>162</v>
      </c>
      <c r="BL75" s="8">
        <v>55</v>
      </c>
      <c r="BM75" s="8">
        <v>11</v>
      </c>
      <c r="BN75" s="8">
        <v>8</v>
      </c>
      <c r="BO75" s="8">
        <v>6</v>
      </c>
      <c r="BP75" s="8">
        <v>177871</v>
      </c>
    </row>
    <row r="76" spans="2:68" ht="26">
      <c r="B76" s="56"/>
      <c r="C76" s="11" t="s">
        <v>40</v>
      </c>
      <c r="D76" s="8">
        <v>0</v>
      </c>
      <c r="E76" s="8">
        <v>0</v>
      </c>
      <c r="F76" s="8">
        <v>0</v>
      </c>
      <c r="G76" s="8">
        <v>3</v>
      </c>
      <c r="H76" s="8">
        <v>89</v>
      </c>
      <c r="I76" s="40">
        <v>109</v>
      </c>
      <c r="J76" s="40">
        <v>110</v>
      </c>
      <c r="K76" s="8">
        <v>93</v>
      </c>
      <c r="L76" s="8">
        <v>119</v>
      </c>
      <c r="M76" s="8">
        <v>95</v>
      </c>
      <c r="N76" s="8">
        <v>81</v>
      </c>
      <c r="O76" s="8">
        <v>57</v>
      </c>
      <c r="P76" s="8">
        <v>32</v>
      </c>
      <c r="Q76" s="8">
        <v>10</v>
      </c>
      <c r="R76" s="8">
        <v>3</v>
      </c>
      <c r="S76" s="8">
        <v>4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149</v>
      </c>
      <c r="AD76" s="44">
        <v>159</v>
      </c>
      <c r="AE76" s="44">
        <v>180</v>
      </c>
      <c r="AF76" s="8">
        <v>144</v>
      </c>
      <c r="AG76" s="8">
        <v>192</v>
      </c>
      <c r="AH76" s="8">
        <v>259</v>
      </c>
      <c r="AI76" s="8">
        <v>225</v>
      </c>
      <c r="AJ76" s="8">
        <v>183</v>
      </c>
      <c r="AK76" s="8">
        <v>92</v>
      </c>
      <c r="AL76" s="8">
        <v>32</v>
      </c>
      <c r="AM76" s="8">
        <v>10</v>
      </c>
      <c r="AN76" s="8">
        <v>3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1622</v>
      </c>
      <c r="AU76" s="8">
        <v>0</v>
      </c>
      <c r="AV76" s="8">
        <v>0</v>
      </c>
      <c r="AW76" s="8">
        <v>0</v>
      </c>
      <c r="AX76" s="8">
        <v>6</v>
      </c>
      <c r="AY76" s="8">
        <v>234</v>
      </c>
      <c r="AZ76" s="8">
        <v>270</v>
      </c>
      <c r="BA76" s="8">
        <v>292</v>
      </c>
      <c r="BB76" s="8">
        <v>236</v>
      </c>
      <c r="BC76" s="8">
        <v>311</v>
      </c>
      <c r="BD76" s="8">
        <v>354</v>
      </c>
      <c r="BE76" s="8">
        <v>307</v>
      </c>
      <c r="BF76" s="8">
        <v>236</v>
      </c>
      <c r="BG76" s="8">
        <v>122</v>
      </c>
      <c r="BH76" s="8">
        <v>44</v>
      </c>
      <c r="BI76" s="8">
        <v>7</v>
      </c>
      <c r="BJ76" s="8">
        <v>8</v>
      </c>
      <c r="BK76" s="8">
        <v>0</v>
      </c>
      <c r="BL76" s="8">
        <v>0</v>
      </c>
      <c r="BM76" s="8">
        <v>0</v>
      </c>
      <c r="BN76" s="8">
        <v>0</v>
      </c>
      <c r="BO76" s="8">
        <v>0</v>
      </c>
      <c r="BP76" s="8">
        <v>2419</v>
      </c>
    </row>
    <row r="77" spans="2:68" ht="39">
      <c r="B77" s="56"/>
      <c r="C77" s="11" t="s">
        <v>41</v>
      </c>
      <c r="D77" s="8">
        <v>0</v>
      </c>
      <c r="E77" s="8">
        <v>0</v>
      </c>
      <c r="F77" s="8">
        <v>0</v>
      </c>
      <c r="G77" s="8">
        <v>8</v>
      </c>
      <c r="H77" s="8">
        <v>357</v>
      </c>
      <c r="I77" s="40">
        <v>475</v>
      </c>
      <c r="J77" s="40">
        <v>450</v>
      </c>
      <c r="K77" s="8">
        <v>366</v>
      </c>
      <c r="L77" s="8">
        <v>336</v>
      </c>
      <c r="M77" s="8">
        <v>297</v>
      </c>
      <c r="N77" s="8">
        <v>192</v>
      </c>
      <c r="O77" s="8">
        <v>105</v>
      </c>
      <c r="P77" s="8">
        <v>37</v>
      </c>
      <c r="Q77" s="8">
        <v>19</v>
      </c>
      <c r="R77" s="8">
        <v>10</v>
      </c>
      <c r="S77" s="8">
        <v>4</v>
      </c>
      <c r="T77" s="8">
        <v>3</v>
      </c>
      <c r="U77" s="8">
        <v>3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22</v>
      </c>
      <c r="AC77" s="8">
        <v>996</v>
      </c>
      <c r="AD77" s="44">
        <v>907</v>
      </c>
      <c r="AE77" s="44">
        <v>832</v>
      </c>
      <c r="AF77" s="8">
        <v>735</v>
      </c>
      <c r="AG77" s="8">
        <v>924</v>
      </c>
      <c r="AH77" s="8">
        <v>1093</v>
      </c>
      <c r="AI77" s="8">
        <v>1004</v>
      </c>
      <c r="AJ77" s="8">
        <v>720</v>
      </c>
      <c r="AK77" s="8">
        <v>360</v>
      </c>
      <c r="AL77" s="8">
        <v>118</v>
      </c>
      <c r="AM77" s="8">
        <v>41</v>
      </c>
      <c r="AN77" s="8">
        <v>9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7770</v>
      </c>
      <c r="AU77" s="8">
        <v>0</v>
      </c>
      <c r="AV77" s="8">
        <v>0</v>
      </c>
      <c r="AW77" s="8">
        <v>0</v>
      </c>
      <c r="AX77" s="8">
        <v>26</v>
      </c>
      <c r="AY77" s="8">
        <v>1354</v>
      </c>
      <c r="AZ77" s="8">
        <v>1384</v>
      </c>
      <c r="BA77" s="8">
        <v>1285</v>
      </c>
      <c r="BB77" s="8">
        <v>1096</v>
      </c>
      <c r="BC77" s="8">
        <v>1261</v>
      </c>
      <c r="BD77" s="8">
        <v>1385</v>
      </c>
      <c r="BE77" s="8">
        <v>1199</v>
      </c>
      <c r="BF77" s="8">
        <v>831</v>
      </c>
      <c r="BG77" s="8">
        <v>400</v>
      </c>
      <c r="BH77" s="8">
        <v>141</v>
      </c>
      <c r="BI77" s="8">
        <v>45</v>
      </c>
      <c r="BJ77" s="8">
        <v>15</v>
      </c>
      <c r="BK77" s="8">
        <v>3</v>
      </c>
      <c r="BL77" s="8">
        <v>3</v>
      </c>
      <c r="BM77" s="8">
        <v>0</v>
      </c>
      <c r="BN77" s="8">
        <v>0</v>
      </c>
      <c r="BO77" s="8">
        <v>0</v>
      </c>
      <c r="BP77" s="8">
        <v>10426</v>
      </c>
    </row>
    <row r="78" spans="2:68" ht="39">
      <c r="B78" s="56"/>
      <c r="C78" s="11" t="s">
        <v>42</v>
      </c>
      <c r="D78" s="8">
        <v>0</v>
      </c>
      <c r="E78" s="8">
        <v>0</v>
      </c>
      <c r="F78" s="8">
        <v>0</v>
      </c>
      <c r="G78" s="8">
        <v>0</v>
      </c>
      <c r="H78" s="8">
        <v>82</v>
      </c>
      <c r="I78" s="40">
        <v>124</v>
      </c>
      <c r="J78" s="40">
        <v>106</v>
      </c>
      <c r="K78" s="8">
        <v>93</v>
      </c>
      <c r="L78" s="8">
        <v>83</v>
      </c>
      <c r="M78" s="8">
        <v>100</v>
      </c>
      <c r="N78" s="8">
        <v>66</v>
      </c>
      <c r="O78" s="8">
        <v>70</v>
      </c>
      <c r="P78" s="8">
        <v>33</v>
      </c>
      <c r="Q78" s="8">
        <v>18</v>
      </c>
      <c r="R78" s="8">
        <v>16</v>
      </c>
      <c r="S78" s="8">
        <v>9</v>
      </c>
      <c r="T78" s="8">
        <v>4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3</v>
      </c>
      <c r="AC78" s="8">
        <v>473</v>
      </c>
      <c r="AD78" s="44">
        <v>738</v>
      </c>
      <c r="AE78" s="44">
        <v>994</v>
      </c>
      <c r="AF78" s="8">
        <v>1058</v>
      </c>
      <c r="AG78" s="8">
        <v>1125</v>
      </c>
      <c r="AH78" s="8">
        <v>1422</v>
      </c>
      <c r="AI78" s="8">
        <v>1167</v>
      </c>
      <c r="AJ78" s="8">
        <v>964</v>
      </c>
      <c r="AK78" s="8">
        <v>622</v>
      </c>
      <c r="AL78" s="8">
        <v>268</v>
      </c>
      <c r="AM78" s="8">
        <v>82</v>
      </c>
      <c r="AN78" s="8">
        <v>31</v>
      </c>
      <c r="AO78" s="8">
        <v>8</v>
      </c>
      <c r="AP78" s="8">
        <v>0</v>
      </c>
      <c r="AQ78" s="8">
        <v>0</v>
      </c>
      <c r="AR78" s="8">
        <v>0</v>
      </c>
      <c r="AS78" s="8">
        <v>0</v>
      </c>
      <c r="AT78" s="8">
        <v>8966</v>
      </c>
      <c r="AU78" s="8">
        <v>0</v>
      </c>
      <c r="AV78" s="8">
        <v>0</v>
      </c>
      <c r="AW78" s="8">
        <v>0</v>
      </c>
      <c r="AX78" s="8">
        <v>3</v>
      </c>
      <c r="AY78" s="8">
        <v>556</v>
      </c>
      <c r="AZ78" s="8">
        <v>855</v>
      </c>
      <c r="BA78" s="8">
        <v>1099</v>
      </c>
      <c r="BB78" s="8">
        <v>1154</v>
      </c>
      <c r="BC78" s="8">
        <v>1214</v>
      </c>
      <c r="BD78" s="8">
        <v>1523</v>
      </c>
      <c r="BE78" s="8">
        <v>1235</v>
      </c>
      <c r="BF78" s="8">
        <v>1031</v>
      </c>
      <c r="BG78" s="8">
        <v>662</v>
      </c>
      <c r="BH78" s="8">
        <v>284</v>
      </c>
      <c r="BI78" s="8">
        <v>98</v>
      </c>
      <c r="BJ78" s="8">
        <v>42</v>
      </c>
      <c r="BK78" s="8">
        <v>15</v>
      </c>
      <c r="BL78" s="8">
        <v>0</v>
      </c>
      <c r="BM78" s="8">
        <v>0</v>
      </c>
      <c r="BN78" s="8">
        <v>0</v>
      </c>
      <c r="BO78" s="8">
        <v>0</v>
      </c>
      <c r="BP78" s="8">
        <v>9768</v>
      </c>
    </row>
    <row r="79" spans="2:68">
      <c r="B79" s="56"/>
      <c r="C79" s="11" t="s">
        <v>43</v>
      </c>
      <c r="D79" s="8">
        <v>0</v>
      </c>
      <c r="E79" s="8">
        <v>0</v>
      </c>
      <c r="F79" s="8">
        <v>0</v>
      </c>
      <c r="G79" s="8">
        <v>0</v>
      </c>
      <c r="H79" s="8">
        <v>160</v>
      </c>
      <c r="I79" s="40">
        <v>118</v>
      </c>
      <c r="J79" s="40">
        <v>84</v>
      </c>
      <c r="K79" s="8">
        <v>59</v>
      </c>
      <c r="L79" s="8">
        <v>46</v>
      </c>
      <c r="M79" s="8">
        <v>49</v>
      </c>
      <c r="N79" s="8">
        <v>36</v>
      </c>
      <c r="O79" s="8">
        <v>34</v>
      </c>
      <c r="P79" s="8">
        <v>20</v>
      </c>
      <c r="Q79" s="8">
        <v>17</v>
      </c>
      <c r="R79" s="8">
        <v>7</v>
      </c>
      <c r="S79" s="8">
        <v>8</v>
      </c>
      <c r="T79" s="8">
        <v>3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13</v>
      </c>
      <c r="AC79" s="8">
        <v>506</v>
      </c>
      <c r="AD79" s="44">
        <v>259</v>
      </c>
      <c r="AE79" s="44">
        <v>223</v>
      </c>
      <c r="AF79" s="8">
        <v>179</v>
      </c>
      <c r="AG79" s="8">
        <v>186</v>
      </c>
      <c r="AH79" s="8">
        <v>289</v>
      </c>
      <c r="AI79" s="8">
        <v>235</v>
      </c>
      <c r="AJ79" s="8">
        <v>163</v>
      </c>
      <c r="AK79" s="8">
        <v>93</v>
      </c>
      <c r="AL79" s="8">
        <v>46</v>
      </c>
      <c r="AM79" s="8">
        <v>15</v>
      </c>
      <c r="AN79" s="8">
        <v>6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2213</v>
      </c>
      <c r="AU79" s="8">
        <v>0</v>
      </c>
      <c r="AV79" s="8">
        <v>0</v>
      </c>
      <c r="AW79" s="8">
        <v>0</v>
      </c>
      <c r="AX79" s="8">
        <v>10</v>
      </c>
      <c r="AY79" s="8">
        <v>669</v>
      </c>
      <c r="AZ79" s="8">
        <v>370</v>
      </c>
      <c r="BA79" s="8">
        <v>312</v>
      </c>
      <c r="BB79" s="8">
        <v>240</v>
      </c>
      <c r="BC79" s="8">
        <v>229</v>
      </c>
      <c r="BD79" s="8">
        <v>339</v>
      </c>
      <c r="BE79" s="8">
        <v>272</v>
      </c>
      <c r="BF79" s="8">
        <v>197</v>
      </c>
      <c r="BG79" s="8">
        <v>117</v>
      </c>
      <c r="BH79" s="8">
        <v>64</v>
      </c>
      <c r="BI79" s="8">
        <v>21</v>
      </c>
      <c r="BJ79" s="8">
        <v>9</v>
      </c>
      <c r="BK79" s="8">
        <v>3</v>
      </c>
      <c r="BL79" s="8">
        <v>0</v>
      </c>
      <c r="BM79" s="8">
        <v>0</v>
      </c>
      <c r="BN79" s="8">
        <v>0</v>
      </c>
      <c r="BO79" s="8">
        <v>0</v>
      </c>
      <c r="BP79" s="8">
        <v>2845</v>
      </c>
    </row>
    <row r="80" spans="2:68" ht="39">
      <c r="B80" s="56"/>
      <c r="C80" s="11" t="s">
        <v>76</v>
      </c>
      <c r="D80" s="8">
        <v>0</v>
      </c>
      <c r="E80" s="8">
        <v>0</v>
      </c>
      <c r="F80" s="8">
        <v>0</v>
      </c>
      <c r="G80" s="8">
        <v>0</v>
      </c>
      <c r="H80" s="8">
        <v>34</v>
      </c>
      <c r="I80" s="40">
        <v>35</v>
      </c>
      <c r="J80" s="40">
        <v>44</v>
      </c>
      <c r="K80" s="8">
        <v>46</v>
      </c>
      <c r="L80" s="8">
        <v>64</v>
      </c>
      <c r="M80" s="8">
        <v>60</v>
      </c>
      <c r="N80" s="8">
        <v>42</v>
      </c>
      <c r="O80" s="8">
        <v>26</v>
      </c>
      <c r="P80" s="8">
        <v>10</v>
      </c>
      <c r="Q80" s="8">
        <v>3</v>
      </c>
      <c r="R80" s="8">
        <v>3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18</v>
      </c>
      <c r="AD80" s="44">
        <v>12</v>
      </c>
      <c r="AE80" s="44">
        <v>15</v>
      </c>
      <c r="AF80" s="8">
        <v>26</v>
      </c>
      <c r="AG80" s="8">
        <v>28</v>
      </c>
      <c r="AH80" s="8">
        <v>51</v>
      </c>
      <c r="AI80" s="8">
        <v>56</v>
      </c>
      <c r="AJ80" s="8">
        <v>27</v>
      </c>
      <c r="AK80" s="8">
        <v>22</v>
      </c>
      <c r="AL80" s="8">
        <v>8</v>
      </c>
      <c r="AM80" s="8">
        <v>4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270</v>
      </c>
      <c r="AU80" s="8">
        <v>0</v>
      </c>
      <c r="AV80" s="8">
        <v>0</v>
      </c>
      <c r="AW80" s="8">
        <v>0</v>
      </c>
      <c r="AX80" s="8">
        <v>0</v>
      </c>
      <c r="AY80" s="8">
        <v>48</v>
      </c>
      <c r="AZ80" s="8">
        <v>42</v>
      </c>
      <c r="BA80" s="8">
        <v>55</v>
      </c>
      <c r="BB80" s="8">
        <v>71</v>
      </c>
      <c r="BC80" s="8">
        <v>101</v>
      </c>
      <c r="BD80" s="8">
        <v>113</v>
      </c>
      <c r="BE80" s="8">
        <v>99</v>
      </c>
      <c r="BF80" s="8">
        <v>52</v>
      </c>
      <c r="BG80" s="8">
        <v>32</v>
      </c>
      <c r="BH80" s="8">
        <v>17</v>
      </c>
      <c r="BI80" s="8">
        <v>8</v>
      </c>
      <c r="BJ80" s="8">
        <v>0</v>
      </c>
      <c r="BK80" s="8">
        <v>0</v>
      </c>
      <c r="BL80" s="8">
        <v>0</v>
      </c>
      <c r="BM80" s="8">
        <v>0</v>
      </c>
      <c r="BN80" s="8">
        <v>0</v>
      </c>
      <c r="BO80" s="8">
        <v>0</v>
      </c>
      <c r="BP80" s="8">
        <v>634</v>
      </c>
    </row>
    <row r="81" spans="2:68">
      <c r="B81" s="56"/>
      <c r="C81" s="11" t="s">
        <v>45</v>
      </c>
      <c r="D81" s="8">
        <v>0</v>
      </c>
      <c r="E81" s="8">
        <v>0</v>
      </c>
      <c r="F81" s="8">
        <v>0</v>
      </c>
      <c r="G81" s="8">
        <v>3</v>
      </c>
      <c r="H81" s="8">
        <v>78</v>
      </c>
      <c r="I81" s="40">
        <v>63</v>
      </c>
      <c r="J81" s="40">
        <v>49</v>
      </c>
      <c r="K81" s="8">
        <v>46</v>
      </c>
      <c r="L81" s="8">
        <v>50</v>
      </c>
      <c r="M81" s="8">
        <v>41</v>
      </c>
      <c r="N81" s="8">
        <v>42</v>
      </c>
      <c r="O81" s="8">
        <v>28</v>
      </c>
      <c r="P81" s="8">
        <v>18</v>
      </c>
      <c r="Q81" s="8">
        <v>3</v>
      </c>
      <c r="R81" s="8">
        <v>9</v>
      </c>
      <c r="S81" s="8">
        <v>3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3</v>
      </c>
      <c r="AC81" s="8">
        <v>72</v>
      </c>
      <c r="AD81" s="44">
        <v>49</v>
      </c>
      <c r="AE81" s="44">
        <v>87</v>
      </c>
      <c r="AF81" s="8">
        <v>106</v>
      </c>
      <c r="AG81" s="8">
        <v>129</v>
      </c>
      <c r="AH81" s="8">
        <v>191</v>
      </c>
      <c r="AI81" s="8">
        <v>183</v>
      </c>
      <c r="AJ81" s="8">
        <v>143</v>
      </c>
      <c r="AK81" s="8">
        <v>100</v>
      </c>
      <c r="AL81" s="8">
        <v>30</v>
      </c>
      <c r="AM81" s="8">
        <v>21</v>
      </c>
      <c r="AN81" s="8">
        <v>9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1123</v>
      </c>
      <c r="AU81" s="8">
        <v>0</v>
      </c>
      <c r="AV81" s="8">
        <v>0</v>
      </c>
      <c r="AW81" s="8">
        <v>0</v>
      </c>
      <c r="AX81" s="8">
        <v>4</v>
      </c>
      <c r="AY81" s="8">
        <v>155</v>
      </c>
      <c r="AZ81" s="8">
        <v>112</v>
      </c>
      <c r="BA81" s="8">
        <v>134</v>
      </c>
      <c r="BB81" s="8">
        <v>151</v>
      </c>
      <c r="BC81" s="8">
        <v>179</v>
      </c>
      <c r="BD81" s="8">
        <v>238</v>
      </c>
      <c r="BE81" s="8">
        <v>230</v>
      </c>
      <c r="BF81" s="8">
        <v>180</v>
      </c>
      <c r="BG81" s="8">
        <v>116</v>
      </c>
      <c r="BH81" s="8">
        <v>36</v>
      </c>
      <c r="BI81" s="8">
        <v>29</v>
      </c>
      <c r="BJ81" s="8">
        <v>11</v>
      </c>
      <c r="BK81" s="8">
        <v>3</v>
      </c>
      <c r="BL81" s="8">
        <v>0</v>
      </c>
      <c r="BM81" s="8">
        <v>0</v>
      </c>
      <c r="BN81" s="8">
        <v>0</v>
      </c>
      <c r="BO81" s="8">
        <v>0</v>
      </c>
      <c r="BP81" s="8">
        <v>1558</v>
      </c>
    </row>
    <row r="82" spans="2:68" ht="26">
      <c r="B82" s="56"/>
      <c r="C82" s="11" t="s">
        <v>46</v>
      </c>
      <c r="D82" s="8">
        <v>0</v>
      </c>
      <c r="E82" s="8">
        <v>0</v>
      </c>
      <c r="F82" s="8">
        <v>0</v>
      </c>
      <c r="G82" s="8">
        <v>0</v>
      </c>
      <c r="H82" s="8">
        <v>15</v>
      </c>
      <c r="I82" s="40">
        <v>30</v>
      </c>
      <c r="J82" s="40">
        <v>43</v>
      </c>
      <c r="K82" s="8">
        <v>22</v>
      </c>
      <c r="L82" s="8">
        <v>32</v>
      </c>
      <c r="M82" s="8">
        <v>42</v>
      </c>
      <c r="N82" s="8">
        <v>25</v>
      </c>
      <c r="O82" s="8">
        <v>50</v>
      </c>
      <c r="P82" s="8">
        <v>31</v>
      </c>
      <c r="Q82" s="8">
        <v>36</v>
      </c>
      <c r="R82" s="8">
        <v>19</v>
      </c>
      <c r="S82" s="8">
        <v>6</v>
      </c>
      <c r="T82" s="8">
        <v>5</v>
      </c>
      <c r="U82" s="8">
        <v>3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31</v>
      </c>
      <c r="AD82" s="44">
        <v>47</v>
      </c>
      <c r="AE82" s="44">
        <v>59</v>
      </c>
      <c r="AF82" s="8">
        <v>55</v>
      </c>
      <c r="AG82" s="8">
        <v>61</v>
      </c>
      <c r="AH82" s="8">
        <v>86</v>
      </c>
      <c r="AI82" s="8">
        <v>69</v>
      </c>
      <c r="AJ82" s="8">
        <v>52</v>
      </c>
      <c r="AK82" s="8">
        <v>33</v>
      </c>
      <c r="AL82" s="8">
        <v>18</v>
      </c>
      <c r="AM82" s="8">
        <v>9</v>
      </c>
      <c r="AN82" s="8">
        <v>9</v>
      </c>
      <c r="AO82" s="8">
        <v>3</v>
      </c>
      <c r="AP82" s="8">
        <v>0</v>
      </c>
      <c r="AQ82" s="8">
        <v>0</v>
      </c>
      <c r="AR82" s="8">
        <v>0</v>
      </c>
      <c r="AS82" s="8">
        <v>0</v>
      </c>
      <c r="AT82" s="8">
        <v>530</v>
      </c>
      <c r="AU82" s="8">
        <v>0</v>
      </c>
      <c r="AV82" s="8">
        <v>0</v>
      </c>
      <c r="AW82" s="8">
        <v>0</v>
      </c>
      <c r="AX82" s="8">
        <v>0</v>
      </c>
      <c r="AY82" s="8">
        <v>47</v>
      </c>
      <c r="AZ82" s="8">
        <v>74</v>
      </c>
      <c r="BA82" s="8">
        <v>99</v>
      </c>
      <c r="BB82" s="8">
        <v>85</v>
      </c>
      <c r="BC82" s="8">
        <v>93</v>
      </c>
      <c r="BD82" s="8">
        <v>126</v>
      </c>
      <c r="BE82" s="8">
        <v>98</v>
      </c>
      <c r="BF82" s="8">
        <v>104</v>
      </c>
      <c r="BG82" s="8">
        <v>58</v>
      </c>
      <c r="BH82" s="8">
        <v>50</v>
      </c>
      <c r="BI82" s="8">
        <v>29</v>
      </c>
      <c r="BJ82" s="8">
        <v>13</v>
      </c>
      <c r="BK82" s="8">
        <v>10</v>
      </c>
      <c r="BL82" s="8">
        <v>6</v>
      </c>
      <c r="BM82" s="8">
        <v>0</v>
      </c>
      <c r="BN82" s="8">
        <v>0</v>
      </c>
      <c r="BO82" s="8">
        <v>0</v>
      </c>
      <c r="BP82" s="8">
        <v>886</v>
      </c>
    </row>
    <row r="83" spans="2:68">
      <c r="B83" s="56"/>
      <c r="C83" s="11" t="s">
        <v>47</v>
      </c>
      <c r="D83" s="8">
        <v>0</v>
      </c>
      <c r="E83" s="8">
        <v>0</v>
      </c>
      <c r="F83" s="8">
        <v>0</v>
      </c>
      <c r="G83" s="8">
        <v>0</v>
      </c>
      <c r="H83" s="8">
        <v>5</v>
      </c>
      <c r="I83" s="40">
        <v>9</v>
      </c>
      <c r="J83" s="40">
        <v>11</v>
      </c>
      <c r="K83" s="8">
        <v>8</v>
      </c>
      <c r="L83" s="8">
        <v>9</v>
      </c>
      <c r="M83" s="8">
        <v>8</v>
      </c>
      <c r="N83" s="8">
        <v>12</v>
      </c>
      <c r="O83" s="8">
        <v>5</v>
      </c>
      <c r="P83" s="8">
        <v>8</v>
      </c>
      <c r="Q83" s="8">
        <v>3</v>
      </c>
      <c r="R83" s="8">
        <v>3</v>
      </c>
      <c r="S83" s="8">
        <v>3</v>
      </c>
      <c r="T83" s="8">
        <v>4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26</v>
      </c>
      <c r="AD83" s="44">
        <v>34</v>
      </c>
      <c r="AE83" s="44">
        <v>41</v>
      </c>
      <c r="AF83" s="8">
        <v>41</v>
      </c>
      <c r="AG83" s="8">
        <v>32</v>
      </c>
      <c r="AH83" s="8">
        <v>41</v>
      </c>
      <c r="AI83" s="8">
        <v>37</v>
      </c>
      <c r="AJ83" s="8">
        <v>51</v>
      </c>
      <c r="AK83" s="8">
        <v>31</v>
      </c>
      <c r="AL83" s="8">
        <v>27</v>
      </c>
      <c r="AM83" s="8">
        <v>7</v>
      </c>
      <c r="AN83" s="8">
        <v>10</v>
      </c>
      <c r="AO83" s="8">
        <v>4</v>
      </c>
      <c r="AP83" s="8">
        <v>5</v>
      </c>
      <c r="AQ83" s="8">
        <v>0</v>
      </c>
      <c r="AR83" s="8">
        <v>0</v>
      </c>
      <c r="AS83" s="8">
        <v>0</v>
      </c>
      <c r="AT83" s="8">
        <v>389</v>
      </c>
      <c r="AU83" s="8">
        <v>0</v>
      </c>
      <c r="AV83" s="8">
        <v>0</v>
      </c>
      <c r="AW83" s="8">
        <v>0</v>
      </c>
      <c r="AX83" s="8">
        <v>0</v>
      </c>
      <c r="AY83" s="8">
        <v>31</v>
      </c>
      <c r="AZ83" s="8">
        <v>41</v>
      </c>
      <c r="BA83" s="8">
        <v>55</v>
      </c>
      <c r="BB83" s="8">
        <v>50</v>
      </c>
      <c r="BC83" s="8">
        <v>41</v>
      </c>
      <c r="BD83" s="8">
        <v>54</v>
      </c>
      <c r="BE83" s="8">
        <v>50</v>
      </c>
      <c r="BF83" s="8">
        <v>52</v>
      </c>
      <c r="BG83" s="8">
        <v>42</v>
      </c>
      <c r="BH83" s="8">
        <v>31</v>
      </c>
      <c r="BI83" s="8">
        <v>8</v>
      </c>
      <c r="BJ83" s="8">
        <v>13</v>
      </c>
      <c r="BK83" s="8">
        <v>7</v>
      </c>
      <c r="BL83" s="8">
        <v>5</v>
      </c>
      <c r="BM83" s="8">
        <v>0</v>
      </c>
      <c r="BN83" s="8">
        <v>0</v>
      </c>
      <c r="BO83" s="8">
        <v>0</v>
      </c>
      <c r="BP83" s="8">
        <v>468</v>
      </c>
    </row>
    <row r="84" spans="2:68">
      <c r="B84" s="56"/>
      <c r="C84" s="11" t="s">
        <v>11</v>
      </c>
      <c r="D84" s="8">
        <v>0</v>
      </c>
      <c r="E84" s="8">
        <v>0</v>
      </c>
      <c r="F84" s="8">
        <v>0</v>
      </c>
      <c r="G84" s="8">
        <v>13</v>
      </c>
      <c r="H84" s="8">
        <v>319</v>
      </c>
      <c r="I84" s="40">
        <v>346</v>
      </c>
      <c r="J84" s="40">
        <v>278</v>
      </c>
      <c r="K84" s="8">
        <v>238</v>
      </c>
      <c r="L84" s="8">
        <v>273</v>
      </c>
      <c r="M84" s="8">
        <v>318</v>
      </c>
      <c r="N84" s="8">
        <v>378</v>
      </c>
      <c r="O84" s="8">
        <v>557</v>
      </c>
      <c r="P84" s="8">
        <v>798</v>
      </c>
      <c r="Q84" s="8">
        <v>1120</v>
      </c>
      <c r="R84" s="8">
        <v>1221</v>
      </c>
      <c r="S84" s="8">
        <v>1483</v>
      </c>
      <c r="T84" s="8">
        <v>1087</v>
      </c>
      <c r="U84" s="8">
        <v>414</v>
      </c>
      <c r="V84" s="8">
        <v>134</v>
      </c>
      <c r="W84" s="8">
        <v>19</v>
      </c>
      <c r="X84" s="8">
        <v>0</v>
      </c>
      <c r="Y84" s="8">
        <v>0</v>
      </c>
      <c r="Z84" s="8">
        <v>0</v>
      </c>
      <c r="AA84" s="8">
        <v>0</v>
      </c>
      <c r="AB84" s="8">
        <v>38</v>
      </c>
      <c r="AC84" s="8">
        <v>844</v>
      </c>
      <c r="AD84" s="44">
        <v>1917</v>
      </c>
      <c r="AE84" s="44">
        <v>3687</v>
      </c>
      <c r="AF84" s="8">
        <v>3254</v>
      </c>
      <c r="AG84" s="8">
        <v>2423</v>
      </c>
      <c r="AH84" s="8">
        <v>2320</v>
      </c>
      <c r="AI84" s="8">
        <v>2568</v>
      </c>
      <c r="AJ84" s="8">
        <v>3820</v>
      </c>
      <c r="AK84" s="8">
        <v>5768</v>
      </c>
      <c r="AL84" s="8">
        <v>6835</v>
      </c>
      <c r="AM84" s="8">
        <v>5797</v>
      </c>
      <c r="AN84" s="8">
        <v>4540</v>
      </c>
      <c r="AO84" s="8">
        <v>2752</v>
      </c>
      <c r="AP84" s="8">
        <v>1437</v>
      </c>
      <c r="AQ84" s="8">
        <v>511</v>
      </c>
      <c r="AR84" s="8">
        <v>96</v>
      </c>
      <c r="AS84" s="8">
        <v>6</v>
      </c>
      <c r="AT84" s="8">
        <v>48631</v>
      </c>
      <c r="AU84" s="8">
        <v>0</v>
      </c>
      <c r="AV84" s="8">
        <v>0</v>
      </c>
      <c r="AW84" s="8">
        <v>0</v>
      </c>
      <c r="AX84" s="8">
        <v>54</v>
      </c>
      <c r="AY84" s="8">
        <v>1166</v>
      </c>
      <c r="AZ84" s="8">
        <v>2260</v>
      </c>
      <c r="BA84" s="8">
        <v>3970</v>
      </c>
      <c r="BB84" s="8">
        <v>3490</v>
      </c>
      <c r="BC84" s="8">
        <v>2697</v>
      </c>
      <c r="BD84" s="8">
        <v>2640</v>
      </c>
      <c r="BE84" s="8">
        <v>2943</v>
      </c>
      <c r="BF84" s="8">
        <v>4372</v>
      </c>
      <c r="BG84" s="8">
        <v>6562</v>
      </c>
      <c r="BH84" s="8">
        <v>7953</v>
      </c>
      <c r="BI84" s="8">
        <v>7022</v>
      </c>
      <c r="BJ84" s="8">
        <v>6015</v>
      </c>
      <c r="BK84" s="8">
        <v>3842</v>
      </c>
      <c r="BL84" s="8">
        <v>1854</v>
      </c>
      <c r="BM84" s="8">
        <v>649</v>
      </c>
      <c r="BN84" s="8">
        <v>117</v>
      </c>
      <c r="BO84" s="8">
        <v>6</v>
      </c>
      <c r="BP84" s="8">
        <v>57618</v>
      </c>
    </row>
    <row r="85" spans="2:68">
      <c r="B85" s="56"/>
      <c r="C85" s="11" t="s">
        <v>36</v>
      </c>
      <c r="D85" s="8">
        <v>0</v>
      </c>
      <c r="E85" s="8">
        <v>0</v>
      </c>
      <c r="F85" s="8">
        <v>0</v>
      </c>
      <c r="G85" s="8">
        <v>51</v>
      </c>
      <c r="H85" s="8">
        <v>3513</v>
      </c>
      <c r="I85" s="40">
        <v>7355</v>
      </c>
      <c r="J85" s="40">
        <v>8041</v>
      </c>
      <c r="K85" s="8">
        <v>7391</v>
      </c>
      <c r="L85" s="8">
        <v>7002</v>
      </c>
      <c r="M85" s="8">
        <v>7790</v>
      </c>
      <c r="N85" s="8">
        <v>6713</v>
      </c>
      <c r="O85" s="8">
        <v>5539</v>
      </c>
      <c r="P85" s="8">
        <v>3950</v>
      </c>
      <c r="Q85" s="8">
        <v>2885</v>
      </c>
      <c r="R85" s="8">
        <v>1980</v>
      </c>
      <c r="S85" s="8">
        <v>1938</v>
      </c>
      <c r="T85" s="8">
        <v>1267</v>
      </c>
      <c r="U85" s="8">
        <v>459</v>
      </c>
      <c r="V85" s="8">
        <v>148</v>
      </c>
      <c r="W85" s="8">
        <v>19</v>
      </c>
      <c r="X85" s="8">
        <v>0</v>
      </c>
      <c r="Y85" s="8">
        <v>0</v>
      </c>
      <c r="Z85" s="8">
        <v>0</v>
      </c>
      <c r="AA85" s="8">
        <v>0</v>
      </c>
      <c r="AB85" s="8">
        <v>118</v>
      </c>
      <c r="AC85" s="8">
        <v>15203</v>
      </c>
      <c r="AD85" s="44">
        <v>23173</v>
      </c>
      <c r="AE85" s="44">
        <v>25873</v>
      </c>
      <c r="AF85" s="8">
        <v>21935</v>
      </c>
      <c r="AG85" s="8">
        <v>21938</v>
      </c>
      <c r="AH85" s="8">
        <v>25660</v>
      </c>
      <c r="AI85" s="8">
        <v>21502</v>
      </c>
      <c r="AJ85" s="8">
        <v>16905</v>
      </c>
      <c r="AK85" s="8">
        <v>12263</v>
      </c>
      <c r="AL85" s="8">
        <v>9032</v>
      </c>
      <c r="AM85" s="8">
        <v>6434</v>
      </c>
      <c r="AN85" s="8">
        <v>4756</v>
      </c>
      <c r="AO85" s="8">
        <v>2811</v>
      </c>
      <c r="AP85" s="8">
        <v>1471</v>
      </c>
      <c r="AQ85" s="8">
        <v>518</v>
      </c>
      <c r="AR85" s="8">
        <v>107</v>
      </c>
      <c r="AS85" s="8">
        <v>13</v>
      </c>
      <c r="AT85" s="8">
        <v>209708</v>
      </c>
      <c r="AU85" s="8">
        <v>0</v>
      </c>
      <c r="AV85" s="8">
        <v>0</v>
      </c>
      <c r="AW85" s="8">
        <v>0</v>
      </c>
      <c r="AX85" s="8">
        <v>167</v>
      </c>
      <c r="AY85" s="8">
        <v>18714</v>
      </c>
      <c r="AZ85" s="8">
        <v>30522</v>
      </c>
      <c r="BA85" s="8">
        <v>33918</v>
      </c>
      <c r="BB85" s="8">
        <v>29327</v>
      </c>
      <c r="BC85" s="8">
        <v>28941</v>
      </c>
      <c r="BD85" s="8">
        <v>33448</v>
      </c>
      <c r="BE85" s="8">
        <v>28210</v>
      </c>
      <c r="BF85" s="8">
        <v>22453</v>
      </c>
      <c r="BG85" s="8">
        <v>16221</v>
      </c>
      <c r="BH85" s="8">
        <v>11924</v>
      </c>
      <c r="BI85" s="8">
        <v>8416</v>
      </c>
      <c r="BJ85" s="8">
        <v>6690</v>
      </c>
      <c r="BK85" s="8">
        <v>4079</v>
      </c>
      <c r="BL85" s="8">
        <v>1932</v>
      </c>
      <c r="BM85" s="8">
        <v>659</v>
      </c>
      <c r="BN85" s="8">
        <v>129</v>
      </c>
      <c r="BO85" s="8">
        <v>15</v>
      </c>
      <c r="BP85" s="8">
        <v>275762</v>
      </c>
    </row>
    <row r="86" spans="2:68">
      <c r="B86" s="65" t="s">
        <v>59</v>
      </c>
      <c r="C86" s="11" t="s">
        <v>38</v>
      </c>
      <c r="D86" s="8">
        <v>0</v>
      </c>
      <c r="E86" s="8">
        <v>0</v>
      </c>
      <c r="F86" s="8">
        <v>0</v>
      </c>
      <c r="G86" s="8">
        <v>0</v>
      </c>
      <c r="H86" s="8">
        <v>27</v>
      </c>
      <c r="I86" s="40">
        <v>219</v>
      </c>
      <c r="J86" s="40">
        <v>650</v>
      </c>
      <c r="K86" s="8">
        <v>1006</v>
      </c>
      <c r="L86" s="8">
        <v>1047</v>
      </c>
      <c r="M86" s="8">
        <v>1692</v>
      </c>
      <c r="N86" s="8">
        <v>2002</v>
      </c>
      <c r="O86" s="8">
        <v>1252</v>
      </c>
      <c r="P86" s="8">
        <v>422</v>
      </c>
      <c r="Q86" s="8">
        <v>121</v>
      </c>
      <c r="R86" s="8">
        <v>43</v>
      </c>
      <c r="S86" s="8">
        <v>15</v>
      </c>
      <c r="T86" s="8">
        <v>3</v>
      </c>
      <c r="U86" s="8">
        <v>3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3</v>
      </c>
      <c r="AC86" s="8">
        <v>164</v>
      </c>
      <c r="AD86" s="44">
        <v>709</v>
      </c>
      <c r="AE86" s="44">
        <v>1402</v>
      </c>
      <c r="AF86" s="8">
        <v>1497</v>
      </c>
      <c r="AG86" s="8">
        <v>1386</v>
      </c>
      <c r="AH86" s="8">
        <v>2038</v>
      </c>
      <c r="AI86" s="8">
        <v>2358</v>
      </c>
      <c r="AJ86" s="8">
        <v>1409</v>
      </c>
      <c r="AK86" s="8">
        <v>509</v>
      </c>
      <c r="AL86" s="8">
        <v>133</v>
      </c>
      <c r="AM86" s="8">
        <v>34</v>
      </c>
      <c r="AN86" s="8">
        <v>12</v>
      </c>
      <c r="AO86" s="8">
        <v>8</v>
      </c>
      <c r="AP86" s="8">
        <v>3</v>
      </c>
      <c r="AQ86" s="8">
        <v>0</v>
      </c>
      <c r="AR86" s="8">
        <v>0</v>
      </c>
      <c r="AS86" s="8">
        <v>0</v>
      </c>
      <c r="AT86" s="8">
        <v>11653</v>
      </c>
      <c r="AU86" s="8">
        <v>0</v>
      </c>
      <c r="AV86" s="8">
        <v>0</v>
      </c>
      <c r="AW86" s="8">
        <v>0</v>
      </c>
      <c r="AX86" s="8">
        <v>3</v>
      </c>
      <c r="AY86" s="8">
        <v>199</v>
      </c>
      <c r="AZ86" s="8">
        <v>926</v>
      </c>
      <c r="BA86" s="8">
        <v>2053</v>
      </c>
      <c r="BB86" s="8">
        <v>2504</v>
      </c>
      <c r="BC86" s="8">
        <v>2428</v>
      </c>
      <c r="BD86" s="8">
        <v>3732</v>
      </c>
      <c r="BE86" s="8">
        <v>4357</v>
      </c>
      <c r="BF86" s="8">
        <v>2658</v>
      </c>
      <c r="BG86" s="8">
        <v>927</v>
      </c>
      <c r="BH86" s="8">
        <v>253</v>
      </c>
      <c r="BI86" s="8">
        <v>74</v>
      </c>
      <c r="BJ86" s="8">
        <v>31</v>
      </c>
      <c r="BK86" s="8">
        <v>7</v>
      </c>
      <c r="BL86" s="8">
        <v>8</v>
      </c>
      <c r="BM86" s="8">
        <v>0</v>
      </c>
      <c r="BN86" s="8">
        <v>0</v>
      </c>
      <c r="BO86" s="8">
        <v>0</v>
      </c>
      <c r="BP86" s="8">
        <v>20153</v>
      </c>
    </row>
    <row r="87" spans="2:68">
      <c r="B87" s="56"/>
      <c r="C87" s="11" t="s">
        <v>39</v>
      </c>
      <c r="D87" s="8">
        <v>0</v>
      </c>
      <c r="E87" s="8">
        <v>0</v>
      </c>
      <c r="F87" s="8">
        <v>0</v>
      </c>
      <c r="G87" s="8">
        <v>14</v>
      </c>
      <c r="H87" s="8">
        <v>2015</v>
      </c>
      <c r="I87" s="40">
        <v>5075</v>
      </c>
      <c r="J87" s="40">
        <v>5584</v>
      </c>
      <c r="K87" s="8">
        <v>5268</v>
      </c>
      <c r="L87" s="8">
        <v>4898</v>
      </c>
      <c r="M87" s="8">
        <v>6354</v>
      </c>
      <c r="N87" s="8">
        <v>6987</v>
      </c>
      <c r="O87" s="8">
        <v>4484</v>
      </c>
      <c r="P87" s="8">
        <v>1815</v>
      </c>
      <c r="Q87" s="8">
        <v>534</v>
      </c>
      <c r="R87" s="8">
        <v>120</v>
      </c>
      <c r="S87" s="8">
        <v>33</v>
      </c>
      <c r="T87" s="8">
        <v>7</v>
      </c>
      <c r="U87" s="8">
        <v>18</v>
      </c>
      <c r="V87" s="8">
        <v>4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31</v>
      </c>
      <c r="AC87" s="8">
        <v>10052</v>
      </c>
      <c r="AD87" s="44">
        <v>20375</v>
      </c>
      <c r="AE87" s="44">
        <v>17038</v>
      </c>
      <c r="AF87" s="8">
        <v>15656</v>
      </c>
      <c r="AG87" s="8">
        <v>14885</v>
      </c>
      <c r="AH87" s="8">
        <v>17521</v>
      </c>
      <c r="AI87" s="8">
        <v>15569</v>
      </c>
      <c r="AJ87" s="8">
        <v>8702</v>
      </c>
      <c r="AK87" s="8">
        <v>3211</v>
      </c>
      <c r="AL87" s="8">
        <v>756</v>
      </c>
      <c r="AM87" s="8">
        <v>160</v>
      </c>
      <c r="AN87" s="8">
        <v>43</v>
      </c>
      <c r="AO87" s="8">
        <v>16</v>
      </c>
      <c r="AP87" s="8">
        <v>27</v>
      </c>
      <c r="AQ87" s="8">
        <v>8</v>
      </c>
      <c r="AR87" s="8">
        <v>8</v>
      </c>
      <c r="AS87" s="8">
        <v>8</v>
      </c>
      <c r="AT87" s="8">
        <v>124068</v>
      </c>
      <c r="AU87" s="8">
        <v>0</v>
      </c>
      <c r="AV87" s="8">
        <v>0</v>
      </c>
      <c r="AW87" s="8">
        <v>0</v>
      </c>
      <c r="AX87" s="8">
        <v>45</v>
      </c>
      <c r="AY87" s="8">
        <v>12070</v>
      </c>
      <c r="AZ87" s="8">
        <v>25451</v>
      </c>
      <c r="BA87" s="8">
        <v>22622</v>
      </c>
      <c r="BB87" s="8">
        <v>20916</v>
      </c>
      <c r="BC87" s="8">
        <v>19783</v>
      </c>
      <c r="BD87" s="8">
        <v>23881</v>
      </c>
      <c r="BE87" s="8">
        <v>22557</v>
      </c>
      <c r="BF87" s="8">
        <v>13186</v>
      </c>
      <c r="BG87" s="8">
        <v>5026</v>
      </c>
      <c r="BH87" s="8">
        <v>1296</v>
      </c>
      <c r="BI87" s="8">
        <v>279</v>
      </c>
      <c r="BJ87" s="8">
        <v>75</v>
      </c>
      <c r="BK87" s="8">
        <v>23</v>
      </c>
      <c r="BL87" s="8">
        <v>43</v>
      </c>
      <c r="BM87" s="8">
        <v>16</v>
      </c>
      <c r="BN87" s="8">
        <v>6</v>
      </c>
      <c r="BO87" s="8">
        <v>9</v>
      </c>
      <c r="BP87" s="8">
        <v>167282</v>
      </c>
    </row>
    <row r="88" spans="2:68" ht="26">
      <c r="B88" s="56"/>
      <c r="C88" s="11" t="s">
        <v>40</v>
      </c>
      <c r="D88" s="8">
        <v>0</v>
      </c>
      <c r="E88" s="8">
        <v>0</v>
      </c>
      <c r="F88" s="8">
        <v>0</v>
      </c>
      <c r="G88" s="8">
        <v>0</v>
      </c>
      <c r="H88" s="8">
        <v>27</v>
      </c>
      <c r="I88" s="40">
        <v>64</v>
      </c>
      <c r="J88" s="40">
        <v>139</v>
      </c>
      <c r="K88" s="8">
        <v>148</v>
      </c>
      <c r="L88" s="8">
        <v>190</v>
      </c>
      <c r="M88" s="8">
        <v>227</v>
      </c>
      <c r="N88" s="8">
        <v>215</v>
      </c>
      <c r="O88" s="8">
        <v>189</v>
      </c>
      <c r="P88" s="8">
        <v>100</v>
      </c>
      <c r="Q88" s="8">
        <v>35</v>
      </c>
      <c r="R88" s="8">
        <v>4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27</v>
      </c>
      <c r="AD88" s="44">
        <v>70</v>
      </c>
      <c r="AE88" s="44">
        <v>117</v>
      </c>
      <c r="AF88" s="8">
        <v>120</v>
      </c>
      <c r="AG88" s="8">
        <v>150</v>
      </c>
      <c r="AH88" s="8">
        <v>174</v>
      </c>
      <c r="AI88" s="8">
        <v>119</v>
      </c>
      <c r="AJ88" s="8">
        <v>118</v>
      </c>
      <c r="AK88" s="8">
        <v>52</v>
      </c>
      <c r="AL88" s="8">
        <v>10</v>
      </c>
      <c r="AM88" s="8">
        <v>0</v>
      </c>
      <c r="AN88" s="8">
        <v>3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966</v>
      </c>
      <c r="AU88" s="8">
        <v>0</v>
      </c>
      <c r="AV88" s="8">
        <v>0</v>
      </c>
      <c r="AW88" s="8">
        <v>0</v>
      </c>
      <c r="AX88" s="8">
        <v>0</v>
      </c>
      <c r="AY88" s="8">
        <v>56</v>
      </c>
      <c r="AZ88" s="8">
        <v>135</v>
      </c>
      <c r="BA88" s="8">
        <v>254</v>
      </c>
      <c r="BB88" s="8">
        <v>269</v>
      </c>
      <c r="BC88" s="8">
        <v>339</v>
      </c>
      <c r="BD88" s="8">
        <v>399</v>
      </c>
      <c r="BE88" s="8">
        <v>334</v>
      </c>
      <c r="BF88" s="8">
        <v>310</v>
      </c>
      <c r="BG88" s="8">
        <v>148</v>
      </c>
      <c r="BH88" s="8">
        <v>45</v>
      </c>
      <c r="BI88" s="8">
        <v>4</v>
      </c>
      <c r="BJ88" s="8">
        <v>3</v>
      </c>
      <c r="BK88" s="8">
        <v>0</v>
      </c>
      <c r="BL88" s="8">
        <v>0</v>
      </c>
      <c r="BM88" s="8">
        <v>0</v>
      </c>
      <c r="BN88" s="8">
        <v>0</v>
      </c>
      <c r="BO88" s="8">
        <v>0</v>
      </c>
      <c r="BP88" s="8">
        <v>2301</v>
      </c>
    </row>
    <row r="89" spans="2:68" ht="39">
      <c r="B89" s="56"/>
      <c r="C89" s="11" t="s">
        <v>41</v>
      </c>
      <c r="D89" s="8">
        <v>0</v>
      </c>
      <c r="E89" s="8">
        <v>0</v>
      </c>
      <c r="F89" s="8">
        <v>0</v>
      </c>
      <c r="G89" s="8">
        <v>4</v>
      </c>
      <c r="H89" s="8">
        <v>114</v>
      </c>
      <c r="I89" s="40">
        <v>219</v>
      </c>
      <c r="J89" s="40">
        <v>312</v>
      </c>
      <c r="K89" s="8">
        <v>315</v>
      </c>
      <c r="L89" s="8">
        <v>248</v>
      </c>
      <c r="M89" s="8">
        <v>255</v>
      </c>
      <c r="N89" s="8">
        <v>214</v>
      </c>
      <c r="O89" s="8">
        <v>174</v>
      </c>
      <c r="P89" s="8">
        <v>102</v>
      </c>
      <c r="Q89" s="8">
        <v>34</v>
      </c>
      <c r="R89" s="8">
        <v>9</v>
      </c>
      <c r="S89" s="8">
        <v>3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4</v>
      </c>
      <c r="AC89" s="8">
        <v>503</v>
      </c>
      <c r="AD89" s="44">
        <v>774</v>
      </c>
      <c r="AE89" s="44">
        <v>851</v>
      </c>
      <c r="AF89" s="8">
        <v>822</v>
      </c>
      <c r="AG89" s="8">
        <v>761</v>
      </c>
      <c r="AH89" s="8">
        <v>776</v>
      </c>
      <c r="AI89" s="8">
        <v>742</v>
      </c>
      <c r="AJ89" s="8">
        <v>543</v>
      </c>
      <c r="AK89" s="8">
        <v>205</v>
      </c>
      <c r="AL89" s="8">
        <v>73</v>
      </c>
      <c r="AM89" s="8">
        <v>13</v>
      </c>
      <c r="AN89" s="8">
        <v>5</v>
      </c>
      <c r="AO89" s="8">
        <v>3</v>
      </c>
      <c r="AP89" s="8">
        <v>0</v>
      </c>
      <c r="AQ89" s="8">
        <v>0</v>
      </c>
      <c r="AR89" s="8">
        <v>0</v>
      </c>
      <c r="AS89" s="8">
        <v>0</v>
      </c>
      <c r="AT89" s="8">
        <v>6073</v>
      </c>
      <c r="AU89" s="8">
        <v>0</v>
      </c>
      <c r="AV89" s="8">
        <v>0</v>
      </c>
      <c r="AW89" s="8">
        <v>0</v>
      </c>
      <c r="AX89" s="8">
        <v>10</v>
      </c>
      <c r="AY89" s="8">
        <v>619</v>
      </c>
      <c r="AZ89" s="8">
        <v>996</v>
      </c>
      <c r="BA89" s="8">
        <v>1162</v>
      </c>
      <c r="BB89" s="8">
        <v>1139</v>
      </c>
      <c r="BC89" s="8">
        <v>1006</v>
      </c>
      <c r="BD89" s="8">
        <v>1031</v>
      </c>
      <c r="BE89" s="8">
        <v>957</v>
      </c>
      <c r="BF89" s="8">
        <v>719</v>
      </c>
      <c r="BG89" s="8">
        <v>304</v>
      </c>
      <c r="BH89" s="8">
        <v>112</v>
      </c>
      <c r="BI89" s="8">
        <v>22</v>
      </c>
      <c r="BJ89" s="8">
        <v>13</v>
      </c>
      <c r="BK89" s="8">
        <v>4</v>
      </c>
      <c r="BL89" s="8">
        <v>0</v>
      </c>
      <c r="BM89" s="8">
        <v>0</v>
      </c>
      <c r="BN89" s="8">
        <v>0</v>
      </c>
      <c r="BO89" s="8">
        <v>0</v>
      </c>
      <c r="BP89" s="8">
        <v>8095</v>
      </c>
    </row>
    <row r="90" spans="2:68" ht="39">
      <c r="B90" s="56"/>
      <c r="C90" s="11" t="s">
        <v>42</v>
      </c>
      <c r="D90" s="8">
        <v>0</v>
      </c>
      <c r="E90" s="8">
        <v>0</v>
      </c>
      <c r="F90" s="8">
        <v>0</v>
      </c>
      <c r="G90" s="8">
        <v>0</v>
      </c>
      <c r="H90" s="8">
        <v>36</v>
      </c>
      <c r="I90" s="40">
        <v>109</v>
      </c>
      <c r="J90" s="40">
        <v>134</v>
      </c>
      <c r="K90" s="8">
        <v>160</v>
      </c>
      <c r="L90" s="8">
        <v>155</v>
      </c>
      <c r="M90" s="8">
        <v>227</v>
      </c>
      <c r="N90" s="8">
        <v>235</v>
      </c>
      <c r="O90" s="8">
        <v>241</v>
      </c>
      <c r="P90" s="8">
        <v>149</v>
      </c>
      <c r="Q90" s="8">
        <v>77</v>
      </c>
      <c r="R90" s="8">
        <v>24</v>
      </c>
      <c r="S90" s="8">
        <v>12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263</v>
      </c>
      <c r="AD90" s="44">
        <v>733</v>
      </c>
      <c r="AE90" s="44">
        <v>1331</v>
      </c>
      <c r="AF90" s="8">
        <v>1488</v>
      </c>
      <c r="AG90" s="8">
        <v>1195</v>
      </c>
      <c r="AH90" s="8">
        <v>1344</v>
      </c>
      <c r="AI90" s="8">
        <v>1360</v>
      </c>
      <c r="AJ90" s="8">
        <v>1033</v>
      </c>
      <c r="AK90" s="8">
        <v>451</v>
      </c>
      <c r="AL90" s="8">
        <v>143</v>
      </c>
      <c r="AM90" s="8">
        <v>39</v>
      </c>
      <c r="AN90" s="8">
        <v>10</v>
      </c>
      <c r="AO90" s="8">
        <v>4</v>
      </c>
      <c r="AP90" s="8">
        <v>8</v>
      </c>
      <c r="AQ90" s="8">
        <v>0</v>
      </c>
      <c r="AR90" s="8">
        <v>0</v>
      </c>
      <c r="AS90" s="8">
        <v>0</v>
      </c>
      <c r="AT90" s="8">
        <v>9389</v>
      </c>
      <c r="AU90" s="8">
        <v>0</v>
      </c>
      <c r="AV90" s="8">
        <v>0</v>
      </c>
      <c r="AW90" s="8">
        <v>0</v>
      </c>
      <c r="AX90" s="8">
        <v>0</v>
      </c>
      <c r="AY90" s="8">
        <v>299</v>
      </c>
      <c r="AZ90" s="8">
        <v>835</v>
      </c>
      <c r="BA90" s="8">
        <v>1463</v>
      </c>
      <c r="BB90" s="8">
        <v>1648</v>
      </c>
      <c r="BC90" s="8">
        <v>1348</v>
      </c>
      <c r="BD90" s="8">
        <v>1565</v>
      </c>
      <c r="BE90" s="8">
        <v>1599</v>
      </c>
      <c r="BF90" s="8">
        <v>1272</v>
      </c>
      <c r="BG90" s="8">
        <v>599</v>
      </c>
      <c r="BH90" s="8">
        <v>212</v>
      </c>
      <c r="BI90" s="8">
        <v>62</v>
      </c>
      <c r="BJ90" s="8">
        <v>20</v>
      </c>
      <c r="BK90" s="8">
        <v>4</v>
      </c>
      <c r="BL90" s="8">
        <v>3</v>
      </c>
      <c r="BM90" s="8">
        <v>0</v>
      </c>
      <c r="BN90" s="8">
        <v>3</v>
      </c>
      <c r="BO90" s="8">
        <v>0</v>
      </c>
      <c r="BP90" s="8">
        <v>10936</v>
      </c>
    </row>
    <row r="91" spans="2:68">
      <c r="B91" s="56"/>
      <c r="C91" s="11" t="s">
        <v>43</v>
      </c>
      <c r="D91" s="8">
        <v>0</v>
      </c>
      <c r="E91" s="8">
        <v>0</v>
      </c>
      <c r="F91" s="8">
        <v>0</v>
      </c>
      <c r="G91" s="8">
        <v>0</v>
      </c>
      <c r="H91" s="8">
        <v>80</v>
      </c>
      <c r="I91" s="40">
        <v>80</v>
      </c>
      <c r="J91" s="40">
        <v>129</v>
      </c>
      <c r="K91" s="8">
        <v>135</v>
      </c>
      <c r="L91" s="8">
        <v>108</v>
      </c>
      <c r="M91" s="8">
        <v>116</v>
      </c>
      <c r="N91" s="8">
        <v>122</v>
      </c>
      <c r="O91" s="8">
        <v>117</v>
      </c>
      <c r="P91" s="8">
        <v>72</v>
      </c>
      <c r="Q91" s="8">
        <v>20</v>
      </c>
      <c r="R91" s="8">
        <v>9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9</v>
      </c>
      <c r="AC91" s="8">
        <v>357</v>
      </c>
      <c r="AD91" s="44">
        <v>303</v>
      </c>
      <c r="AE91" s="44">
        <v>388</v>
      </c>
      <c r="AF91" s="8">
        <v>371</v>
      </c>
      <c r="AG91" s="8">
        <v>301</v>
      </c>
      <c r="AH91" s="8">
        <v>337</v>
      </c>
      <c r="AI91" s="8">
        <v>337</v>
      </c>
      <c r="AJ91" s="8">
        <v>235</v>
      </c>
      <c r="AK91" s="8">
        <v>98</v>
      </c>
      <c r="AL91" s="8">
        <v>32</v>
      </c>
      <c r="AM91" s="8">
        <v>7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2777</v>
      </c>
      <c r="AU91" s="8">
        <v>0</v>
      </c>
      <c r="AV91" s="8">
        <v>0</v>
      </c>
      <c r="AW91" s="8">
        <v>0</v>
      </c>
      <c r="AX91" s="8">
        <v>11</v>
      </c>
      <c r="AY91" s="8">
        <v>439</v>
      </c>
      <c r="AZ91" s="8">
        <v>381</v>
      </c>
      <c r="BA91" s="8">
        <v>517</v>
      </c>
      <c r="BB91" s="8">
        <v>504</v>
      </c>
      <c r="BC91" s="8">
        <v>411</v>
      </c>
      <c r="BD91" s="8">
        <v>457</v>
      </c>
      <c r="BE91" s="8">
        <v>459</v>
      </c>
      <c r="BF91" s="8">
        <v>355</v>
      </c>
      <c r="BG91" s="8">
        <v>168</v>
      </c>
      <c r="BH91" s="8">
        <v>55</v>
      </c>
      <c r="BI91" s="8">
        <v>8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3763</v>
      </c>
    </row>
    <row r="92" spans="2:68" ht="39">
      <c r="B92" s="56"/>
      <c r="C92" s="11" t="s">
        <v>76</v>
      </c>
      <c r="D92" s="8">
        <v>0</v>
      </c>
      <c r="E92" s="8">
        <v>0</v>
      </c>
      <c r="F92" s="8">
        <v>0</v>
      </c>
      <c r="G92" s="8">
        <v>0</v>
      </c>
      <c r="H92" s="8">
        <v>17</v>
      </c>
      <c r="I92" s="40">
        <v>32</v>
      </c>
      <c r="J92" s="40">
        <v>53</v>
      </c>
      <c r="K92" s="8">
        <v>74</v>
      </c>
      <c r="L92" s="8">
        <v>123</v>
      </c>
      <c r="M92" s="8">
        <v>131</v>
      </c>
      <c r="N92" s="8">
        <v>126</v>
      </c>
      <c r="O92" s="8">
        <v>136</v>
      </c>
      <c r="P92" s="8">
        <v>77</v>
      </c>
      <c r="Q92" s="8">
        <v>25</v>
      </c>
      <c r="R92" s="8">
        <v>9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11</v>
      </c>
      <c r="AD92" s="44">
        <v>22</v>
      </c>
      <c r="AE92" s="44">
        <v>18</v>
      </c>
      <c r="AF92" s="8">
        <v>39</v>
      </c>
      <c r="AG92" s="8">
        <v>42</v>
      </c>
      <c r="AH92" s="8">
        <v>46</v>
      </c>
      <c r="AI92" s="8">
        <v>49</v>
      </c>
      <c r="AJ92" s="8">
        <v>43</v>
      </c>
      <c r="AK92" s="8">
        <v>26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294</v>
      </c>
      <c r="AU92" s="8">
        <v>0</v>
      </c>
      <c r="AV92" s="8">
        <v>0</v>
      </c>
      <c r="AW92" s="8">
        <v>0</v>
      </c>
      <c r="AX92" s="8">
        <v>0</v>
      </c>
      <c r="AY92" s="8">
        <v>32</v>
      </c>
      <c r="AZ92" s="8">
        <v>51</v>
      </c>
      <c r="BA92" s="8">
        <v>71</v>
      </c>
      <c r="BB92" s="8">
        <v>112</v>
      </c>
      <c r="BC92" s="8">
        <v>164</v>
      </c>
      <c r="BD92" s="8">
        <v>176</v>
      </c>
      <c r="BE92" s="8">
        <v>176</v>
      </c>
      <c r="BF92" s="8">
        <v>181</v>
      </c>
      <c r="BG92" s="8">
        <v>97</v>
      </c>
      <c r="BH92" s="8">
        <v>29</v>
      </c>
      <c r="BI92" s="8">
        <v>9</v>
      </c>
      <c r="BJ92" s="8">
        <v>0</v>
      </c>
      <c r="BK92" s="8">
        <v>0</v>
      </c>
      <c r="BL92" s="8">
        <v>0</v>
      </c>
      <c r="BM92" s="8">
        <v>0</v>
      </c>
      <c r="BN92" s="8">
        <v>0</v>
      </c>
      <c r="BO92" s="8">
        <v>0</v>
      </c>
      <c r="BP92" s="8">
        <v>1097</v>
      </c>
    </row>
    <row r="93" spans="2:68">
      <c r="B93" s="56"/>
      <c r="C93" s="11" t="s">
        <v>45</v>
      </c>
      <c r="D93" s="8">
        <v>0</v>
      </c>
      <c r="E93" s="8">
        <v>0</v>
      </c>
      <c r="F93" s="8">
        <v>0</v>
      </c>
      <c r="G93" s="8">
        <v>0</v>
      </c>
      <c r="H93" s="8">
        <v>31</v>
      </c>
      <c r="I93" s="40">
        <v>51</v>
      </c>
      <c r="J93" s="40">
        <v>63</v>
      </c>
      <c r="K93" s="8">
        <v>69</v>
      </c>
      <c r="L93" s="8">
        <v>95</v>
      </c>
      <c r="M93" s="8">
        <v>134</v>
      </c>
      <c r="N93" s="8">
        <v>156</v>
      </c>
      <c r="O93" s="8">
        <v>142</v>
      </c>
      <c r="P93" s="8">
        <v>89</v>
      </c>
      <c r="Q93" s="8">
        <v>32</v>
      </c>
      <c r="R93" s="8">
        <v>3</v>
      </c>
      <c r="S93" s="8">
        <v>7</v>
      </c>
      <c r="T93" s="8">
        <v>3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68</v>
      </c>
      <c r="AD93" s="44">
        <v>59</v>
      </c>
      <c r="AE93" s="44">
        <v>113</v>
      </c>
      <c r="AF93" s="8">
        <v>156</v>
      </c>
      <c r="AG93" s="8">
        <v>167</v>
      </c>
      <c r="AH93" s="8">
        <v>179</v>
      </c>
      <c r="AI93" s="8">
        <v>188</v>
      </c>
      <c r="AJ93" s="8">
        <v>205</v>
      </c>
      <c r="AK93" s="8">
        <v>93</v>
      </c>
      <c r="AL93" s="8">
        <v>17</v>
      </c>
      <c r="AM93" s="8">
        <v>8</v>
      </c>
      <c r="AN93" s="8">
        <v>3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1260</v>
      </c>
      <c r="AU93" s="8">
        <v>0</v>
      </c>
      <c r="AV93" s="8">
        <v>0</v>
      </c>
      <c r="AW93" s="8">
        <v>0</v>
      </c>
      <c r="AX93" s="8">
        <v>0</v>
      </c>
      <c r="AY93" s="8">
        <v>99</v>
      </c>
      <c r="AZ93" s="8">
        <v>108</v>
      </c>
      <c r="BA93" s="8">
        <v>174</v>
      </c>
      <c r="BB93" s="8">
        <v>230</v>
      </c>
      <c r="BC93" s="8">
        <v>266</v>
      </c>
      <c r="BD93" s="8">
        <v>310</v>
      </c>
      <c r="BE93" s="8">
        <v>344</v>
      </c>
      <c r="BF93" s="8">
        <v>342</v>
      </c>
      <c r="BG93" s="8">
        <v>188</v>
      </c>
      <c r="BH93" s="8">
        <v>50</v>
      </c>
      <c r="BI93" s="8">
        <v>13</v>
      </c>
      <c r="BJ93" s="8">
        <v>10</v>
      </c>
      <c r="BK93" s="8">
        <v>3</v>
      </c>
      <c r="BL93" s="8">
        <v>0</v>
      </c>
      <c r="BM93" s="8">
        <v>0</v>
      </c>
      <c r="BN93" s="8">
        <v>0</v>
      </c>
      <c r="BO93" s="8">
        <v>0</v>
      </c>
      <c r="BP93" s="8">
        <v>2138</v>
      </c>
    </row>
    <row r="94" spans="2:68" ht="26">
      <c r="B94" s="56"/>
      <c r="C94" s="11" t="s">
        <v>46</v>
      </c>
      <c r="D94" s="8">
        <v>0</v>
      </c>
      <c r="E94" s="8">
        <v>0</v>
      </c>
      <c r="F94" s="8">
        <v>0</v>
      </c>
      <c r="G94" s="8">
        <v>0</v>
      </c>
      <c r="H94" s="8">
        <v>3</v>
      </c>
      <c r="I94" s="40">
        <v>7</v>
      </c>
      <c r="J94" s="40">
        <v>16</v>
      </c>
      <c r="K94" s="8">
        <v>29</v>
      </c>
      <c r="L94" s="8">
        <v>28</v>
      </c>
      <c r="M94" s="8">
        <v>26</v>
      </c>
      <c r="N94" s="8">
        <v>32</v>
      </c>
      <c r="O94" s="8">
        <v>42</v>
      </c>
      <c r="P94" s="8">
        <v>29</v>
      </c>
      <c r="Q94" s="8">
        <v>9</v>
      </c>
      <c r="R94" s="8">
        <v>3</v>
      </c>
      <c r="S94" s="8">
        <v>3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9</v>
      </c>
      <c r="AD94" s="44">
        <v>29</v>
      </c>
      <c r="AE94" s="44">
        <v>53</v>
      </c>
      <c r="AF94" s="8">
        <v>54</v>
      </c>
      <c r="AG94" s="8">
        <v>56</v>
      </c>
      <c r="AH94" s="8">
        <v>51</v>
      </c>
      <c r="AI94" s="8">
        <v>68</v>
      </c>
      <c r="AJ94" s="8">
        <v>41</v>
      </c>
      <c r="AK94" s="8">
        <v>26</v>
      </c>
      <c r="AL94" s="8">
        <v>9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397</v>
      </c>
      <c r="AU94" s="8">
        <v>0</v>
      </c>
      <c r="AV94" s="8">
        <v>0</v>
      </c>
      <c r="AW94" s="8">
        <v>0</v>
      </c>
      <c r="AX94" s="8">
        <v>0</v>
      </c>
      <c r="AY94" s="8">
        <v>13</v>
      </c>
      <c r="AZ94" s="8">
        <v>37</v>
      </c>
      <c r="BA94" s="8">
        <v>76</v>
      </c>
      <c r="BB94" s="8">
        <v>78</v>
      </c>
      <c r="BC94" s="8">
        <v>82</v>
      </c>
      <c r="BD94" s="8">
        <v>75</v>
      </c>
      <c r="BE94" s="8">
        <v>101</v>
      </c>
      <c r="BF94" s="8">
        <v>84</v>
      </c>
      <c r="BG94" s="8">
        <v>55</v>
      </c>
      <c r="BH94" s="8">
        <v>19</v>
      </c>
      <c r="BI94" s="8">
        <v>3</v>
      </c>
      <c r="BJ94" s="8">
        <v>3</v>
      </c>
      <c r="BK94" s="8">
        <v>3</v>
      </c>
      <c r="BL94" s="8">
        <v>0</v>
      </c>
      <c r="BM94" s="8">
        <v>0</v>
      </c>
      <c r="BN94" s="8">
        <v>0</v>
      </c>
      <c r="BO94" s="8">
        <v>0</v>
      </c>
      <c r="BP94" s="8">
        <v>627</v>
      </c>
    </row>
    <row r="95" spans="2:68">
      <c r="B95" s="56"/>
      <c r="C95" s="11" t="s">
        <v>47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40">
        <v>9</v>
      </c>
      <c r="J95" s="40">
        <v>6</v>
      </c>
      <c r="K95" s="8">
        <v>7</v>
      </c>
      <c r="L95" s="8">
        <v>17</v>
      </c>
      <c r="M95" s="8">
        <v>5</v>
      </c>
      <c r="N95" s="8">
        <v>18</v>
      </c>
      <c r="O95" s="8">
        <v>7</v>
      </c>
      <c r="P95" s="8">
        <v>10</v>
      </c>
      <c r="Q95" s="8">
        <v>5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10</v>
      </c>
      <c r="AD95" s="44">
        <v>32</v>
      </c>
      <c r="AE95" s="44">
        <v>58</v>
      </c>
      <c r="AF95" s="8">
        <v>66</v>
      </c>
      <c r="AG95" s="8">
        <v>47</v>
      </c>
      <c r="AH95" s="8">
        <v>32</v>
      </c>
      <c r="AI95" s="8">
        <v>28</v>
      </c>
      <c r="AJ95" s="8">
        <v>34</v>
      </c>
      <c r="AK95" s="8">
        <v>18</v>
      </c>
      <c r="AL95" s="8">
        <v>3</v>
      </c>
      <c r="AM95" s="8">
        <v>5</v>
      </c>
      <c r="AN95" s="8">
        <v>3</v>
      </c>
      <c r="AO95" s="8">
        <v>7</v>
      </c>
      <c r="AP95" s="8">
        <v>3</v>
      </c>
      <c r="AQ95" s="8">
        <v>0</v>
      </c>
      <c r="AR95" s="8">
        <v>0</v>
      </c>
      <c r="AS95" s="8">
        <v>0</v>
      </c>
      <c r="AT95" s="8">
        <v>343</v>
      </c>
      <c r="AU95" s="8">
        <v>0</v>
      </c>
      <c r="AV95" s="8">
        <v>0</v>
      </c>
      <c r="AW95" s="8">
        <v>0</v>
      </c>
      <c r="AX95" s="8">
        <v>0</v>
      </c>
      <c r="AY95" s="8">
        <v>14</v>
      </c>
      <c r="AZ95" s="8">
        <v>38</v>
      </c>
      <c r="BA95" s="8">
        <v>67</v>
      </c>
      <c r="BB95" s="8">
        <v>72</v>
      </c>
      <c r="BC95" s="8">
        <v>57</v>
      </c>
      <c r="BD95" s="8">
        <v>35</v>
      </c>
      <c r="BE95" s="8">
        <v>48</v>
      </c>
      <c r="BF95" s="8">
        <v>45</v>
      </c>
      <c r="BG95" s="8">
        <v>25</v>
      </c>
      <c r="BH95" s="8">
        <v>11</v>
      </c>
      <c r="BI95" s="8">
        <v>8</v>
      </c>
      <c r="BJ95" s="8">
        <v>3</v>
      </c>
      <c r="BK95" s="8">
        <v>7</v>
      </c>
      <c r="BL95" s="8">
        <v>3</v>
      </c>
      <c r="BM95" s="8">
        <v>0</v>
      </c>
      <c r="BN95" s="8">
        <v>0</v>
      </c>
      <c r="BO95" s="8">
        <v>0</v>
      </c>
      <c r="BP95" s="8">
        <v>435</v>
      </c>
    </row>
    <row r="96" spans="2:68">
      <c r="B96" s="56"/>
      <c r="C96" s="11" t="s">
        <v>11</v>
      </c>
      <c r="D96" s="8">
        <v>0</v>
      </c>
      <c r="E96" s="8">
        <v>0</v>
      </c>
      <c r="F96" s="8">
        <v>0</v>
      </c>
      <c r="G96" s="8">
        <v>3</v>
      </c>
      <c r="H96" s="8">
        <v>137</v>
      </c>
      <c r="I96" s="40">
        <v>217</v>
      </c>
      <c r="J96" s="40">
        <v>219</v>
      </c>
      <c r="K96" s="8">
        <v>266</v>
      </c>
      <c r="L96" s="8">
        <v>327</v>
      </c>
      <c r="M96" s="8">
        <v>396</v>
      </c>
      <c r="N96" s="8">
        <v>664</v>
      </c>
      <c r="O96" s="8">
        <v>1583</v>
      </c>
      <c r="P96" s="8">
        <v>2428</v>
      </c>
      <c r="Q96" s="8">
        <v>2273</v>
      </c>
      <c r="R96" s="8">
        <v>1459</v>
      </c>
      <c r="S96" s="8">
        <v>1108</v>
      </c>
      <c r="T96" s="8">
        <v>650</v>
      </c>
      <c r="U96" s="8">
        <v>246</v>
      </c>
      <c r="V96" s="8">
        <v>113</v>
      </c>
      <c r="W96" s="8">
        <v>21</v>
      </c>
      <c r="X96" s="8">
        <v>3</v>
      </c>
      <c r="Y96" s="8">
        <v>0</v>
      </c>
      <c r="Z96" s="8">
        <v>0</v>
      </c>
      <c r="AA96" s="8">
        <v>0</v>
      </c>
      <c r="AB96" s="8">
        <v>15</v>
      </c>
      <c r="AC96" s="8">
        <v>607</v>
      </c>
      <c r="AD96" s="44">
        <v>2638</v>
      </c>
      <c r="AE96" s="44">
        <v>5343</v>
      </c>
      <c r="AF96" s="8">
        <v>4796</v>
      </c>
      <c r="AG96" s="8">
        <v>2781</v>
      </c>
      <c r="AH96" s="8">
        <v>2210</v>
      </c>
      <c r="AI96" s="8">
        <v>2457</v>
      </c>
      <c r="AJ96" s="8">
        <v>4142</v>
      </c>
      <c r="AK96" s="8">
        <v>4717</v>
      </c>
      <c r="AL96" s="8">
        <v>3743</v>
      </c>
      <c r="AM96" s="8">
        <v>2154</v>
      </c>
      <c r="AN96" s="8">
        <v>1499</v>
      </c>
      <c r="AO96" s="8">
        <v>848</v>
      </c>
      <c r="AP96" s="8">
        <v>449</v>
      </c>
      <c r="AQ96" s="8">
        <v>201</v>
      </c>
      <c r="AR96" s="8">
        <v>70</v>
      </c>
      <c r="AS96" s="8">
        <v>9</v>
      </c>
      <c r="AT96" s="8">
        <v>38676</v>
      </c>
      <c r="AU96" s="8">
        <v>0</v>
      </c>
      <c r="AV96" s="8">
        <v>0</v>
      </c>
      <c r="AW96" s="8">
        <v>0</v>
      </c>
      <c r="AX96" s="8">
        <v>15</v>
      </c>
      <c r="AY96" s="8">
        <v>744</v>
      </c>
      <c r="AZ96" s="8">
        <v>2856</v>
      </c>
      <c r="BA96" s="8">
        <v>5554</v>
      </c>
      <c r="BB96" s="8">
        <v>5061</v>
      </c>
      <c r="BC96" s="8">
        <v>3109</v>
      </c>
      <c r="BD96" s="8">
        <v>2602</v>
      </c>
      <c r="BE96" s="8">
        <v>3117</v>
      </c>
      <c r="BF96" s="8">
        <v>5730</v>
      </c>
      <c r="BG96" s="8">
        <v>7144</v>
      </c>
      <c r="BH96" s="8">
        <v>6015</v>
      </c>
      <c r="BI96" s="8">
        <v>3619</v>
      </c>
      <c r="BJ96" s="8">
        <v>2606</v>
      </c>
      <c r="BK96" s="8">
        <v>1499</v>
      </c>
      <c r="BL96" s="8">
        <v>696</v>
      </c>
      <c r="BM96" s="8">
        <v>316</v>
      </c>
      <c r="BN96" s="8">
        <v>87</v>
      </c>
      <c r="BO96" s="8">
        <v>12</v>
      </c>
      <c r="BP96" s="8">
        <v>50782</v>
      </c>
    </row>
    <row r="97" spans="2:68">
      <c r="B97" s="56"/>
      <c r="C97" s="11" t="s">
        <v>36</v>
      </c>
      <c r="D97" s="8">
        <v>0</v>
      </c>
      <c r="E97" s="8">
        <v>0</v>
      </c>
      <c r="F97" s="8">
        <v>0</v>
      </c>
      <c r="G97" s="8">
        <v>24</v>
      </c>
      <c r="H97" s="8">
        <v>2496</v>
      </c>
      <c r="I97" s="40">
        <v>6087</v>
      </c>
      <c r="J97" s="40">
        <v>7306</v>
      </c>
      <c r="K97" s="8">
        <v>7470</v>
      </c>
      <c r="L97" s="8">
        <v>7229</v>
      </c>
      <c r="M97" s="8">
        <v>9567</v>
      </c>
      <c r="N97" s="8">
        <v>10765</v>
      </c>
      <c r="O97" s="8">
        <v>8372</v>
      </c>
      <c r="P97" s="8">
        <v>5291</v>
      </c>
      <c r="Q97" s="8">
        <v>3167</v>
      </c>
      <c r="R97" s="8">
        <v>1684</v>
      </c>
      <c r="S97" s="8">
        <v>1180</v>
      </c>
      <c r="T97" s="8">
        <v>662</v>
      </c>
      <c r="U97" s="8">
        <v>266</v>
      </c>
      <c r="V97" s="8">
        <v>115</v>
      </c>
      <c r="W97" s="8">
        <v>23</v>
      </c>
      <c r="X97" s="8">
        <v>3</v>
      </c>
      <c r="Y97" s="8">
        <v>0</v>
      </c>
      <c r="Z97" s="8">
        <v>0</v>
      </c>
      <c r="AA97" s="8">
        <v>0</v>
      </c>
      <c r="AB97" s="8">
        <v>63</v>
      </c>
      <c r="AC97" s="8">
        <v>12074</v>
      </c>
      <c r="AD97" s="44">
        <v>25729</v>
      </c>
      <c r="AE97" s="44">
        <v>26706</v>
      </c>
      <c r="AF97" s="8">
        <v>25072</v>
      </c>
      <c r="AG97" s="8">
        <v>21773</v>
      </c>
      <c r="AH97" s="8">
        <v>24701</v>
      </c>
      <c r="AI97" s="8">
        <v>23277</v>
      </c>
      <c r="AJ97" s="8">
        <v>16509</v>
      </c>
      <c r="AK97" s="8">
        <v>9399</v>
      </c>
      <c r="AL97" s="8">
        <v>4922</v>
      </c>
      <c r="AM97" s="8">
        <v>2417</v>
      </c>
      <c r="AN97" s="8">
        <v>1577</v>
      </c>
      <c r="AO97" s="8">
        <v>884</v>
      </c>
      <c r="AP97" s="8">
        <v>488</v>
      </c>
      <c r="AQ97" s="8">
        <v>214</v>
      </c>
      <c r="AR97" s="8">
        <v>77</v>
      </c>
      <c r="AS97" s="8">
        <v>13</v>
      </c>
      <c r="AT97" s="8">
        <v>195900</v>
      </c>
      <c r="AU97" s="8">
        <v>0</v>
      </c>
      <c r="AV97" s="8">
        <v>0</v>
      </c>
      <c r="AW97" s="8">
        <v>0</v>
      </c>
      <c r="AX97" s="8">
        <v>88</v>
      </c>
      <c r="AY97" s="8">
        <v>14569</v>
      </c>
      <c r="AZ97" s="8">
        <v>31813</v>
      </c>
      <c r="BA97" s="8">
        <v>34017</v>
      </c>
      <c r="BB97" s="8">
        <v>32540</v>
      </c>
      <c r="BC97" s="8">
        <v>29003</v>
      </c>
      <c r="BD97" s="8">
        <v>34265</v>
      </c>
      <c r="BE97" s="8">
        <v>34048</v>
      </c>
      <c r="BF97" s="8">
        <v>24879</v>
      </c>
      <c r="BG97" s="8">
        <v>14690</v>
      </c>
      <c r="BH97" s="8">
        <v>8091</v>
      </c>
      <c r="BI97" s="8">
        <v>4101</v>
      </c>
      <c r="BJ97" s="8">
        <v>2756</v>
      </c>
      <c r="BK97" s="8">
        <v>1541</v>
      </c>
      <c r="BL97" s="8">
        <v>756</v>
      </c>
      <c r="BM97" s="8">
        <v>333</v>
      </c>
      <c r="BN97" s="8">
        <v>98</v>
      </c>
      <c r="BO97" s="8">
        <v>15</v>
      </c>
      <c r="BP97" s="8">
        <v>267610</v>
      </c>
    </row>
    <row r="98" spans="2:68">
      <c r="B98" s="65" t="s">
        <v>60</v>
      </c>
      <c r="C98" s="11" t="s">
        <v>38</v>
      </c>
      <c r="D98" s="8">
        <v>0</v>
      </c>
      <c r="E98" s="8">
        <v>0</v>
      </c>
      <c r="F98" s="8">
        <v>0</v>
      </c>
      <c r="G98" s="8">
        <v>9</v>
      </c>
      <c r="H98" s="8">
        <v>1190</v>
      </c>
      <c r="I98" s="40">
        <v>3719</v>
      </c>
      <c r="J98" s="40">
        <v>6048</v>
      </c>
      <c r="K98" s="8">
        <v>7097</v>
      </c>
      <c r="L98" s="8">
        <v>5916</v>
      </c>
      <c r="M98" s="8">
        <v>5618</v>
      </c>
      <c r="N98" s="8">
        <v>4302</v>
      </c>
      <c r="O98" s="8">
        <v>2798</v>
      </c>
      <c r="P98" s="8">
        <v>1183</v>
      </c>
      <c r="Q98" s="8">
        <v>429</v>
      </c>
      <c r="R98" s="8">
        <v>137</v>
      </c>
      <c r="S98" s="8">
        <v>64</v>
      </c>
      <c r="T98" s="8">
        <v>28</v>
      </c>
      <c r="U98" s="8">
        <v>11</v>
      </c>
      <c r="V98" s="8">
        <v>3</v>
      </c>
      <c r="W98" s="8">
        <v>0</v>
      </c>
      <c r="X98" s="8">
        <v>4</v>
      </c>
      <c r="Y98" s="8">
        <v>0</v>
      </c>
      <c r="Z98" s="8">
        <v>0</v>
      </c>
      <c r="AA98" s="8">
        <v>0</v>
      </c>
      <c r="AB98" s="8">
        <v>5</v>
      </c>
      <c r="AC98" s="8">
        <v>1725</v>
      </c>
      <c r="AD98" s="44">
        <v>4467</v>
      </c>
      <c r="AE98" s="44">
        <v>4952</v>
      </c>
      <c r="AF98" s="8">
        <v>3808</v>
      </c>
      <c r="AG98" s="8">
        <v>2429</v>
      </c>
      <c r="AH98" s="8">
        <v>1705</v>
      </c>
      <c r="AI98" s="8">
        <v>1089</v>
      </c>
      <c r="AJ98" s="8">
        <v>520</v>
      </c>
      <c r="AK98" s="8">
        <v>156</v>
      </c>
      <c r="AL98" s="8">
        <v>36</v>
      </c>
      <c r="AM98" s="8">
        <v>15</v>
      </c>
      <c r="AN98" s="8">
        <v>4</v>
      </c>
      <c r="AO98" s="8">
        <v>3</v>
      </c>
      <c r="AP98" s="8">
        <v>5</v>
      </c>
      <c r="AQ98" s="8">
        <v>4</v>
      </c>
      <c r="AR98" s="8">
        <v>0</v>
      </c>
      <c r="AS98" s="8">
        <v>0</v>
      </c>
      <c r="AT98" s="8">
        <v>20929</v>
      </c>
      <c r="AU98" s="8">
        <v>0</v>
      </c>
      <c r="AV98" s="8">
        <v>0</v>
      </c>
      <c r="AW98" s="8">
        <v>0</v>
      </c>
      <c r="AX98" s="8">
        <v>18</v>
      </c>
      <c r="AY98" s="8">
        <v>2910</v>
      </c>
      <c r="AZ98" s="8">
        <v>8182</v>
      </c>
      <c r="BA98" s="8">
        <v>11000</v>
      </c>
      <c r="BB98" s="8">
        <v>10910</v>
      </c>
      <c r="BC98" s="8">
        <v>8346</v>
      </c>
      <c r="BD98" s="8">
        <v>7323</v>
      </c>
      <c r="BE98" s="8">
        <v>5392</v>
      </c>
      <c r="BF98" s="8">
        <v>3317</v>
      </c>
      <c r="BG98" s="8">
        <v>1342</v>
      </c>
      <c r="BH98" s="8">
        <v>470</v>
      </c>
      <c r="BI98" s="8">
        <v>157</v>
      </c>
      <c r="BJ98" s="8">
        <v>75</v>
      </c>
      <c r="BK98" s="8">
        <v>29</v>
      </c>
      <c r="BL98" s="8">
        <v>19</v>
      </c>
      <c r="BM98" s="8">
        <v>9</v>
      </c>
      <c r="BN98" s="8">
        <v>0</v>
      </c>
      <c r="BO98" s="8">
        <v>4</v>
      </c>
      <c r="BP98" s="8">
        <v>59496</v>
      </c>
    </row>
    <row r="99" spans="2:68">
      <c r="B99" s="56"/>
      <c r="C99" s="11" t="s">
        <v>39</v>
      </c>
      <c r="D99" s="8">
        <v>0</v>
      </c>
      <c r="E99" s="8">
        <v>0</v>
      </c>
      <c r="F99" s="8">
        <v>0</v>
      </c>
      <c r="G99" s="8">
        <v>35</v>
      </c>
      <c r="H99" s="8">
        <v>6434</v>
      </c>
      <c r="I99" s="40">
        <v>10252</v>
      </c>
      <c r="J99" s="40">
        <v>10076</v>
      </c>
      <c r="K99" s="8">
        <v>8768</v>
      </c>
      <c r="L99" s="8">
        <v>6981</v>
      </c>
      <c r="M99" s="8">
        <v>6978</v>
      </c>
      <c r="N99" s="8">
        <v>5730</v>
      </c>
      <c r="O99" s="8">
        <v>4328</v>
      </c>
      <c r="P99" s="8">
        <v>2261</v>
      </c>
      <c r="Q99" s="8">
        <v>981</v>
      </c>
      <c r="R99" s="8">
        <v>378</v>
      </c>
      <c r="S99" s="8">
        <v>204</v>
      </c>
      <c r="T99" s="8">
        <v>85</v>
      </c>
      <c r="U99" s="8">
        <v>28</v>
      </c>
      <c r="V99" s="8">
        <v>4</v>
      </c>
      <c r="W99" s="8">
        <v>0</v>
      </c>
      <c r="X99" s="8">
        <v>3</v>
      </c>
      <c r="Y99" s="8">
        <v>0</v>
      </c>
      <c r="Z99" s="8">
        <v>0</v>
      </c>
      <c r="AA99" s="8">
        <v>0</v>
      </c>
      <c r="AB99" s="8">
        <v>28</v>
      </c>
      <c r="AC99" s="8">
        <v>7958</v>
      </c>
      <c r="AD99" s="44">
        <v>12603</v>
      </c>
      <c r="AE99" s="44">
        <v>10143</v>
      </c>
      <c r="AF99" s="8">
        <v>7353</v>
      </c>
      <c r="AG99" s="8">
        <v>5039</v>
      </c>
      <c r="AH99" s="8">
        <v>3277</v>
      </c>
      <c r="AI99" s="8">
        <v>2063</v>
      </c>
      <c r="AJ99" s="8">
        <v>986</v>
      </c>
      <c r="AK99" s="8">
        <v>364</v>
      </c>
      <c r="AL99" s="8">
        <v>86</v>
      </c>
      <c r="AM99" s="8">
        <v>34</v>
      </c>
      <c r="AN99" s="8">
        <v>24</v>
      </c>
      <c r="AO99" s="8">
        <v>10</v>
      </c>
      <c r="AP99" s="8">
        <v>8</v>
      </c>
      <c r="AQ99" s="8">
        <v>3</v>
      </c>
      <c r="AR99" s="8">
        <v>0</v>
      </c>
      <c r="AS99" s="8">
        <v>0</v>
      </c>
      <c r="AT99" s="8">
        <v>49978</v>
      </c>
      <c r="AU99" s="8">
        <v>0</v>
      </c>
      <c r="AV99" s="8">
        <v>0</v>
      </c>
      <c r="AW99" s="8">
        <v>0</v>
      </c>
      <c r="AX99" s="8">
        <v>59</v>
      </c>
      <c r="AY99" s="8">
        <v>14391</v>
      </c>
      <c r="AZ99" s="8">
        <v>22852</v>
      </c>
      <c r="BA99" s="8">
        <v>20222</v>
      </c>
      <c r="BB99" s="8">
        <v>16122</v>
      </c>
      <c r="BC99" s="8">
        <v>12017</v>
      </c>
      <c r="BD99" s="8">
        <v>10257</v>
      </c>
      <c r="BE99" s="8">
        <v>7796</v>
      </c>
      <c r="BF99" s="8">
        <v>5314</v>
      </c>
      <c r="BG99" s="8">
        <v>2622</v>
      </c>
      <c r="BH99" s="8">
        <v>1063</v>
      </c>
      <c r="BI99" s="8">
        <v>418</v>
      </c>
      <c r="BJ99" s="8">
        <v>224</v>
      </c>
      <c r="BK99" s="8">
        <v>97</v>
      </c>
      <c r="BL99" s="8">
        <v>31</v>
      </c>
      <c r="BM99" s="8">
        <v>10</v>
      </c>
      <c r="BN99" s="8">
        <v>0</v>
      </c>
      <c r="BO99" s="8">
        <v>3</v>
      </c>
      <c r="BP99" s="8">
        <v>113511</v>
      </c>
    </row>
    <row r="100" spans="2:68" ht="26">
      <c r="B100" s="56"/>
      <c r="C100" s="11" t="s">
        <v>40</v>
      </c>
      <c r="D100" s="8">
        <v>0</v>
      </c>
      <c r="E100" s="8">
        <v>0</v>
      </c>
      <c r="F100" s="8">
        <v>0</v>
      </c>
      <c r="G100" s="8">
        <v>3</v>
      </c>
      <c r="H100" s="8">
        <v>206</v>
      </c>
      <c r="I100" s="40">
        <v>445</v>
      </c>
      <c r="J100" s="40">
        <v>448</v>
      </c>
      <c r="K100" s="8">
        <v>428</v>
      </c>
      <c r="L100" s="8">
        <v>333</v>
      </c>
      <c r="M100" s="8">
        <v>293</v>
      </c>
      <c r="N100" s="8">
        <v>211</v>
      </c>
      <c r="O100" s="8">
        <v>180</v>
      </c>
      <c r="P100" s="8">
        <v>45</v>
      </c>
      <c r="Q100" s="8">
        <v>23</v>
      </c>
      <c r="R100" s="8">
        <v>3</v>
      </c>
      <c r="S100" s="8">
        <v>3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120</v>
      </c>
      <c r="AD100" s="44">
        <v>191</v>
      </c>
      <c r="AE100" s="44">
        <v>194</v>
      </c>
      <c r="AF100" s="8">
        <v>182</v>
      </c>
      <c r="AG100" s="8">
        <v>132</v>
      </c>
      <c r="AH100" s="8">
        <v>98</v>
      </c>
      <c r="AI100" s="8">
        <v>77</v>
      </c>
      <c r="AJ100" s="8">
        <v>27</v>
      </c>
      <c r="AK100" s="8">
        <v>7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1029</v>
      </c>
      <c r="AU100" s="8">
        <v>0</v>
      </c>
      <c r="AV100" s="8">
        <v>0</v>
      </c>
      <c r="AW100" s="8">
        <v>0</v>
      </c>
      <c r="AX100" s="8">
        <v>4</v>
      </c>
      <c r="AY100" s="8">
        <v>325</v>
      </c>
      <c r="AZ100" s="8">
        <v>635</v>
      </c>
      <c r="BA100" s="8">
        <v>635</v>
      </c>
      <c r="BB100" s="8">
        <v>614</v>
      </c>
      <c r="BC100" s="8">
        <v>467</v>
      </c>
      <c r="BD100" s="8">
        <v>393</v>
      </c>
      <c r="BE100" s="8">
        <v>291</v>
      </c>
      <c r="BF100" s="8">
        <v>205</v>
      </c>
      <c r="BG100" s="8">
        <v>52</v>
      </c>
      <c r="BH100" s="8">
        <v>30</v>
      </c>
      <c r="BI100" s="8">
        <v>7</v>
      </c>
      <c r="BJ100" s="8">
        <v>4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3665</v>
      </c>
    </row>
    <row r="101" spans="2:68" ht="39">
      <c r="B101" s="56"/>
      <c r="C101" s="11" t="s">
        <v>41</v>
      </c>
      <c r="D101" s="8">
        <v>0</v>
      </c>
      <c r="E101" s="8">
        <v>0</v>
      </c>
      <c r="F101" s="8">
        <v>0</v>
      </c>
      <c r="G101" s="8">
        <v>4</v>
      </c>
      <c r="H101" s="8">
        <v>542</v>
      </c>
      <c r="I101" s="40">
        <v>632</v>
      </c>
      <c r="J101" s="40">
        <v>581</v>
      </c>
      <c r="K101" s="8">
        <v>503</v>
      </c>
      <c r="L101" s="8">
        <v>345</v>
      </c>
      <c r="M101" s="8">
        <v>237</v>
      </c>
      <c r="N101" s="8">
        <v>219</v>
      </c>
      <c r="O101" s="8">
        <v>142</v>
      </c>
      <c r="P101" s="8">
        <v>63</v>
      </c>
      <c r="Q101" s="8">
        <v>16</v>
      </c>
      <c r="R101" s="8">
        <v>7</v>
      </c>
      <c r="S101" s="8">
        <v>4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8</v>
      </c>
      <c r="AC101" s="8">
        <v>801</v>
      </c>
      <c r="AD101" s="44">
        <v>904</v>
      </c>
      <c r="AE101" s="44">
        <v>625</v>
      </c>
      <c r="AF101" s="8">
        <v>505</v>
      </c>
      <c r="AG101" s="8">
        <v>433</v>
      </c>
      <c r="AH101" s="8">
        <v>337</v>
      </c>
      <c r="AI101" s="8">
        <v>207</v>
      </c>
      <c r="AJ101" s="8">
        <v>121</v>
      </c>
      <c r="AK101" s="8">
        <v>36</v>
      </c>
      <c r="AL101" s="8">
        <v>4</v>
      </c>
      <c r="AM101" s="8">
        <v>7</v>
      </c>
      <c r="AN101" s="8">
        <v>3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3991</v>
      </c>
      <c r="AU101" s="8">
        <v>0</v>
      </c>
      <c r="AV101" s="8">
        <v>0</v>
      </c>
      <c r="AW101" s="8">
        <v>0</v>
      </c>
      <c r="AX101" s="8">
        <v>9</v>
      </c>
      <c r="AY101" s="8">
        <v>1339</v>
      </c>
      <c r="AZ101" s="8">
        <v>1544</v>
      </c>
      <c r="BA101" s="8">
        <v>1205</v>
      </c>
      <c r="BB101" s="8">
        <v>1008</v>
      </c>
      <c r="BC101" s="8">
        <v>774</v>
      </c>
      <c r="BD101" s="8">
        <v>575</v>
      </c>
      <c r="BE101" s="8">
        <v>428</v>
      </c>
      <c r="BF101" s="8">
        <v>266</v>
      </c>
      <c r="BG101" s="8">
        <v>101</v>
      </c>
      <c r="BH101" s="8">
        <v>23</v>
      </c>
      <c r="BI101" s="8">
        <v>14</v>
      </c>
      <c r="BJ101" s="8">
        <v>9</v>
      </c>
      <c r="BK101" s="8">
        <v>0</v>
      </c>
      <c r="BL101" s="8">
        <v>0</v>
      </c>
      <c r="BM101" s="8">
        <v>0</v>
      </c>
      <c r="BN101" s="8">
        <v>0</v>
      </c>
      <c r="BO101" s="8">
        <v>0</v>
      </c>
      <c r="BP101" s="8">
        <v>7295</v>
      </c>
    </row>
    <row r="102" spans="2:68" ht="39">
      <c r="B102" s="56"/>
      <c r="C102" s="11" t="s">
        <v>42</v>
      </c>
      <c r="D102" s="8">
        <v>0</v>
      </c>
      <c r="E102" s="8">
        <v>0</v>
      </c>
      <c r="F102" s="8">
        <v>0</v>
      </c>
      <c r="G102" s="8">
        <v>16</v>
      </c>
      <c r="H102" s="8">
        <v>2038</v>
      </c>
      <c r="I102" s="40">
        <v>2692</v>
      </c>
      <c r="J102" s="40">
        <v>2021</v>
      </c>
      <c r="K102" s="8">
        <v>1710</v>
      </c>
      <c r="L102" s="8">
        <v>1488</v>
      </c>
      <c r="M102" s="8">
        <v>1397</v>
      </c>
      <c r="N102" s="8">
        <v>1214</v>
      </c>
      <c r="O102" s="8">
        <v>900</v>
      </c>
      <c r="P102" s="8">
        <v>408</v>
      </c>
      <c r="Q102" s="8">
        <v>145</v>
      </c>
      <c r="R102" s="8">
        <v>45</v>
      </c>
      <c r="S102" s="8">
        <v>26</v>
      </c>
      <c r="T102" s="8">
        <v>3</v>
      </c>
      <c r="U102" s="8">
        <v>9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23</v>
      </c>
      <c r="AC102" s="8">
        <v>4172</v>
      </c>
      <c r="AD102" s="44">
        <v>5420</v>
      </c>
      <c r="AE102" s="44">
        <v>4212</v>
      </c>
      <c r="AF102" s="8">
        <v>3620</v>
      </c>
      <c r="AG102" s="8">
        <v>2928</v>
      </c>
      <c r="AH102" s="8">
        <v>2277</v>
      </c>
      <c r="AI102" s="8">
        <v>1637</v>
      </c>
      <c r="AJ102" s="8">
        <v>890</v>
      </c>
      <c r="AK102" s="8">
        <v>262</v>
      </c>
      <c r="AL102" s="8">
        <v>55</v>
      </c>
      <c r="AM102" s="8">
        <v>14</v>
      </c>
      <c r="AN102" s="8">
        <v>5</v>
      </c>
      <c r="AO102" s="8">
        <v>3</v>
      </c>
      <c r="AP102" s="8">
        <v>3</v>
      </c>
      <c r="AQ102" s="8">
        <v>0</v>
      </c>
      <c r="AR102" s="8">
        <v>0</v>
      </c>
      <c r="AS102" s="8">
        <v>0</v>
      </c>
      <c r="AT102" s="8">
        <v>25529</v>
      </c>
      <c r="AU102" s="8">
        <v>0</v>
      </c>
      <c r="AV102" s="8">
        <v>0</v>
      </c>
      <c r="AW102" s="8">
        <v>0</v>
      </c>
      <c r="AX102" s="8">
        <v>42</v>
      </c>
      <c r="AY102" s="8">
        <v>6212</v>
      </c>
      <c r="AZ102" s="8">
        <v>8115</v>
      </c>
      <c r="BA102" s="8">
        <v>6230</v>
      </c>
      <c r="BB102" s="8">
        <v>5332</v>
      </c>
      <c r="BC102" s="8">
        <v>4418</v>
      </c>
      <c r="BD102" s="8">
        <v>3672</v>
      </c>
      <c r="BE102" s="8">
        <v>2847</v>
      </c>
      <c r="BF102" s="8">
        <v>1790</v>
      </c>
      <c r="BG102" s="8">
        <v>673</v>
      </c>
      <c r="BH102" s="8">
        <v>199</v>
      </c>
      <c r="BI102" s="8">
        <v>58</v>
      </c>
      <c r="BJ102" s="8">
        <v>29</v>
      </c>
      <c r="BK102" s="8">
        <v>13</v>
      </c>
      <c r="BL102" s="8">
        <v>5</v>
      </c>
      <c r="BM102" s="8">
        <v>0</v>
      </c>
      <c r="BN102" s="8">
        <v>0</v>
      </c>
      <c r="BO102" s="8">
        <v>0</v>
      </c>
      <c r="BP102" s="8">
        <v>39640</v>
      </c>
    </row>
    <row r="103" spans="2:68">
      <c r="B103" s="56"/>
      <c r="C103" s="11" t="s">
        <v>43</v>
      </c>
      <c r="D103" s="8">
        <v>0</v>
      </c>
      <c r="E103" s="8">
        <v>0</v>
      </c>
      <c r="F103" s="8">
        <v>0</v>
      </c>
      <c r="G103" s="8">
        <v>17</v>
      </c>
      <c r="H103" s="8">
        <v>1322</v>
      </c>
      <c r="I103" s="40">
        <v>1664</v>
      </c>
      <c r="J103" s="40">
        <v>1404</v>
      </c>
      <c r="K103" s="8">
        <v>1116</v>
      </c>
      <c r="L103" s="8">
        <v>735</v>
      </c>
      <c r="M103" s="8">
        <v>553</v>
      </c>
      <c r="N103" s="8">
        <v>452</v>
      </c>
      <c r="O103" s="8">
        <v>363</v>
      </c>
      <c r="P103" s="8">
        <v>184</v>
      </c>
      <c r="Q103" s="8">
        <v>71</v>
      </c>
      <c r="R103" s="8">
        <v>27</v>
      </c>
      <c r="S103" s="8">
        <v>7</v>
      </c>
      <c r="T103" s="8">
        <v>3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20</v>
      </c>
      <c r="AC103" s="8">
        <v>1658</v>
      </c>
      <c r="AD103" s="44">
        <v>1520</v>
      </c>
      <c r="AE103" s="44">
        <v>1038</v>
      </c>
      <c r="AF103" s="8">
        <v>684</v>
      </c>
      <c r="AG103" s="8">
        <v>448</v>
      </c>
      <c r="AH103" s="8">
        <v>327</v>
      </c>
      <c r="AI103" s="8">
        <v>214</v>
      </c>
      <c r="AJ103" s="8">
        <v>134</v>
      </c>
      <c r="AK103" s="8">
        <v>45</v>
      </c>
      <c r="AL103" s="8">
        <v>7</v>
      </c>
      <c r="AM103" s="8">
        <v>4</v>
      </c>
      <c r="AN103" s="8">
        <v>3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6105</v>
      </c>
      <c r="AU103" s="8">
        <v>0</v>
      </c>
      <c r="AV103" s="8">
        <v>0</v>
      </c>
      <c r="AW103" s="8">
        <v>0</v>
      </c>
      <c r="AX103" s="8">
        <v>45</v>
      </c>
      <c r="AY103" s="8">
        <v>2983</v>
      </c>
      <c r="AZ103" s="8">
        <v>3185</v>
      </c>
      <c r="BA103" s="8">
        <v>2442</v>
      </c>
      <c r="BB103" s="8">
        <v>1795</v>
      </c>
      <c r="BC103" s="8">
        <v>1181</v>
      </c>
      <c r="BD103" s="8">
        <v>878</v>
      </c>
      <c r="BE103" s="8">
        <v>664</v>
      </c>
      <c r="BF103" s="8">
        <v>499</v>
      </c>
      <c r="BG103" s="8">
        <v>235</v>
      </c>
      <c r="BH103" s="8">
        <v>82</v>
      </c>
      <c r="BI103" s="8">
        <v>32</v>
      </c>
      <c r="BJ103" s="8">
        <v>11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14029</v>
      </c>
    </row>
    <row r="104" spans="2:68" ht="39">
      <c r="B104" s="56"/>
      <c r="C104" s="11" t="s">
        <v>76</v>
      </c>
      <c r="D104" s="8">
        <v>0</v>
      </c>
      <c r="E104" s="8">
        <v>0</v>
      </c>
      <c r="F104" s="8">
        <v>0</v>
      </c>
      <c r="G104" s="8">
        <v>5</v>
      </c>
      <c r="H104" s="8">
        <v>158</v>
      </c>
      <c r="I104" s="40">
        <v>225</v>
      </c>
      <c r="J104" s="40">
        <v>211</v>
      </c>
      <c r="K104" s="8">
        <v>257</v>
      </c>
      <c r="L104" s="8">
        <v>271</v>
      </c>
      <c r="M104" s="8">
        <v>242</v>
      </c>
      <c r="N104" s="8">
        <v>194</v>
      </c>
      <c r="O104" s="8">
        <v>171</v>
      </c>
      <c r="P104" s="8">
        <v>66</v>
      </c>
      <c r="Q104" s="8">
        <v>21</v>
      </c>
      <c r="R104" s="8">
        <v>4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27</v>
      </c>
      <c r="AD104" s="44">
        <v>47</v>
      </c>
      <c r="AE104" s="44">
        <v>28</v>
      </c>
      <c r="AF104" s="8">
        <v>36</v>
      </c>
      <c r="AG104" s="8">
        <v>76</v>
      </c>
      <c r="AH104" s="8">
        <v>75</v>
      </c>
      <c r="AI104" s="8">
        <v>56</v>
      </c>
      <c r="AJ104" s="8">
        <v>26</v>
      </c>
      <c r="AK104" s="8">
        <v>5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389</v>
      </c>
      <c r="AU104" s="8">
        <v>0</v>
      </c>
      <c r="AV104" s="8">
        <v>0</v>
      </c>
      <c r="AW104" s="8">
        <v>0</v>
      </c>
      <c r="AX104" s="8">
        <v>6</v>
      </c>
      <c r="AY104" s="8">
        <v>183</v>
      </c>
      <c r="AZ104" s="8">
        <v>273</v>
      </c>
      <c r="BA104" s="8">
        <v>240</v>
      </c>
      <c r="BB104" s="8">
        <v>295</v>
      </c>
      <c r="BC104" s="8">
        <v>347</v>
      </c>
      <c r="BD104" s="8">
        <v>317</v>
      </c>
      <c r="BE104" s="8">
        <v>249</v>
      </c>
      <c r="BF104" s="8">
        <v>198</v>
      </c>
      <c r="BG104" s="8">
        <v>70</v>
      </c>
      <c r="BH104" s="8">
        <v>21</v>
      </c>
      <c r="BI104" s="8">
        <v>4</v>
      </c>
      <c r="BJ104" s="8">
        <v>0</v>
      </c>
      <c r="BK104" s="8">
        <v>0</v>
      </c>
      <c r="BL104" s="8">
        <v>0</v>
      </c>
      <c r="BM104" s="8">
        <v>0</v>
      </c>
      <c r="BN104" s="8">
        <v>0</v>
      </c>
      <c r="BO104" s="8">
        <v>0</v>
      </c>
      <c r="BP104" s="8">
        <v>2205</v>
      </c>
    </row>
    <row r="105" spans="2:68">
      <c r="B105" s="56"/>
      <c r="C105" s="11" t="s">
        <v>45</v>
      </c>
      <c r="D105" s="8">
        <v>0</v>
      </c>
      <c r="E105" s="8">
        <v>0</v>
      </c>
      <c r="F105" s="8">
        <v>0</v>
      </c>
      <c r="G105" s="8">
        <v>4</v>
      </c>
      <c r="H105" s="8">
        <v>353</v>
      </c>
      <c r="I105" s="40">
        <v>290</v>
      </c>
      <c r="J105" s="40">
        <v>237</v>
      </c>
      <c r="K105" s="8">
        <v>241</v>
      </c>
      <c r="L105" s="8">
        <v>207</v>
      </c>
      <c r="M105" s="8">
        <v>185</v>
      </c>
      <c r="N105" s="8">
        <v>193</v>
      </c>
      <c r="O105" s="8">
        <v>150</v>
      </c>
      <c r="P105" s="8">
        <v>87</v>
      </c>
      <c r="Q105" s="8">
        <v>43</v>
      </c>
      <c r="R105" s="8">
        <v>13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124</v>
      </c>
      <c r="AD105" s="44">
        <v>98</v>
      </c>
      <c r="AE105" s="44">
        <v>133</v>
      </c>
      <c r="AF105" s="8">
        <v>166</v>
      </c>
      <c r="AG105" s="8">
        <v>314</v>
      </c>
      <c r="AH105" s="8">
        <v>298</v>
      </c>
      <c r="AI105" s="8">
        <v>191</v>
      </c>
      <c r="AJ105" s="8">
        <v>99</v>
      </c>
      <c r="AK105" s="8">
        <v>39</v>
      </c>
      <c r="AL105" s="8">
        <v>7</v>
      </c>
      <c r="AM105" s="8">
        <v>0</v>
      </c>
      <c r="AN105" s="8">
        <v>0</v>
      </c>
      <c r="AO105" s="8">
        <v>4</v>
      </c>
      <c r="AP105" s="8">
        <v>0</v>
      </c>
      <c r="AQ105" s="8">
        <v>0</v>
      </c>
      <c r="AR105" s="8">
        <v>0</v>
      </c>
      <c r="AS105" s="8">
        <v>0</v>
      </c>
      <c r="AT105" s="8">
        <v>1476</v>
      </c>
      <c r="AU105" s="8">
        <v>0</v>
      </c>
      <c r="AV105" s="8">
        <v>0</v>
      </c>
      <c r="AW105" s="8">
        <v>0</v>
      </c>
      <c r="AX105" s="8">
        <v>3</v>
      </c>
      <c r="AY105" s="8">
        <v>478</v>
      </c>
      <c r="AZ105" s="8">
        <v>393</v>
      </c>
      <c r="BA105" s="8">
        <v>365</v>
      </c>
      <c r="BB105" s="8">
        <v>410</v>
      </c>
      <c r="BC105" s="8">
        <v>523</v>
      </c>
      <c r="BD105" s="8">
        <v>487</v>
      </c>
      <c r="BE105" s="8">
        <v>381</v>
      </c>
      <c r="BF105" s="8">
        <v>255</v>
      </c>
      <c r="BG105" s="8">
        <v>127</v>
      </c>
      <c r="BH105" s="8">
        <v>46</v>
      </c>
      <c r="BI105" s="8">
        <v>10</v>
      </c>
      <c r="BJ105" s="8">
        <v>0</v>
      </c>
      <c r="BK105" s="8">
        <v>4</v>
      </c>
      <c r="BL105" s="8">
        <v>0</v>
      </c>
      <c r="BM105" s="8">
        <v>0</v>
      </c>
      <c r="BN105" s="8">
        <v>0</v>
      </c>
      <c r="BO105" s="8">
        <v>0</v>
      </c>
      <c r="BP105" s="8">
        <v>3491</v>
      </c>
    </row>
    <row r="106" spans="2:68" ht="26">
      <c r="B106" s="56"/>
      <c r="C106" s="11" t="s">
        <v>46</v>
      </c>
      <c r="D106" s="8">
        <v>0</v>
      </c>
      <c r="E106" s="8">
        <v>0</v>
      </c>
      <c r="F106" s="8">
        <v>0</v>
      </c>
      <c r="G106" s="8">
        <v>0</v>
      </c>
      <c r="H106" s="8">
        <v>134</v>
      </c>
      <c r="I106" s="40">
        <v>208</v>
      </c>
      <c r="J106" s="40">
        <v>189</v>
      </c>
      <c r="K106" s="8">
        <v>169</v>
      </c>
      <c r="L106" s="8">
        <v>161</v>
      </c>
      <c r="M106" s="8">
        <v>165</v>
      </c>
      <c r="N106" s="8">
        <v>173</v>
      </c>
      <c r="O106" s="8">
        <v>121</v>
      </c>
      <c r="P106" s="8">
        <v>62</v>
      </c>
      <c r="Q106" s="8">
        <v>36</v>
      </c>
      <c r="R106" s="8">
        <v>16</v>
      </c>
      <c r="S106" s="8">
        <v>7</v>
      </c>
      <c r="T106" s="8">
        <v>3</v>
      </c>
      <c r="U106" s="8">
        <v>3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3</v>
      </c>
      <c r="AC106" s="8">
        <v>140</v>
      </c>
      <c r="AD106" s="44">
        <v>170</v>
      </c>
      <c r="AE106" s="44">
        <v>143</v>
      </c>
      <c r="AF106" s="8">
        <v>119</v>
      </c>
      <c r="AG106" s="8">
        <v>100</v>
      </c>
      <c r="AH106" s="8">
        <v>71</v>
      </c>
      <c r="AI106" s="8">
        <v>46</v>
      </c>
      <c r="AJ106" s="8">
        <v>21</v>
      </c>
      <c r="AK106" s="8">
        <v>13</v>
      </c>
      <c r="AL106" s="8">
        <v>3</v>
      </c>
      <c r="AM106" s="8">
        <v>3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840</v>
      </c>
      <c r="AU106" s="8">
        <v>0</v>
      </c>
      <c r="AV106" s="8">
        <v>0</v>
      </c>
      <c r="AW106" s="8">
        <v>0</v>
      </c>
      <c r="AX106" s="8">
        <v>3</v>
      </c>
      <c r="AY106" s="8">
        <v>271</v>
      </c>
      <c r="AZ106" s="8">
        <v>380</v>
      </c>
      <c r="BA106" s="8">
        <v>339</v>
      </c>
      <c r="BB106" s="8">
        <v>293</v>
      </c>
      <c r="BC106" s="8">
        <v>268</v>
      </c>
      <c r="BD106" s="8">
        <v>236</v>
      </c>
      <c r="BE106" s="8">
        <v>217</v>
      </c>
      <c r="BF106" s="8">
        <v>140</v>
      </c>
      <c r="BG106" s="8">
        <v>71</v>
      </c>
      <c r="BH106" s="8">
        <v>43</v>
      </c>
      <c r="BI106" s="8">
        <v>15</v>
      </c>
      <c r="BJ106" s="8">
        <v>8</v>
      </c>
      <c r="BK106" s="8">
        <v>3</v>
      </c>
      <c r="BL106" s="8">
        <v>3</v>
      </c>
      <c r="BM106" s="8">
        <v>0</v>
      </c>
      <c r="BN106" s="8">
        <v>0</v>
      </c>
      <c r="BO106" s="8">
        <v>0</v>
      </c>
      <c r="BP106" s="8">
        <v>2293</v>
      </c>
    </row>
    <row r="107" spans="2:68">
      <c r="B107" s="56"/>
      <c r="C107" s="11" t="s">
        <v>47</v>
      </c>
      <c r="D107" s="8">
        <v>0</v>
      </c>
      <c r="E107" s="8">
        <v>0</v>
      </c>
      <c r="F107" s="8">
        <v>0</v>
      </c>
      <c r="G107" s="8">
        <v>3</v>
      </c>
      <c r="H107" s="8">
        <v>34</v>
      </c>
      <c r="I107" s="40">
        <v>60</v>
      </c>
      <c r="J107" s="40">
        <v>38</v>
      </c>
      <c r="K107" s="8">
        <v>35</v>
      </c>
      <c r="L107" s="8">
        <v>23</v>
      </c>
      <c r="M107" s="8">
        <v>19</v>
      </c>
      <c r="N107" s="8">
        <v>23</v>
      </c>
      <c r="O107" s="8">
        <v>22</v>
      </c>
      <c r="P107" s="8">
        <v>11</v>
      </c>
      <c r="Q107" s="8">
        <v>3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47</v>
      </c>
      <c r="AD107" s="44">
        <v>49</v>
      </c>
      <c r="AE107" s="44">
        <v>48</v>
      </c>
      <c r="AF107" s="8">
        <v>39</v>
      </c>
      <c r="AG107" s="8">
        <v>26</v>
      </c>
      <c r="AH107" s="8">
        <v>24</v>
      </c>
      <c r="AI107" s="8">
        <v>15</v>
      </c>
      <c r="AJ107" s="8">
        <v>10</v>
      </c>
      <c r="AK107" s="8">
        <v>3</v>
      </c>
      <c r="AL107" s="8">
        <v>3</v>
      </c>
      <c r="AM107" s="8">
        <v>3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276</v>
      </c>
      <c r="AU107" s="8">
        <v>0</v>
      </c>
      <c r="AV107" s="8">
        <v>0</v>
      </c>
      <c r="AW107" s="8">
        <v>0</v>
      </c>
      <c r="AX107" s="8">
        <v>3</v>
      </c>
      <c r="AY107" s="8">
        <v>88</v>
      </c>
      <c r="AZ107" s="8">
        <v>108</v>
      </c>
      <c r="BA107" s="8">
        <v>90</v>
      </c>
      <c r="BB107" s="8">
        <v>72</v>
      </c>
      <c r="BC107" s="8">
        <v>50</v>
      </c>
      <c r="BD107" s="8">
        <v>46</v>
      </c>
      <c r="BE107" s="8">
        <v>35</v>
      </c>
      <c r="BF107" s="8">
        <v>31</v>
      </c>
      <c r="BG107" s="8">
        <v>16</v>
      </c>
      <c r="BH107" s="8">
        <v>4</v>
      </c>
      <c r="BI107" s="8">
        <v>6</v>
      </c>
      <c r="BJ107" s="8">
        <v>0</v>
      </c>
      <c r="BK107" s="8">
        <v>3</v>
      </c>
      <c r="BL107" s="8">
        <v>0</v>
      </c>
      <c r="BM107" s="8">
        <v>0</v>
      </c>
      <c r="BN107" s="8">
        <v>0</v>
      </c>
      <c r="BO107" s="8">
        <v>0</v>
      </c>
      <c r="BP107" s="8">
        <v>555</v>
      </c>
    </row>
    <row r="108" spans="2:68">
      <c r="B108" s="56"/>
      <c r="C108" s="11" t="s">
        <v>11</v>
      </c>
      <c r="D108" s="8">
        <v>0</v>
      </c>
      <c r="E108" s="8">
        <v>0</v>
      </c>
      <c r="F108" s="8">
        <v>0</v>
      </c>
      <c r="G108" s="8">
        <v>33</v>
      </c>
      <c r="H108" s="8">
        <v>1176</v>
      </c>
      <c r="I108" s="40">
        <v>923</v>
      </c>
      <c r="J108" s="40">
        <v>774</v>
      </c>
      <c r="K108" s="8">
        <v>745</v>
      </c>
      <c r="L108" s="8">
        <v>838</v>
      </c>
      <c r="M108" s="8">
        <v>878</v>
      </c>
      <c r="N108" s="8">
        <v>947</v>
      </c>
      <c r="O108" s="8">
        <v>1828</v>
      </c>
      <c r="P108" s="8">
        <v>2057</v>
      </c>
      <c r="Q108" s="8">
        <v>2025</v>
      </c>
      <c r="R108" s="8">
        <v>1626</v>
      </c>
      <c r="S108" s="8">
        <v>1511</v>
      </c>
      <c r="T108" s="8">
        <v>1168</v>
      </c>
      <c r="U108" s="8">
        <v>584</v>
      </c>
      <c r="V108" s="8">
        <v>156</v>
      </c>
      <c r="W108" s="8">
        <v>16</v>
      </c>
      <c r="X108" s="8">
        <v>4</v>
      </c>
      <c r="Y108" s="8">
        <v>0</v>
      </c>
      <c r="Z108" s="8">
        <v>0</v>
      </c>
      <c r="AA108" s="8">
        <v>0</v>
      </c>
      <c r="AB108" s="8">
        <v>26</v>
      </c>
      <c r="AC108" s="8">
        <v>1211</v>
      </c>
      <c r="AD108" s="44">
        <v>2169</v>
      </c>
      <c r="AE108" s="44">
        <v>4274</v>
      </c>
      <c r="AF108" s="8">
        <v>4157</v>
      </c>
      <c r="AG108" s="8">
        <v>2316</v>
      </c>
      <c r="AH108" s="8">
        <v>1465</v>
      </c>
      <c r="AI108" s="8">
        <v>1049</v>
      </c>
      <c r="AJ108" s="8">
        <v>1006</v>
      </c>
      <c r="AK108" s="8">
        <v>745</v>
      </c>
      <c r="AL108" s="8">
        <v>463</v>
      </c>
      <c r="AM108" s="8">
        <v>303</v>
      </c>
      <c r="AN108" s="8">
        <v>234</v>
      </c>
      <c r="AO108" s="8">
        <v>129</v>
      </c>
      <c r="AP108" s="8">
        <v>67</v>
      </c>
      <c r="AQ108" s="8">
        <v>35</v>
      </c>
      <c r="AR108" s="8">
        <v>3</v>
      </c>
      <c r="AS108" s="8">
        <v>0</v>
      </c>
      <c r="AT108" s="8">
        <v>19654</v>
      </c>
      <c r="AU108" s="8">
        <v>0</v>
      </c>
      <c r="AV108" s="8">
        <v>0</v>
      </c>
      <c r="AW108" s="8">
        <v>0</v>
      </c>
      <c r="AX108" s="8">
        <v>62</v>
      </c>
      <c r="AY108" s="8">
        <v>2387</v>
      </c>
      <c r="AZ108" s="8">
        <v>3094</v>
      </c>
      <c r="BA108" s="8">
        <v>5048</v>
      </c>
      <c r="BB108" s="8">
        <v>4905</v>
      </c>
      <c r="BC108" s="8">
        <v>3158</v>
      </c>
      <c r="BD108" s="8">
        <v>2345</v>
      </c>
      <c r="BE108" s="8">
        <v>1993</v>
      </c>
      <c r="BF108" s="8">
        <v>2830</v>
      </c>
      <c r="BG108" s="8">
        <v>2802</v>
      </c>
      <c r="BH108" s="8">
        <v>2491</v>
      </c>
      <c r="BI108" s="8">
        <v>1932</v>
      </c>
      <c r="BJ108" s="8">
        <v>1744</v>
      </c>
      <c r="BK108" s="8">
        <v>1294</v>
      </c>
      <c r="BL108" s="8">
        <v>652</v>
      </c>
      <c r="BM108" s="8">
        <v>185</v>
      </c>
      <c r="BN108" s="8">
        <v>22</v>
      </c>
      <c r="BO108" s="8">
        <v>6</v>
      </c>
      <c r="BP108" s="8">
        <v>36949</v>
      </c>
    </row>
    <row r="109" spans="2:68">
      <c r="B109" s="56"/>
      <c r="C109" s="11" t="s">
        <v>36</v>
      </c>
      <c r="D109" s="8">
        <v>0</v>
      </c>
      <c r="E109" s="8">
        <v>0</v>
      </c>
      <c r="F109" s="8">
        <v>0</v>
      </c>
      <c r="G109" s="8">
        <v>132</v>
      </c>
      <c r="H109" s="8">
        <v>13587</v>
      </c>
      <c r="I109" s="40">
        <v>21109</v>
      </c>
      <c r="J109" s="40">
        <v>22033</v>
      </c>
      <c r="K109" s="8">
        <v>21084</v>
      </c>
      <c r="L109" s="8">
        <v>17300</v>
      </c>
      <c r="M109" s="8">
        <v>16574</v>
      </c>
      <c r="N109" s="8">
        <v>13652</v>
      </c>
      <c r="O109" s="8">
        <v>11009</v>
      </c>
      <c r="P109" s="8">
        <v>6433</v>
      </c>
      <c r="Q109" s="8">
        <v>3804</v>
      </c>
      <c r="R109" s="8">
        <v>2264</v>
      </c>
      <c r="S109" s="8">
        <v>1826</v>
      </c>
      <c r="T109" s="8">
        <v>1291</v>
      </c>
      <c r="U109" s="8">
        <v>635</v>
      </c>
      <c r="V109" s="8">
        <v>166</v>
      </c>
      <c r="W109" s="8">
        <v>19</v>
      </c>
      <c r="X109" s="8">
        <v>13</v>
      </c>
      <c r="Y109" s="8">
        <v>0</v>
      </c>
      <c r="Z109" s="8">
        <v>0</v>
      </c>
      <c r="AA109" s="8">
        <v>0</v>
      </c>
      <c r="AB109" s="8">
        <v>121</v>
      </c>
      <c r="AC109" s="8">
        <v>17984</v>
      </c>
      <c r="AD109" s="44">
        <v>27644</v>
      </c>
      <c r="AE109" s="44">
        <v>25788</v>
      </c>
      <c r="AF109" s="8">
        <v>20680</v>
      </c>
      <c r="AG109" s="8">
        <v>14250</v>
      </c>
      <c r="AH109" s="8">
        <v>9947</v>
      </c>
      <c r="AI109" s="8">
        <v>6646</v>
      </c>
      <c r="AJ109" s="8">
        <v>3844</v>
      </c>
      <c r="AK109" s="8">
        <v>1667</v>
      </c>
      <c r="AL109" s="8">
        <v>670</v>
      </c>
      <c r="AM109" s="8">
        <v>390</v>
      </c>
      <c r="AN109" s="8">
        <v>273</v>
      </c>
      <c r="AO109" s="8">
        <v>156</v>
      </c>
      <c r="AP109" s="8">
        <v>87</v>
      </c>
      <c r="AQ109" s="8">
        <v>37</v>
      </c>
      <c r="AR109" s="8">
        <v>7</v>
      </c>
      <c r="AS109" s="8">
        <v>4</v>
      </c>
      <c r="AT109" s="8">
        <v>130194</v>
      </c>
      <c r="AU109" s="8">
        <v>0</v>
      </c>
      <c r="AV109" s="8">
        <v>0</v>
      </c>
      <c r="AW109" s="8">
        <v>0</v>
      </c>
      <c r="AX109" s="8">
        <v>250</v>
      </c>
      <c r="AY109" s="8">
        <v>31568</v>
      </c>
      <c r="AZ109" s="8">
        <v>48752</v>
      </c>
      <c r="BA109" s="8">
        <v>47824</v>
      </c>
      <c r="BB109" s="8">
        <v>41758</v>
      </c>
      <c r="BC109" s="8">
        <v>31545</v>
      </c>
      <c r="BD109" s="8">
        <v>26519</v>
      </c>
      <c r="BE109" s="8">
        <v>20293</v>
      </c>
      <c r="BF109" s="8">
        <v>14854</v>
      </c>
      <c r="BG109" s="8">
        <v>8102</v>
      </c>
      <c r="BH109" s="8">
        <v>4477</v>
      </c>
      <c r="BI109" s="8">
        <v>2648</v>
      </c>
      <c r="BJ109" s="8">
        <v>2103</v>
      </c>
      <c r="BK109" s="8">
        <v>1451</v>
      </c>
      <c r="BL109" s="8">
        <v>715</v>
      </c>
      <c r="BM109" s="8">
        <v>207</v>
      </c>
      <c r="BN109" s="8">
        <v>23</v>
      </c>
      <c r="BO109" s="8">
        <v>13</v>
      </c>
      <c r="BP109" s="8">
        <v>283118</v>
      </c>
    </row>
    <row r="110" spans="2:68">
      <c r="B110" s="65" t="s">
        <v>61</v>
      </c>
      <c r="C110" s="11" t="s">
        <v>38</v>
      </c>
      <c r="D110" s="8">
        <v>0</v>
      </c>
      <c r="E110" s="8">
        <v>0</v>
      </c>
      <c r="F110" s="8">
        <v>0</v>
      </c>
      <c r="G110" s="8">
        <v>3</v>
      </c>
      <c r="H110" s="8">
        <v>395</v>
      </c>
      <c r="I110" s="40">
        <v>1065</v>
      </c>
      <c r="J110" s="40">
        <v>2045</v>
      </c>
      <c r="K110" s="8">
        <v>2524</v>
      </c>
      <c r="L110" s="8">
        <v>2152</v>
      </c>
      <c r="M110" s="8">
        <v>2516</v>
      </c>
      <c r="N110" s="8">
        <v>2409</v>
      </c>
      <c r="O110" s="8">
        <v>1980</v>
      </c>
      <c r="P110" s="8">
        <v>960</v>
      </c>
      <c r="Q110" s="8">
        <v>346</v>
      </c>
      <c r="R110" s="8">
        <v>127</v>
      </c>
      <c r="S110" s="8">
        <v>51</v>
      </c>
      <c r="T110" s="8">
        <v>20</v>
      </c>
      <c r="U110" s="8">
        <v>11</v>
      </c>
      <c r="V110" s="8">
        <v>3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6</v>
      </c>
      <c r="AC110" s="8">
        <v>654</v>
      </c>
      <c r="AD110" s="44">
        <v>1803</v>
      </c>
      <c r="AE110" s="44">
        <v>2575</v>
      </c>
      <c r="AF110" s="8">
        <v>2344</v>
      </c>
      <c r="AG110" s="8">
        <v>1933</v>
      </c>
      <c r="AH110" s="8">
        <v>1956</v>
      </c>
      <c r="AI110" s="8">
        <v>1647</v>
      </c>
      <c r="AJ110" s="8">
        <v>1156</v>
      </c>
      <c r="AK110" s="8">
        <v>469</v>
      </c>
      <c r="AL110" s="8">
        <v>141</v>
      </c>
      <c r="AM110" s="8">
        <v>46</v>
      </c>
      <c r="AN110" s="8">
        <v>24</v>
      </c>
      <c r="AO110" s="8">
        <v>11</v>
      </c>
      <c r="AP110" s="8">
        <v>9</v>
      </c>
      <c r="AQ110" s="8">
        <v>3</v>
      </c>
      <c r="AR110" s="8">
        <v>0</v>
      </c>
      <c r="AS110" s="8">
        <v>0</v>
      </c>
      <c r="AT110" s="8">
        <v>14776</v>
      </c>
      <c r="AU110" s="8">
        <v>0</v>
      </c>
      <c r="AV110" s="8">
        <v>0</v>
      </c>
      <c r="AW110" s="8">
        <v>0</v>
      </c>
      <c r="AX110" s="8">
        <v>6</v>
      </c>
      <c r="AY110" s="8">
        <v>1047</v>
      </c>
      <c r="AZ110" s="8">
        <v>2865</v>
      </c>
      <c r="BA110" s="8">
        <v>4616</v>
      </c>
      <c r="BB110" s="8">
        <v>4867</v>
      </c>
      <c r="BC110" s="8">
        <v>4092</v>
      </c>
      <c r="BD110" s="8">
        <v>4471</v>
      </c>
      <c r="BE110" s="8">
        <v>4050</v>
      </c>
      <c r="BF110" s="8">
        <v>3140</v>
      </c>
      <c r="BG110" s="8">
        <v>1429</v>
      </c>
      <c r="BH110" s="8">
        <v>496</v>
      </c>
      <c r="BI110" s="8">
        <v>177</v>
      </c>
      <c r="BJ110" s="8">
        <v>76</v>
      </c>
      <c r="BK110" s="8">
        <v>33</v>
      </c>
      <c r="BL110" s="8">
        <v>15</v>
      </c>
      <c r="BM110" s="8">
        <v>4</v>
      </c>
      <c r="BN110" s="8">
        <v>4</v>
      </c>
      <c r="BO110" s="8">
        <v>0</v>
      </c>
      <c r="BP110" s="8">
        <v>31391</v>
      </c>
    </row>
    <row r="111" spans="2:68">
      <c r="B111" s="56"/>
      <c r="C111" s="11" t="s">
        <v>39</v>
      </c>
      <c r="D111" s="8">
        <v>0</v>
      </c>
      <c r="E111" s="8">
        <v>0</v>
      </c>
      <c r="F111" s="8">
        <v>0</v>
      </c>
      <c r="G111" s="8">
        <v>16</v>
      </c>
      <c r="H111" s="8">
        <v>1942</v>
      </c>
      <c r="I111" s="40">
        <v>5556</v>
      </c>
      <c r="J111" s="40">
        <v>6057</v>
      </c>
      <c r="K111" s="8">
        <v>5955</v>
      </c>
      <c r="L111" s="8">
        <v>5624</v>
      </c>
      <c r="M111" s="8">
        <v>6512</v>
      </c>
      <c r="N111" s="8">
        <v>6709</v>
      </c>
      <c r="O111" s="8">
        <v>5474</v>
      </c>
      <c r="P111" s="8">
        <v>3033</v>
      </c>
      <c r="Q111" s="8">
        <v>1267</v>
      </c>
      <c r="R111" s="8">
        <v>490</v>
      </c>
      <c r="S111" s="8">
        <v>195</v>
      </c>
      <c r="T111" s="8">
        <v>79</v>
      </c>
      <c r="U111" s="8">
        <v>17</v>
      </c>
      <c r="V111" s="8">
        <v>10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21</v>
      </c>
      <c r="AC111" s="8">
        <v>4783</v>
      </c>
      <c r="AD111" s="44">
        <v>11549</v>
      </c>
      <c r="AE111" s="44">
        <v>9306</v>
      </c>
      <c r="AF111" s="8">
        <v>7427</v>
      </c>
      <c r="AG111" s="8">
        <v>6600</v>
      </c>
      <c r="AH111" s="8">
        <v>6911</v>
      </c>
      <c r="AI111" s="8">
        <v>6022</v>
      </c>
      <c r="AJ111" s="8">
        <v>4359</v>
      </c>
      <c r="AK111" s="8">
        <v>1929</v>
      </c>
      <c r="AL111" s="8">
        <v>542</v>
      </c>
      <c r="AM111" s="8">
        <v>161</v>
      </c>
      <c r="AN111" s="8">
        <v>47</v>
      </c>
      <c r="AO111" s="8">
        <v>16</v>
      </c>
      <c r="AP111" s="8">
        <v>9</v>
      </c>
      <c r="AQ111" s="8">
        <v>8</v>
      </c>
      <c r="AR111" s="8">
        <v>3</v>
      </c>
      <c r="AS111" s="8">
        <v>0</v>
      </c>
      <c r="AT111" s="8">
        <v>59705</v>
      </c>
      <c r="AU111" s="8">
        <v>0</v>
      </c>
      <c r="AV111" s="8">
        <v>0</v>
      </c>
      <c r="AW111" s="8">
        <v>0</v>
      </c>
      <c r="AX111" s="8">
        <v>32</v>
      </c>
      <c r="AY111" s="8">
        <v>6726</v>
      </c>
      <c r="AZ111" s="8">
        <v>17104</v>
      </c>
      <c r="BA111" s="8">
        <v>15367</v>
      </c>
      <c r="BB111" s="8">
        <v>13385</v>
      </c>
      <c r="BC111" s="8">
        <v>12223</v>
      </c>
      <c r="BD111" s="8">
        <v>13424</v>
      </c>
      <c r="BE111" s="8">
        <v>12737</v>
      </c>
      <c r="BF111" s="8">
        <v>9831</v>
      </c>
      <c r="BG111" s="8">
        <v>4962</v>
      </c>
      <c r="BH111" s="8">
        <v>1817</v>
      </c>
      <c r="BI111" s="8">
        <v>656</v>
      </c>
      <c r="BJ111" s="8">
        <v>241</v>
      </c>
      <c r="BK111" s="8">
        <v>98</v>
      </c>
      <c r="BL111" s="8">
        <v>31</v>
      </c>
      <c r="BM111" s="8">
        <v>15</v>
      </c>
      <c r="BN111" s="8">
        <v>3</v>
      </c>
      <c r="BO111" s="8">
        <v>0</v>
      </c>
      <c r="BP111" s="8">
        <v>108654</v>
      </c>
    </row>
    <row r="112" spans="2:68" ht="26">
      <c r="B112" s="56"/>
      <c r="C112" s="11" t="s">
        <v>40</v>
      </c>
      <c r="D112" s="8">
        <v>0</v>
      </c>
      <c r="E112" s="8">
        <v>0</v>
      </c>
      <c r="F112" s="8">
        <v>0</v>
      </c>
      <c r="G112" s="8">
        <v>0</v>
      </c>
      <c r="H112" s="8">
        <v>129</v>
      </c>
      <c r="I112" s="40">
        <v>271</v>
      </c>
      <c r="J112" s="40">
        <v>355</v>
      </c>
      <c r="K112" s="8">
        <v>348</v>
      </c>
      <c r="L112" s="8">
        <v>303</v>
      </c>
      <c r="M112" s="8">
        <v>316</v>
      </c>
      <c r="N112" s="8">
        <v>329</v>
      </c>
      <c r="O112" s="8">
        <v>231</v>
      </c>
      <c r="P112" s="8">
        <v>118</v>
      </c>
      <c r="Q112" s="8">
        <v>41</v>
      </c>
      <c r="R112" s="8">
        <v>18</v>
      </c>
      <c r="S112" s="8">
        <v>3</v>
      </c>
      <c r="T112" s="8">
        <v>0</v>
      </c>
      <c r="U112" s="8">
        <v>3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3</v>
      </c>
      <c r="AC112" s="8">
        <v>239</v>
      </c>
      <c r="AD112" s="44">
        <v>320</v>
      </c>
      <c r="AE112" s="44">
        <v>322</v>
      </c>
      <c r="AF112" s="8">
        <v>277</v>
      </c>
      <c r="AG112" s="8">
        <v>269</v>
      </c>
      <c r="AH112" s="8">
        <v>243</v>
      </c>
      <c r="AI112" s="8">
        <v>219</v>
      </c>
      <c r="AJ112" s="8">
        <v>137</v>
      </c>
      <c r="AK112" s="8">
        <v>58</v>
      </c>
      <c r="AL112" s="8">
        <v>20</v>
      </c>
      <c r="AM112" s="8">
        <v>3</v>
      </c>
      <c r="AN112" s="8">
        <v>3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2116</v>
      </c>
      <c r="AU112" s="8">
        <v>0</v>
      </c>
      <c r="AV112" s="8">
        <v>0</v>
      </c>
      <c r="AW112" s="8">
        <v>0</v>
      </c>
      <c r="AX112" s="8">
        <v>3</v>
      </c>
      <c r="AY112" s="8">
        <v>367</v>
      </c>
      <c r="AZ112" s="8">
        <v>589</v>
      </c>
      <c r="BA112" s="8">
        <v>683</v>
      </c>
      <c r="BB112" s="8">
        <v>622</v>
      </c>
      <c r="BC112" s="8">
        <v>571</v>
      </c>
      <c r="BD112" s="8">
        <v>559</v>
      </c>
      <c r="BE112" s="8">
        <v>545</v>
      </c>
      <c r="BF112" s="8">
        <v>374</v>
      </c>
      <c r="BG112" s="8">
        <v>179</v>
      </c>
      <c r="BH112" s="8">
        <v>60</v>
      </c>
      <c r="BI112" s="8">
        <v>18</v>
      </c>
      <c r="BJ112" s="8">
        <v>8</v>
      </c>
      <c r="BK112" s="8">
        <v>3</v>
      </c>
      <c r="BL112" s="8">
        <v>3</v>
      </c>
      <c r="BM112" s="8">
        <v>0</v>
      </c>
      <c r="BN112" s="8">
        <v>0</v>
      </c>
      <c r="BO112" s="8">
        <v>0</v>
      </c>
      <c r="BP112" s="8">
        <v>4580</v>
      </c>
    </row>
    <row r="113" spans="2:68" ht="39">
      <c r="B113" s="56"/>
      <c r="C113" s="11" t="s">
        <v>41</v>
      </c>
      <c r="D113" s="8">
        <v>0</v>
      </c>
      <c r="E113" s="8">
        <v>0</v>
      </c>
      <c r="F113" s="8">
        <v>0</v>
      </c>
      <c r="G113" s="8">
        <v>5</v>
      </c>
      <c r="H113" s="8">
        <v>736</v>
      </c>
      <c r="I113" s="40">
        <v>1107</v>
      </c>
      <c r="J113" s="40">
        <v>1185</v>
      </c>
      <c r="K113" s="8">
        <v>1053</v>
      </c>
      <c r="L113" s="8">
        <v>720</v>
      </c>
      <c r="M113" s="8">
        <v>632</v>
      </c>
      <c r="N113" s="8">
        <v>484</v>
      </c>
      <c r="O113" s="8">
        <v>390</v>
      </c>
      <c r="P113" s="8">
        <v>197</v>
      </c>
      <c r="Q113" s="8">
        <v>58</v>
      </c>
      <c r="R113" s="8">
        <v>31</v>
      </c>
      <c r="S113" s="8">
        <v>4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4</v>
      </c>
      <c r="AC113" s="8">
        <v>2064</v>
      </c>
      <c r="AD113" s="44">
        <v>2543</v>
      </c>
      <c r="AE113" s="44">
        <v>2026</v>
      </c>
      <c r="AF113" s="8">
        <v>1443</v>
      </c>
      <c r="AG113" s="8">
        <v>1307</v>
      </c>
      <c r="AH113" s="8">
        <v>1265</v>
      </c>
      <c r="AI113" s="8">
        <v>1064</v>
      </c>
      <c r="AJ113" s="8">
        <v>722</v>
      </c>
      <c r="AK113" s="8">
        <v>305</v>
      </c>
      <c r="AL113" s="8">
        <v>76</v>
      </c>
      <c r="AM113" s="8">
        <v>18</v>
      </c>
      <c r="AN113" s="8">
        <v>4</v>
      </c>
      <c r="AO113" s="8">
        <v>4</v>
      </c>
      <c r="AP113" s="8">
        <v>0</v>
      </c>
      <c r="AQ113" s="8">
        <v>0</v>
      </c>
      <c r="AR113" s="8">
        <v>0</v>
      </c>
      <c r="AS113" s="8">
        <v>3</v>
      </c>
      <c r="AT113" s="8">
        <v>12849</v>
      </c>
      <c r="AU113" s="8">
        <v>0</v>
      </c>
      <c r="AV113" s="8">
        <v>0</v>
      </c>
      <c r="AW113" s="8">
        <v>0</v>
      </c>
      <c r="AX113" s="8">
        <v>9</v>
      </c>
      <c r="AY113" s="8">
        <v>2805</v>
      </c>
      <c r="AZ113" s="8">
        <v>3651</v>
      </c>
      <c r="BA113" s="8">
        <v>3215</v>
      </c>
      <c r="BB113" s="8">
        <v>2493</v>
      </c>
      <c r="BC113" s="8">
        <v>2030</v>
      </c>
      <c r="BD113" s="8">
        <v>1897</v>
      </c>
      <c r="BE113" s="8">
        <v>1550</v>
      </c>
      <c r="BF113" s="8">
        <v>1110</v>
      </c>
      <c r="BG113" s="8">
        <v>494</v>
      </c>
      <c r="BH113" s="8">
        <v>136</v>
      </c>
      <c r="BI113" s="8">
        <v>49</v>
      </c>
      <c r="BJ113" s="8">
        <v>11</v>
      </c>
      <c r="BK113" s="8">
        <v>3</v>
      </c>
      <c r="BL113" s="8">
        <v>0</v>
      </c>
      <c r="BM113" s="8">
        <v>0</v>
      </c>
      <c r="BN113" s="8">
        <v>0</v>
      </c>
      <c r="BO113" s="8">
        <v>3</v>
      </c>
      <c r="BP113" s="8">
        <v>19453</v>
      </c>
    </row>
    <row r="114" spans="2:68" ht="39">
      <c r="B114" s="56"/>
      <c r="C114" s="11" t="s">
        <v>42</v>
      </c>
      <c r="D114" s="8">
        <v>0</v>
      </c>
      <c r="E114" s="8">
        <v>0</v>
      </c>
      <c r="F114" s="8">
        <v>0</v>
      </c>
      <c r="G114" s="8">
        <v>0</v>
      </c>
      <c r="H114" s="8">
        <v>1059</v>
      </c>
      <c r="I114" s="40">
        <v>1505</v>
      </c>
      <c r="J114" s="40">
        <v>1306</v>
      </c>
      <c r="K114" s="8">
        <v>1147</v>
      </c>
      <c r="L114" s="8">
        <v>984</v>
      </c>
      <c r="M114" s="8">
        <v>1085</v>
      </c>
      <c r="N114" s="8">
        <v>972</v>
      </c>
      <c r="O114" s="8">
        <v>791</v>
      </c>
      <c r="P114" s="8">
        <v>403</v>
      </c>
      <c r="Q114" s="8">
        <v>151</v>
      </c>
      <c r="R114" s="8">
        <v>47</v>
      </c>
      <c r="S114" s="8">
        <v>18</v>
      </c>
      <c r="T114" s="8">
        <v>9</v>
      </c>
      <c r="U114" s="8">
        <v>3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7</v>
      </c>
      <c r="AC114" s="8">
        <v>3276</v>
      </c>
      <c r="AD114" s="44">
        <v>4618</v>
      </c>
      <c r="AE114" s="44">
        <v>3939</v>
      </c>
      <c r="AF114" s="8">
        <v>3171</v>
      </c>
      <c r="AG114" s="8">
        <v>2782</v>
      </c>
      <c r="AH114" s="8">
        <v>2650</v>
      </c>
      <c r="AI114" s="8">
        <v>2143</v>
      </c>
      <c r="AJ114" s="8">
        <v>1552</v>
      </c>
      <c r="AK114" s="8">
        <v>721</v>
      </c>
      <c r="AL114" s="8">
        <v>203</v>
      </c>
      <c r="AM114" s="8">
        <v>51</v>
      </c>
      <c r="AN114" s="8">
        <v>26</v>
      </c>
      <c r="AO114" s="8">
        <v>4</v>
      </c>
      <c r="AP114" s="8">
        <v>0</v>
      </c>
      <c r="AQ114" s="8">
        <v>3</v>
      </c>
      <c r="AR114" s="8">
        <v>0</v>
      </c>
      <c r="AS114" s="8">
        <v>0</v>
      </c>
      <c r="AT114" s="8">
        <v>25154</v>
      </c>
      <c r="AU114" s="8">
        <v>0</v>
      </c>
      <c r="AV114" s="8">
        <v>0</v>
      </c>
      <c r="AW114" s="8">
        <v>0</v>
      </c>
      <c r="AX114" s="8">
        <v>12</v>
      </c>
      <c r="AY114" s="8">
        <v>4335</v>
      </c>
      <c r="AZ114" s="8">
        <v>6119</v>
      </c>
      <c r="BA114" s="8">
        <v>5246</v>
      </c>
      <c r="BB114" s="8">
        <v>4319</v>
      </c>
      <c r="BC114" s="8">
        <v>3763</v>
      </c>
      <c r="BD114" s="8">
        <v>3739</v>
      </c>
      <c r="BE114" s="8">
        <v>3111</v>
      </c>
      <c r="BF114" s="8">
        <v>2347</v>
      </c>
      <c r="BG114" s="8">
        <v>1122</v>
      </c>
      <c r="BH114" s="8">
        <v>353</v>
      </c>
      <c r="BI114" s="8">
        <v>100</v>
      </c>
      <c r="BJ114" s="8">
        <v>49</v>
      </c>
      <c r="BK114" s="8">
        <v>10</v>
      </c>
      <c r="BL114" s="8">
        <v>3</v>
      </c>
      <c r="BM114" s="8">
        <v>4</v>
      </c>
      <c r="BN114" s="8">
        <v>0</v>
      </c>
      <c r="BO114" s="8">
        <v>0</v>
      </c>
      <c r="BP114" s="8">
        <v>34627</v>
      </c>
    </row>
    <row r="115" spans="2:68">
      <c r="B115" s="56"/>
      <c r="C115" s="11" t="s">
        <v>43</v>
      </c>
      <c r="D115" s="8">
        <v>0</v>
      </c>
      <c r="E115" s="8">
        <v>0</v>
      </c>
      <c r="F115" s="8">
        <v>0</v>
      </c>
      <c r="G115" s="8">
        <v>4</v>
      </c>
      <c r="H115" s="8">
        <v>578</v>
      </c>
      <c r="I115" s="40">
        <v>483</v>
      </c>
      <c r="J115" s="40">
        <v>490</v>
      </c>
      <c r="K115" s="8">
        <v>459</v>
      </c>
      <c r="L115" s="8">
        <v>329</v>
      </c>
      <c r="M115" s="8">
        <v>345</v>
      </c>
      <c r="N115" s="8">
        <v>320</v>
      </c>
      <c r="O115" s="8">
        <v>304</v>
      </c>
      <c r="P115" s="8">
        <v>172</v>
      </c>
      <c r="Q115" s="8">
        <v>52</v>
      </c>
      <c r="R115" s="8">
        <v>29</v>
      </c>
      <c r="S115" s="8">
        <v>8</v>
      </c>
      <c r="T115" s="8">
        <v>3</v>
      </c>
      <c r="U115" s="8">
        <v>4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5</v>
      </c>
      <c r="AC115" s="8">
        <v>1817</v>
      </c>
      <c r="AD115" s="44">
        <v>981</v>
      </c>
      <c r="AE115" s="44">
        <v>729</v>
      </c>
      <c r="AF115" s="8">
        <v>569</v>
      </c>
      <c r="AG115" s="8">
        <v>457</v>
      </c>
      <c r="AH115" s="8">
        <v>405</v>
      </c>
      <c r="AI115" s="8">
        <v>341</v>
      </c>
      <c r="AJ115" s="8">
        <v>252</v>
      </c>
      <c r="AK115" s="8">
        <v>91</v>
      </c>
      <c r="AL115" s="8">
        <v>21</v>
      </c>
      <c r="AM115" s="8">
        <v>13</v>
      </c>
      <c r="AN115" s="8">
        <v>10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5702</v>
      </c>
      <c r="AU115" s="8">
        <v>0</v>
      </c>
      <c r="AV115" s="8">
        <v>0</v>
      </c>
      <c r="AW115" s="8">
        <v>0</v>
      </c>
      <c r="AX115" s="8">
        <v>14</v>
      </c>
      <c r="AY115" s="8">
        <v>2395</v>
      </c>
      <c r="AZ115" s="8">
        <v>1472</v>
      </c>
      <c r="BA115" s="8">
        <v>1216</v>
      </c>
      <c r="BB115" s="8">
        <v>1030</v>
      </c>
      <c r="BC115" s="8">
        <v>786</v>
      </c>
      <c r="BD115" s="8">
        <v>751</v>
      </c>
      <c r="BE115" s="8">
        <v>660</v>
      </c>
      <c r="BF115" s="8">
        <v>558</v>
      </c>
      <c r="BG115" s="8">
        <v>265</v>
      </c>
      <c r="BH115" s="8">
        <v>73</v>
      </c>
      <c r="BI115" s="8">
        <v>39</v>
      </c>
      <c r="BJ115" s="8">
        <v>13</v>
      </c>
      <c r="BK115" s="8">
        <v>3</v>
      </c>
      <c r="BL115" s="8">
        <v>4</v>
      </c>
      <c r="BM115" s="8">
        <v>0</v>
      </c>
      <c r="BN115" s="8">
        <v>0</v>
      </c>
      <c r="BO115" s="8">
        <v>0</v>
      </c>
      <c r="BP115" s="8">
        <v>9278</v>
      </c>
    </row>
    <row r="116" spans="2:68" ht="39">
      <c r="B116" s="56"/>
      <c r="C116" s="11" t="s">
        <v>76</v>
      </c>
      <c r="D116" s="8">
        <v>0</v>
      </c>
      <c r="E116" s="8">
        <v>0</v>
      </c>
      <c r="F116" s="8">
        <v>0</v>
      </c>
      <c r="G116" s="8">
        <v>0</v>
      </c>
      <c r="H116" s="8">
        <v>110</v>
      </c>
      <c r="I116" s="40">
        <v>145</v>
      </c>
      <c r="J116" s="40">
        <v>175</v>
      </c>
      <c r="K116" s="8">
        <v>187</v>
      </c>
      <c r="L116" s="8">
        <v>234</v>
      </c>
      <c r="M116" s="8">
        <v>244</v>
      </c>
      <c r="N116" s="8">
        <v>268</v>
      </c>
      <c r="O116" s="8">
        <v>198</v>
      </c>
      <c r="P116" s="8">
        <v>88</v>
      </c>
      <c r="Q116" s="8">
        <v>38</v>
      </c>
      <c r="R116" s="8">
        <v>10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46</v>
      </c>
      <c r="AD116" s="44">
        <v>32</v>
      </c>
      <c r="AE116" s="44">
        <v>31</v>
      </c>
      <c r="AF116" s="8">
        <v>25</v>
      </c>
      <c r="AG116" s="8">
        <v>46</v>
      </c>
      <c r="AH116" s="8">
        <v>49</v>
      </c>
      <c r="AI116" s="8">
        <v>48</v>
      </c>
      <c r="AJ116" s="8">
        <v>19</v>
      </c>
      <c r="AK116" s="8">
        <v>3</v>
      </c>
      <c r="AL116" s="8">
        <v>3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312</v>
      </c>
      <c r="AU116" s="8">
        <v>0</v>
      </c>
      <c r="AV116" s="8">
        <v>0</v>
      </c>
      <c r="AW116" s="8">
        <v>0</v>
      </c>
      <c r="AX116" s="8">
        <v>4</v>
      </c>
      <c r="AY116" s="8">
        <v>158</v>
      </c>
      <c r="AZ116" s="8">
        <v>183</v>
      </c>
      <c r="BA116" s="8">
        <v>207</v>
      </c>
      <c r="BB116" s="8">
        <v>211</v>
      </c>
      <c r="BC116" s="8">
        <v>285</v>
      </c>
      <c r="BD116" s="8">
        <v>292</v>
      </c>
      <c r="BE116" s="8">
        <v>317</v>
      </c>
      <c r="BF116" s="8">
        <v>215</v>
      </c>
      <c r="BG116" s="8">
        <v>90</v>
      </c>
      <c r="BH116" s="8">
        <v>38</v>
      </c>
      <c r="BI116" s="8">
        <v>10</v>
      </c>
      <c r="BJ116" s="8">
        <v>0</v>
      </c>
      <c r="BK116" s="8">
        <v>0</v>
      </c>
      <c r="BL116" s="8">
        <v>0</v>
      </c>
      <c r="BM116" s="8">
        <v>0</v>
      </c>
      <c r="BN116" s="8">
        <v>0</v>
      </c>
      <c r="BO116" s="8">
        <v>0</v>
      </c>
      <c r="BP116" s="8">
        <v>2005</v>
      </c>
    </row>
    <row r="117" spans="2:68">
      <c r="B117" s="56"/>
      <c r="C117" s="11" t="s">
        <v>45</v>
      </c>
      <c r="D117" s="8">
        <v>0</v>
      </c>
      <c r="E117" s="8">
        <v>0</v>
      </c>
      <c r="F117" s="8">
        <v>0</v>
      </c>
      <c r="G117" s="8">
        <v>3</v>
      </c>
      <c r="H117" s="8">
        <v>269</v>
      </c>
      <c r="I117" s="40">
        <v>229</v>
      </c>
      <c r="J117" s="40">
        <v>200</v>
      </c>
      <c r="K117" s="8">
        <v>215</v>
      </c>
      <c r="L117" s="8">
        <v>207</v>
      </c>
      <c r="M117" s="8">
        <v>261</v>
      </c>
      <c r="N117" s="8">
        <v>260</v>
      </c>
      <c r="O117" s="8">
        <v>204</v>
      </c>
      <c r="P117" s="8">
        <v>106</v>
      </c>
      <c r="Q117" s="8">
        <v>38</v>
      </c>
      <c r="R117" s="8">
        <v>12</v>
      </c>
      <c r="S117" s="8">
        <v>8</v>
      </c>
      <c r="T117" s="8">
        <v>3</v>
      </c>
      <c r="U117" s="8">
        <v>0</v>
      </c>
      <c r="V117" s="8">
        <v>3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6</v>
      </c>
      <c r="AC117" s="8">
        <v>221</v>
      </c>
      <c r="AD117" s="44">
        <v>147</v>
      </c>
      <c r="AE117" s="44">
        <v>147</v>
      </c>
      <c r="AF117" s="8">
        <v>156</v>
      </c>
      <c r="AG117" s="8">
        <v>214</v>
      </c>
      <c r="AH117" s="8">
        <v>210</v>
      </c>
      <c r="AI117" s="8">
        <v>199</v>
      </c>
      <c r="AJ117" s="8">
        <v>100</v>
      </c>
      <c r="AK117" s="8">
        <v>47</v>
      </c>
      <c r="AL117" s="8">
        <v>18</v>
      </c>
      <c r="AM117" s="8">
        <v>4</v>
      </c>
      <c r="AN117" s="8">
        <v>4</v>
      </c>
      <c r="AO117" s="8">
        <v>7</v>
      </c>
      <c r="AP117" s="8">
        <v>0</v>
      </c>
      <c r="AQ117" s="8">
        <v>0</v>
      </c>
      <c r="AR117" s="8">
        <v>0</v>
      </c>
      <c r="AS117" s="8">
        <v>0</v>
      </c>
      <c r="AT117" s="8">
        <v>1486</v>
      </c>
      <c r="AU117" s="8">
        <v>0</v>
      </c>
      <c r="AV117" s="8">
        <v>0</v>
      </c>
      <c r="AW117" s="8">
        <v>0</v>
      </c>
      <c r="AX117" s="8">
        <v>7</v>
      </c>
      <c r="AY117" s="8">
        <v>490</v>
      </c>
      <c r="AZ117" s="8">
        <v>378</v>
      </c>
      <c r="BA117" s="8">
        <v>346</v>
      </c>
      <c r="BB117" s="8">
        <v>369</v>
      </c>
      <c r="BC117" s="8">
        <v>415</v>
      </c>
      <c r="BD117" s="8">
        <v>470</v>
      </c>
      <c r="BE117" s="8">
        <v>459</v>
      </c>
      <c r="BF117" s="8">
        <v>305</v>
      </c>
      <c r="BG117" s="8">
        <v>158</v>
      </c>
      <c r="BH117" s="8">
        <v>59</v>
      </c>
      <c r="BI117" s="8">
        <v>23</v>
      </c>
      <c r="BJ117" s="8">
        <v>4</v>
      </c>
      <c r="BK117" s="8">
        <v>10</v>
      </c>
      <c r="BL117" s="8">
        <v>4</v>
      </c>
      <c r="BM117" s="8">
        <v>3</v>
      </c>
      <c r="BN117" s="8">
        <v>0</v>
      </c>
      <c r="BO117" s="8">
        <v>0</v>
      </c>
      <c r="BP117" s="8">
        <v>3499</v>
      </c>
    </row>
    <row r="118" spans="2:68" ht="26">
      <c r="B118" s="56"/>
      <c r="C118" s="11" t="s">
        <v>46</v>
      </c>
      <c r="D118" s="8">
        <v>0</v>
      </c>
      <c r="E118" s="8">
        <v>0</v>
      </c>
      <c r="F118" s="8">
        <v>0</v>
      </c>
      <c r="G118" s="8">
        <v>4</v>
      </c>
      <c r="H118" s="8">
        <v>73</v>
      </c>
      <c r="I118" s="40">
        <v>106</v>
      </c>
      <c r="J118" s="40">
        <v>112</v>
      </c>
      <c r="K118" s="8">
        <v>122</v>
      </c>
      <c r="L118" s="8">
        <v>124</v>
      </c>
      <c r="M118" s="8">
        <v>112</v>
      </c>
      <c r="N118" s="8">
        <v>142</v>
      </c>
      <c r="O118" s="8">
        <v>174</v>
      </c>
      <c r="P118" s="8">
        <v>73</v>
      </c>
      <c r="Q118" s="8">
        <v>42</v>
      </c>
      <c r="R118" s="8">
        <v>15</v>
      </c>
      <c r="S118" s="8">
        <v>15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4</v>
      </c>
      <c r="AC118" s="8">
        <v>91</v>
      </c>
      <c r="AD118" s="44">
        <v>164</v>
      </c>
      <c r="AE118" s="44">
        <v>157</v>
      </c>
      <c r="AF118" s="8">
        <v>137</v>
      </c>
      <c r="AG118" s="8">
        <v>112</v>
      </c>
      <c r="AH118" s="8">
        <v>98</v>
      </c>
      <c r="AI118" s="8">
        <v>110</v>
      </c>
      <c r="AJ118" s="8">
        <v>67</v>
      </c>
      <c r="AK118" s="8">
        <v>28</v>
      </c>
      <c r="AL118" s="8">
        <v>24</v>
      </c>
      <c r="AM118" s="8">
        <v>16</v>
      </c>
      <c r="AN118" s="8">
        <v>3</v>
      </c>
      <c r="AO118" s="8">
        <v>3</v>
      </c>
      <c r="AP118" s="8">
        <v>3</v>
      </c>
      <c r="AQ118" s="8">
        <v>0</v>
      </c>
      <c r="AR118" s="8">
        <v>0</v>
      </c>
      <c r="AS118" s="8">
        <v>0</v>
      </c>
      <c r="AT118" s="8">
        <v>1013</v>
      </c>
      <c r="AU118" s="8">
        <v>0</v>
      </c>
      <c r="AV118" s="8">
        <v>0</v>
      </c>
      <c r="AW118" s="8">
        <v>0</v>
      </c>
      <c r="AX118" s="8">
        <v>4</v>
      </c>
      <c r="AY118" s="8">
        <v>157</v>
      </c>
      <c r="AZ118" s="8">
        <v>272</v>
      </c>
      <c r="BA118" s="8">
        <v>273</v>
      </c>
      <c r="BB118" s="8">
        <v>258</v>
      </c>
      <c r="BC118" s="8">
        <v>238</v>
      </c>
      <c r="BD118" s="8">
        <v>212</v>
      </c>
      <c r="BE118" s="8">
        <v>252</v>
      </c>
      <c r="BF118" s="8">
        <v>237</v>
      </c>
      <c r="BG118" s="8">
        <v>104</v>
      </c>
      <c r="BH118" s="8">
        <v>63</v>
      </c>
      <c r="BI118" s="8">
        <v>28</v>
      </c>
      <c r="BJ118" s="8">
        <v>20</v>
      </c>
      <c r="BK118" s="8">
        <v>7</v>
      </c>
      <c r="BL118" s="8">
        <v>3</v>
      </c>
      <c r="BM118" s="8">
        <v>0</v>
      </c>
      <c r="BN118" s="8">
        <v>0</v>
      </c>
      <c r="BO118" s="8">
        <v>0</v>
      </c>
      <c r="BP118" s="8">
        <v>2126</v>
      </c>
    </row>
    <row r="119" spans="2:68">
      <c r="B119" s="56"/>
      <c r="C119" s="11" t="s">
        <v>47</v>
      </c>
      <c r="D119" s="8">
        <v>0</v>
      </c>
      <c r="E119" s="8">
        <v>0</v>
      </c>
      <c r="F119" s="8">
        <v>0</v>
      </c>
      <c r="G119" s="8">
        <v>0</v>
      </c>
      <c r="H119" s="8">
        <v>16</v>
      </c>
      <c r="I119" s="40">
        <v>11</v>
      </c>
      <c r="J119" s="40">
        <v>27</v>
      </c>
      <c r="K119" s="8">
        <v>25</v>
      </c>
      <c r="L119" s="8">
        <v>18</v>
      </c>
      <c r="M119" s="8">
        <v>21</v>
      </c>
      <c r="N119" s="8">
        <v>19</v>
      </c>
      <c r="O119" s="8">
        <v>15</v>
      </c>
      <c r="P119" s="8">
        <v>19</v>
      </c>
      <c r="Q119" s="8">
        <v>19</v>
      </c>
      <c r="R119" s="8">
        <v>3</v>
      </c>
      <c r="S119" s="8">
        <v>0</v>
      </c>
      <c r="T119" s="8">
        <v>0</v>
      </c>
      <c r="U119" s="8">
        <v>3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30</v>
      </c>
      <c r="AD119" s="44">
        <v>39</v>
      </c>
      <c r="AE119" s="44">
        <v>43</v>
      </c>
      <c r="AF119" s="8">
        <v>46</v>
      </c>
      <c r="AG119" s="8">
        <v>35</v>
      </c>
      <c r="AH119" s="8">
        <v>34</v>
      </c>
      <c r="AI119" s="8">
        <v>26</v>
      </c>
      <c r="AJ119" s="8">
        <v>17</v>
      </c>
      <c r="AK119" s="8">
        <v>12</v>
      </c>
      <c r="AL119" s="8">
        <v>8</v>
      </c>
      <c r="AM119" s="8">
        <v>0</v>
      </c>
      <c r="AN119" s="8">
        <v>3</v>
      </c>
      <c r="AO119" s="8">
        <v>3</v>
      </c>
      <c r="AP119" s="8">
        <v>0</v>
      </c>
      <c r="AQ119" s="8">
        <v>0</v>
      </c>
      <c r="AR119" s="8">
        <v>0</v>
      </c>
      <c r="AS119" s="8">
        <v>0</v>
      </c>
      <c r="AT119" s="8">
        <v>299</v>
      </c>
      <c r="AU119" s="8">
        <v>0</v>
      </c>
      <c r="AV119" s="8">
        <v>0</v>
      </c>
      <c r="AW119" s="8">
        <v>0</v>
      </c>
      <c r="AX119" s="8">
        <v>0</v>
      </c>
      <c r="AY119" s="8">
        <v>45</v>
      </c>
      <c r="AZ119" s="8">
        <v>55</v>
      </c>
      <c r="BA119" s="8">
        <v>64</v>
      </c>
      <c r="BB119" s="8">
        <v>70</v>
      </c>
      <c r="BC119" s="8">
        <v>57</v>
      </c>
      <c r="BD119" s="8">
        <v>47</v>
      </c>
      <c r="BE119" s="8">
        <v>50</v>
      </c>
      <c r="BF119" s="8">
        <v>35</v>
      </c>
      <c r="BG119" s="8">
        <v>28</v>
      </c>
      <c r="BH119" s="8">
        <v>25</v>
      </c>
      <c r="BI119" s="8">
        <v>6</v>
      </c>
      <c r="BJ119" s="8">
        <v>3</v>
      </c>
      <c r="BK119" s="8">
        <v>0</v>
      </c>
      <c r="BL119" s="8">
        <v>4</v>
      </c>
      <c r="BM119" s="8">
        <v>0</v>
      </c>
      <c r="BN119" s="8">
        <v>0</v>
      </c>
      <c r="BO119" s="8">
        <v>0</v>
      </c>
      <c r="BP119" s="8">
        <v>491</v>
      </c>
    </row>
    <row r="120" spans="2:68">
      <c r="B120" s="56"/>
      <c r="C120" s="11" t="s">
        <v>11</v>
      </c>
      <c r="D120" s="8">
        <v>0</v>
      </c>
      <c r="E120" s="8">
        <v>0</v>
      </c>
      <c r="F120" s="8">
        <v>0</v>
      </c>
      <c r="G120" s="8">
        <v>10</v>
      </c>
      <c r="H120" s="8">
        <v>990</v>
      </c>
      <c r="I120" s="40">
        <v>1140</v>
      </c>
      <c r="J120" s="40">
        <v>838</v>
      </c>
      <c r="K120" s="8">
        <v>875</v>
      </c>
      <c r="L120" s="8">
        <v>922</v>
      </c>
      <c r="M120" s="8">
        <v>1092</v>
      </c>
      <c r="N120" s="8">
        <v>1406</v>
      </c>
      <c r="O120" s="8">
        <v>2350</v>
      </c>
      <c r="P120" s="8">
        <v>2838</v>
      </c>
      <c r="Q120" s="8">
        <v>2748</v>
      </c>
      <c r="R120" s="8">
        <v>2308</v>
      </c>
      <c r="S120" s="8">
        <v>1918</v>
      </c>
      <c r="T120" s="8">
        <v>1262</v>
      </c>
      <c r="U120" s="8">
        <v>516</v>
      </c>
      <c r="V120" s="8">
        <v>152</v>
      </c>
      <c r="W120" s="8">
        <v>25</v>
      </c>
      <c r="X120" s="8">
        <v>4</v>
      </c>
      <c r="Y120" s="8">
        <v>0</v>
      </c>
      <c r="Z120" s="8">
        <v>0</v>
      </c>
      <c r="AA120" s="8">
        <v>0</v>
      </c>
      <c r="AB120" s="8">
        <v>29</v>
      </c>
      <c r="AC120" s="8">
        <v>1905</v>
      </c>
      <c r="AD120" s="44">
        <v>2887</v>
      </c>
      <c r="AE120" s="44">
        <v>4580</v>
      </c>
      <c r="AF120" s="8">
        <v>4560</v>
      </c>
      <c r="AG120" s="8">
        <v>3410</v>
      </c>
      <c r="AH120" s="8">
        <v>2848</v>
      </c>
      <c r="AI120" s="8">
        <v>2670</v>
      </c>
      <c r="AJ120" s="8">
        <v>3386</v>
      </c>
      <c r="AK120" s="8">
        <v>3506</v>
      </c>
      <c r="AL120" s="8">
        <v>2868</v>
      </c>
      <c r="AM120" s="8">
        <v>2034</v>
      </c>
      <c r="AN120" s="8">
        <v>1700</v>
      </c>
      <c r="AO120" s="8">
        <v>950</v>
      </c>
      <c r="AP120" s="8">
        <v>385</v>
      </c>
      <c r="AQ120" s="8">
        <v>107</v>
      </c>
      <c r="AR120" s="8">
        <v>23</v>
      </c>
      <c r="AS120" s="8">
        <v>3</v>
      </c>
      <c r="AT120" s="8">
        <v>37851</v>
      </c>
      <c r="AU120" s="8">
        <v>0</v>
      </c>
      <c r="AV120" s="8">
        <v>0</v>
      </c>
      <c r="AW120" s="8">
        <v>0</v>
      </c>
      <c r="AX120" s="8">
        <v>39</v>
      </c>
      <c r="AY120" s="8">
        <v>2897</v>
      </c>
      <c r="AZ120" s="8">
        <v>4028</v>
      </c>
      <c r="BA120" s="8">
        <v>5419</v>
      </c>
      <c r="BB120" s="8">
        <v>5438</v>
      </c>
      <c r="BC120" s="8">
        <v>4338</v>
      </c>
      <c r="BD120" s="8">
        <v>3938</v>
      </c>
      <c r="BE120" s="8">
        <v>4074</v>
      </c>
      <c r="BF120" s="8">
        <v>5734</v>
      </c>
      <c r="BG120" s="8">
        <v>6346</v>
      </c>
      <c r="BH120" s="8">
        <v>5611</v>
      </c>
      <c r="BI120" s="8">
        <v>4340</v>
      </c>
      <c r="BJ120" s="8">
        <v>3620</v>
      </c>
      <c r="BK120" s="8">
        <v>2214</v>
      </c>
      <c r="BL120" s="8">
        <v>901</v>
      </c>
      <c r="BM120" s="8">
        <v>257</v>
      </c>
      <c r="BN120" s="8">
        <v>48</v>
      </c>
      <c r="BO120" s="8">
        <v>7</v>
      </c>
      <c r="BP120" s="8">
        <v>59253</v>
      </c>
    </row>
    <row r="121" spans="2:68">
      <c r="B121" s="56"/>
      <c r="C121" s="11" t="s">
        <v>36</v>
      </c>
      <c r="D121" s="8">
        <v>0</v>
      </c>
      <c r="E121" s="8">
        <v>0</v>
      </c>
      <c r="F121" s="8">
        <v>0</v>
      </c>
      <c r="G121" s="8">
        <v>51</v>
      </c>
      <c r="H121" s="8">
        <v>6288</v>
      </c>
      <c r="I121" s="40">
        <v>11627</v>
      </c>
      <c r="J121" s="40">
        <v>12788</v>
      </c>
      <c r="K121" s="8">
        <v>12914</v>
      </c>
      <c r="L121" s="8">
        <v>11624</v>
      </c>
      <c r="M121" s="8">
        <v>13123</v>
      </c>
      <c r="N121" s="8">
        <v>13307</v>
      </c>
      <c r="O121" s="8">
        <v>12120</v>
      </c>
      <c r="P121" s="8">
        <v>8011</v>
      </c>
      <c r="Q121" s="8">
        <v>4799</v>
      </c>
      <c r="R121" s="8">
        <v>3087</v>
      </c>
      <c r="S121" s="8">
        <v>2225</v>
      </c>
      <c r="T121" s="8">
        <v>1378</v>
      </c>
      <c r="U121" s="8">
        <v>558</v>
      </c>
      <c r="V121" s="8">
        <v>164</v>
      </c>
      <c r="W121" s="8">
        <v>32</v>
      </c>
      <c r="X121" s="8">
        <v>4</v>
      </c>
      <c r="Y121" s="8">
        <v>0</v>
      </c>
      <c r="Z121" s="8">
        <v>0</v>
      </c>
      <c r="AA121" s="8">
        <v>0</v>
      </c>
      <c r="AB121" s="8">
        <v>78</v>
      </c>
      <c r="AC121" s="8">
        <v>15134</v>
      </c>
      <c r="AD121" s="44">
        <v>25087</v>
      </c>
      <c r="AE121" s="44">
        <v>23858</v>
      </c>
      <c r="AF121" s="8">
        <v>20162</v>
      </c>
      <c r="AG121" s="8">
        <v>17172</v>
      </c>
      <c r="AH121" s="8">
        <v>16668</v>
      </c>
      <c r="AI121" s="8">
        <v>14502</v>
      </c>
      <c r="AJ121" s="8">
        <v>11771</v>
      </c>
      <c r="AK121" s="8">
        <v>7168</v>
      </c>
      <c r="AL121" s="8">
        <v>3921</v>
      </c>
      <c r="AM121" s="8">
        <v>2348</v>
      </c>
      <c r="AN121" s="8">
        <v>1821</v>
      </c>
      <c r="AO121" s="8">
        <v>1001</v>
      </c>
      <c r="AP121" s="8">
        <v>407</v>
      </c>
      <c r="AQ121" s="8">
        <v>121</v>
      </c>
      <c r="AR121" s="8">
        <v>25</v>
      </c>
      <c r="AS121" s="8">
        <v>4</v>
      </c>
      <c r="AT121" s="8">
        <v>161255</v>
      </c>
      <c r="AU121" s="8">
        <v>0</v>
      </c>
      <c r="AV121" s="8">
        <v>0</v>
      </c>
      <c r="AW121" s="8">
        <v>0</v>
      </c>
      <c r="AX121" s="8">
        <v>131</v>
      </c>
      <c r="AY121" s="8">
        <v>21425</v>
      </c>
      <c r="AZ121" s="8">
        <v>36721</v>
      </c>
      <c r="BA121" s="8">
        <v>36645</v>
      </c>
      <c r="BB121" s="8">
        <v>33076</v>
      </c>
      <c r="BC121" s="8">
        <v>28794</v>
      </c>
      <c r="BD121" s="8">
        <v>29791</v>
      </c>
      <c r="BE121" s="8">
        <v>27809</v>
      </c>
      <c r="BF121" s="8">
        <v>23886</v>
      </c>
      <c r="BG121" s="8">
        <v>15182</v>
      </c>
      <c r="BH121" s="8">
        <v>8718</v>
      </c>
      <c r="BI121" s="8">
        <v>5436</v>
      </c>
      <c r="BJ121" s="8">
        <v>4045</v>
      </c>
      <c r="BK121" s="8">
        <v>2379</v>
      </c>
      <c r="BL121" s="8">
        <v>964</v>
      </c>
      <c r="BM121" s="8">
        <v>287</v>
      </c>
      <c r="BN121" s="8">
        <v>55</v>
      </c>
      <c r="BO121" s="8">
        <v>11</v>
      </c>
      <c r="BP121" s="8">
        <v>275356</v>
      </c>
    </row>
    <row r="122" spans="2:68">
      <c r="B122" s="65" t="s">
        <v>62</v>
      </c>
      <c r="C122" s="11" t="s">
        <v>38</v>
      </c>
      <c r="D122" s="8">
        <v>0</v>
      </c>
      <c r="E122" s="8">
        <v>0</v>
      </c>
      <c r="F122" s="8">
        <v>0</v>
      </c>
      <c r="G122" s="8">
        <v>0</v>
      </c>
      <c r="H122" s="8">
        <v>203</v>
      </c>
      <c r="I122" s="40">
        <v>474</v>
      </c>
      <c r="J122" s="40">
        <v>534</v>
      </c>
      <c r="K122" s="8">
        <v>460</v>
      </c>
      <c r="L122" s="8">
        <v>371</v>
      </c>
      <c r="M122" s="8">
        <v>269</v>
      </c>
      <c r="N122" s="8">
        <v>185</v>
      </c>
      <c r="O122" s="8">
        <v>110</v>
      </c>
      <c r="P122" s="8">
        <v>34</v>
      </c>
      <c r="Q122" s="8">
        <v>15</v>
      </c>
      <c r="R122" s="8">
        <v>3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563</v>
      </c>
      <c r="AD122" s="44">
        <v>1101</v>
      </c>
      <c r="AE122" s="44">
        <v>971</v>
      </c>
      <c r="AF122" s="8">
        <v>765</v>
      </c>
      <c r="AG122" s="8">
        <v>500</v>
      </c>
      <c r="AH122" s="8">
        <v>326</v>
      </c>
      <c r="AI122" s="8">
        <v>190</v>
      </c>
      <c r="AJ122" s="8">
        <v>106</v>
      </c>
      <c r="AK122" s="8">
        <v>58</v>
      </c>
      <c r="AL122" s="8">
        <v>16</v>
      </c>
      <c r="AM122" s="8">
        <v>8</v>
      </c>
      <c r="AN122" s="8">
        <v>3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4601</v>
      </c>
      <c r="AU122" s="8">
        <v>0</v>
      </c>
      <c r="AV122" s="8">
        <v>0</v>
      </c>
      <c r="AW122" s="8">
        <v>0</v>
      </c>
      <c r="AX122" s="8">
        <v>0</v>
      </c>
      <c r="AY122" s="8">
        <v>764</v>
      </c>
      <c r="AZ122" s="8">
        <v>1573</v>
      </c>
      <c r="BA122" s="8">
        <v>1502</v>
      </c>
      <c r="BB122" s="8">
        <v>1228</v>
      </c>
      <c r="BC122" s="8">
        <v>872</v>
      </c>
      <c r="BD122" s="8">
        <v>600</v>
      </c>
      <c r="BE122" s="8">
        <v>376</v>
      </c>
      <c r="BF122" s="8">
        <v>213</v>
      </c>
      <c r="BG122" s="8">
        <v>96</v>
      </c>
      <c r="BH122" s="8">
        <v>31</v>
      </c>
      <c r="BI122" s="8">
        <v>7</v>
      </c>
      <c r="BJ122" s="8">
        <v>3</v>
      </c>
      <c r="BK122" s="8">
        <v>0</v>
      </c>
      <c r="BL122" s="8">
        <v>5</v>
      </c>
      <c r="BM122" s="8">
        <v>0</v>
      </c>
      <c r="BN122" s="8">
        <v>0</v>
      </c>
      <c r="BO122" s="8">
        <v>0</v>
      </c>
      <c r="BP122" s="8">
        <v>7267</v>
      </c>
    </row>
    <row r="123" spans="2:68">
      <c r="B123" s="56"/>
      <c r="C123" s="11" t="s">
        <v>39</v>
      </c>
      <c r="D123" s="8">
        <v>0</v>
      </c>
      <c r="E123" s="8">
        <v>0</v>
      </c>
      <c r="F123" s="8">
        <v>0</v>
      </c>
      <c r="G123" s="8">
        <v>18</v>
      </c>
      <c r="H123" s="8">
        <v>1934</v>
      </c>
      <c r="I123" s="40">
        <v>3234</v>
      </c>
      <c r="J123" s="40">
        <v>2776</v>
      </c>
      <c r="K123" s="8">
        <v>2003</v>
      </c>
      <c r="L123" s="8">
        <v>1362</v>
      </c>
      <c r="M123" s="8">
        <v>1065</v>
      </c>
      <c r="N123" s="8">
        <v>695</v>
      </c>
      <c r="O123" s="8">
        <v>375</v>
      </c>
      <c r="P123" s="8">
        <v>158</v>
      </c>
      <c r="Q123" s="8">
        <v>46</v>
      </c>
      <c r="R123" s="8">
        <v>15</v>
      </c>
      <c r="S123" s="8">
        <v>16</v>
      </c>
      <c r="T123" s="8">
        <v>0</v>
      </c>
      <c r="U123" s="8">
        <v>3</v>
      </c>
      <c r="V123" s="8">
        <v>3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13</v>
      </c>
      <c r="AC123" s="8">
        <v>3398</v>
      </c>
      <c r="AD123" s="44">
        <v>5148</v>
      </c>
      <c r="AE123" s="44">
        <v>3828</v>
      </c>
      <c r="AF123" s="8">
        <v>2850</v>
      </c>
      <c r="AG123" s="8">
        <v>1951</v>
      </c>
      <c r="AH123" s="8">
        <v>1342</v>
      </c>
      <c r="AI123" s="8">
        <v>801</v>
      </c>
      <c r="AJ123" s="8">
        <v>501</v>
      </c>
      <c r="AK123" s="8">
        <v>236</v>
      </c>
      <c r="AL123" s="8">
        <v>105</v>
      </c>
      <c r="AM123" s="8">
        <v>36</v>
      </c>
      <c r="AN123" s="8">
        <v>25</v>
      </c>
      <c r="AO123" s="8">
        <v>8</v>
      </c>
      <c r="AP123" s="8">
        <v>3</v>
      </c>
      <c r="AQ123" s="8">
        <v>5</v>
      </c>
      <c r="AR123" s="8">
        <v>0</v>
      </c>
      <c r="AS123" s="8">
        <v>0</v>
      </c>
      <c r="AT123" s="8">
        <v>20257</v>
      </c>
      <c r="AU123" s="8">
        <v>0</v>
      </c>
      <c r="AV123" s="8">
        <v>0</v>
      </c>
      <c r="AW123" s="8">
        <v>0</v>
      </c>
      <c r="AX123" s="8">
        <v>32</v>
      </c>
      <c r="AY123" s="8">
        <v>5327</v>
      </c>
      <c r="AZ123" s="8">
        <v>8378</v>
      </c>
      <c r="BA123" s="8">
        <v>6606</v>
      </c>
      <c r="BB123" s="8">
        <v>4851</v>
      </c>
      <c r="BC123" s="8">
        <v>3312</v>
      </c>
      <c r="BD123" s="8">
        <v>2412</v>
      </c>
      <c r="BE123" s="8">
        <v>1498</v>
      </c>
      <c r="BF123" s="8">
        <v>877</v>
      </c>
      <c r="BG123" s="8">
        <v>392</v>
      </c>
      <c r="BH123" s="8">
        <v>151</v>
      </c>
      <c r="BI123" s="8">
        <v>54</v>
      </c>
      <c r="BJ123" s="8">
        <v>40</v>
      </c>
      <c r="BK123" s="8">
        <v>8</v>
      </c>
      <c r="BL123" s="8">
        <v>10</v>
      </c>
      <c r="BM123" s="8">
        <v>3</v>
      </c>
      <c r="BN123" s="8">
        <v>3</v>
      </c>
      <c r="BO123" s="8">
        <v>0</v>
      </c>
      <c r="BP123" s="8">
        <v>33953</v>
      </c>
    </row>
    <row r="124" spans="2:68" ht="26">
      <c r="B124" s="56"/>
      <c r="C124" s="11" t="s">
        <v>40</v>
      </c>
      <c r="D124" s="8">
        <v>0</v>
      </c>
      <c r="E124" s="8">
        <v>0</v>
      </c>
      <c r="F124" s="8">
        <v>0</v>
      </c>
      <c r="G124" s="8">
        <v>3</v>
      </c>
      <c r="H124" s="8">
        <v>285</v>
      </c>
      <c r="I124" s="40">
        <v>466</v>
      </c>
      <c r="J124" s="40">
        <v>415</v>
      </c>
      <c r="K124" s="8">
        <v>346</v>
      </c>
      <c r="L124" s="8">
        <v>234</v>
      </c>
      <c r="M124" s="8">
        <v>174</v>
      </c>
      <c r="N124" s="8">
        <v>124</v>
      </c>
      <c r="O124" s="8">
        <v>50</v>
      </c>
      <c r="P124" s="8">
        <v>28</v>
      </c>
      <c r="Q124" s="8">
        <v>0</v>
      </c>
      <c r="R124" s="8">
        <v>3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261</v>
      </c>
      <c r="AD124" s="44">
        <v>345</v>
      </c>
      <c r="AE124" s="44">
        <v>312</v>
      </c>
      <c r="AF124" s="8">
        <v>198</v>
      </c>
      <c r="AG124" s="8">
        <v>141</v>
      </c>
      <c r="AH124" s="8">
        <v>101</v>
      </c>
      <c r="AI124" s="8">
        <v>58</v>
      </c>
      <c r="AJ124" s="8">
        <v>32</v>
      </c>
      <c r="AK124" s="8">
        <v>7</v>
      </c>
      <c r="AL124" s="8">
        <v>3</v>
      </c>
      <c r="AM124" s="8">
        <v>0</v>
      </c>
      <c r="AN124" s="8">
        <v>3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1470</v>
      </c>
      <c r="AU124" s="8">
        <v>0</v>
      </c>
      <c r="AV124" s="8">
        <v>0</v>
      </c>
      <c r="AW124" s="8">
        <v>0</v>
      </c>
      <c r="AX124" s="8">
        <v>3</v>
      </c>
      <c r="AY124" s="8">
        <v>549</v>
      </c>
      <c r="AZ124" s="8">
        <v>808</v>
      </c>
      <c r="BA124" s="8">
        <v>730</v>
      </c>
      <c r="BB124" s="8">
        <v>544</v>
      </c>
      <c r="BC124" s="8">
        <v>371</v>
      </c>
      <c r="BD124" s="8">
        <v>275</v>
      </c>
      <c r="BE124" s="8">
        <v>184</v>
      </c>
      <c r="BF124" s="8">
        <v>82</v>
      </c>
      <c r="BG124" s="8">
        <v>35</v>
      </c>
      <c r="BH124" s="8">
        <v>5</v>
      </c>
      <c r="BI124" s="8">
        <v>9</v>
      </c>
      <c r="BJ124" s="8">
        <v>3</v>
      </c>
      <c r="BK124" s="8">
        <v>0</v>
      </c>
      <c r="BL124" s="8">
        <v>0</v>
      </c>
      <c r="BM124" s="8">
        <v>0</v>
      </c>
      <c r="BN124" s="8">
        <v>0</v>
      </c>
      <c r="BO124" s="8">
        <v>0</v>
      </c>
      <c r="BP124" s="8">
        <v>3615</v>
      </c>
    </row>
    <row r="125" spans="2:68" ht="39">
      <c r="B125" s="56"/>
      <c r="C125" s="11" t="s">
        <v>41</v>
      </c>
      <c r="D125" s="8">
        <v>0</v>
      </c>
      <c r="E125" s="8">
        <v>0</v>
      </c>
      <c r="F125" s="8">
        <v>0</v>
      </c>
      <c r="G125" s="8">
        <v>0</v>
      </c>
      <c r="H125" s="8">
        <v>322</v>
      </c>
      <c r="I125" s="40">
        <v>322</v>
      </c>
      <c r="J125" s="40">
        <v>220</v>
      </c>
      <c r="K125" s="8">
        <v>177</v>
      </c>
      <c r="L125" s="8">
        <v>128</v>
      </c>
      <c r="M125" s="8">
        <v>85</v>
      </c>
      <c r="N125" s="8">
        <v>51</v>
      </c>
      <c r="O125" s="8">
        <v>33</v>
      </c>
      <c r="P125" s="8">
        <v>11</v>
      </c>
      <c r="Q125" s="8">
        <v>3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9</v>
      </c>
      <c r="AC125" s="8">
        <v>810</v>
      </c>
      <c r="AD125" s="44">
        <v>687</v>
      </c>
      <c r="AE125" s="44">
        <v>520</v>
      </c>
      <c r="AF125" s="8">
        <v>357</v>
      </c>
      <c r="AG125" s="8">
        <v>259</v>
      </c>
      <c r="AH125" s="8">
        <v>183</v>
      </c>
      <c r="AI125" s="8">
        <v>117</v>
      </c>
      <c r="AJ125" s="8">
        <v>76</v>
      </c>
      <c r="AK125" s="8">
        <v>26</v>
      </c>
      <c r="AL125" s="8">
        <v>5</v>
      </c>
      <c r="AM125" s="8">
        <v>3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3062</v>
      </c>
      <c r="AU125" s="8">
        <v>0</v>
      </c>
      <c r="AV125" s="8">
        <v>0</v>
      </c>
      <c r="AW125" s="8">
        <v>0</v>
      </c>
      <c r="AX125" s="8">
        <v>11</v>
      </c>
      <c r="AY125" s="8">
        <v>1129</v>
      </c>
      <c r="AZ125" s="8">
        <v>1013</v>
      </c>
      <c r="BA125" s="8">
        <v>740</v>
      </c>
      <c r="BB125" s="8">
        <v>537</v>
      </c>
      <c r="BC125" s="8">
        <v>389</v>
      </c>
      <c r="BD125" s="8">
        <v>274</v>
      </c>
      <c r="BE125" s="8">
        <v>165</v>
      </c>
      <c r="BF125" s="8">
        <v>115</v>
      </c>
      <c r="BG125" s="8">
        <v>37</v>
      </c>
      <c r="BH125" s="8">
        <v>13</v>
      </c>
      <c r="BI125" s="8">
        <v>3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4417</v>
      </c>
    </row>
    <row r="126" spans="2:68" ht="39">
      <c r="B126" s="56"/>
      <c r="C126" s="11" t="s">
        <v>42</v>
      </c>
      <c r="D126" s="8">
        <v>0</v>
      </c>
      <c r="E126" s="8">
        <v>0</v>
      </c>
      <c r="F126" s="8">
        <v>0</v>
      </c>
      <c r="G126" s="8">
        <v>3</v>
      </c>
      <c r="H126" s="8">
        <v>370</v>
      </c>
      <c r="I126" s="40">
        <v>495</v>
      </c>
      <c r="J126" s="40">
        <v>322</v>
      </c>
      <c r="K126" s="8">
        <v>259</v>
      </c>
      <c r="L126" s="8">
        <v>145</v>
      </c>
      <c r="M126" s="8">
        <v>120</v>
      </c>
      <c r="N126" s="8">
        <v>70</v>
      </c>
      <c r="O126" s="8">
        <v>51</v>
      </c>
      <c r="P126" s="8">
        <v>23</v>
      </c>
      <c r="Q126" s="8">
        <v>8</v>
      </c>
      <c r="R126" s="8">
        <v>3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6</v>
      </c>
      <c r="AC126" s="8">
        <v>1583</v>
      </c>
      <c r="AD126" s="44">
        <v>1787</v>
      </c>
      <c r="AE126" s="44">
        <v>1195</v>
      </c>
      <c r="AF126" s="8">
        <v>852</v>
      </c>
      <c r="AG126" s="8">
        <v>571</v>
      </c>
      <c r="AH126" s="8">
        <v>408</v>
      </c>
      <c r="AI126" s="8">
        <v>294</v>
      </c>
      <c r="AJ126" s="8">
        <v>145</v>
      </c>
      <c r="AK126" s="8">
        <v>80</v>
      </c>
      <c r="AL126" s="8">
        <v>25</v>
      </c>
      <c r="AM126" s="8">
        <v>7</v>
      </c>
      <c r="AN126" s="8">
        <v>5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6962</v>
      </c>
      <c r="AU126" s="8">
        <v>0</v>
      </c>
      <c r="AV126" s="8">
        <v>0</v>
      </c>
      <c r="AW126" s="8">
        <v>0</v>
      </c>
      <c r="AX126" s="8">
        <v>10</v>
      </c>
      <c r="AY126" s="8">
        <v>1950</v>
      </c>
      <c r="AZ126" s="8">
        <v>2280</v>
      </c>
      <c r="BA126" s="8">
        <v>1521</v>
      </c>
      <c r="BB126" s="8">
        <v>1114</v>
      </c>
      <c r="BC126" s="8">
        <v>712</v>
      </c>
      <c r="BD126" s="8">
        <v>530</v>
      </c>
      <c r="BE126" s="8">
        <v>364</v>
      </c>
      <c r="BF126" s="8">
        <v>196</v>
      </c>
      <c r="BG126" s="8">
        <v>98</v>
      </c>
      <c r="BH126" s="8">
        <v>26</v>
      </c>
      <c r="BI126" s="8">
        <v>12</v>
      </c>
      <c r="BJ126" s="8">
        <v>4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8828</v>
      </c>
    </row>
    <row r="127" spans="2:68">
      <c r="B127" s="56"/>
      <c r="C127" s="11" t="s">
        <v>43</v>
      </c>
      <c r="D127" s="8">
        <v>0</v>
      </c>
      <c r="E127" s="8">
        <v>0</v>
      </c>
      <c r="F127" s="8">
        <v>0</v>
      </c>
      <c r="G127" s="8">
        <v>5</v>
      </c>
      <c r="H127" s="8">
        <v>566</v>
      </c>
      <c r="I127" s="40">
        <v>460</v>
      </c>
      <c r="J127" s="40">
        <v>246</v>
      </c>
      <c r="K127" s="8">
        <v>151</v>
      </c>
      <c r="L127" s="8">
        <v>104</v>
      </c>
      <c r="M127" s="8">
        <v>71</v>
      </c>
      <c r="N127" s="8">
        <v>38</v>
      </c>
      <c r="O127" s="8">
        <v>27</v>
      </c>
      <c r="P127" s="8">
        <v>8</v>
      </c>
      <c r="Q127" s="8">
        <v>3</v>
      </c>
      <c r="R127" s="8">
        <v>4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15</v>
      </c>
      <c r="AC127" s="8">
        <v>1491</v>
      </c>
      <c r="AD127" s="44">
        <v>946</v>
      </c>
      <c r="AE127" s="44">
        <v>541</v>
      </c>
      <c r="AF127" s="8">
        <v>378</v>
      </c>
      <c r="AG127" s="8">
        <v>199</v>
      </c>
      <c r="AH127" s="8">
        <v>126</v>
      </c>
      <c r="AI127" s="8">
        <v>72</v>
      </c>
      <c r="AJ127" s="8">
        <v>38</v>
      </c>
      <c r="AK127" s="8">
        <v>19</v>
      </c>
      <c r="AL127" s="8">
        <v>4</v>
      </c>
      <c r="AM127" s="8">
        <v>7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3833</v>
      </c>
      <c r="AU127" s="8">
        <v>0</v>
      </c>
      <c r="AV127" s="8">
        <v>0</v>
      </c>
      <c r="AW127" s="8">
        <v>0</v>
      </c>
      <c r="AX127" s="8">
        <v>23</v>
      </c>
      <c r="AY127" s="8">
        <v>2052</v>
      </c>
      <c r="AZ127" s="8">
        <v>1407</v>
      </c>
      <c r="BA127" s="8">
        <v>790</v>
      </c>
      <c r="BB127" s="8">
        <v>527</v>
      </c>
      <c r="BC127" s="8">
        <v>305</v>
      </c>
      <c r="BD127" s="8">
        <v>197</v>
      </c>
      <c r="BE127" s="8">
        <v>114</v>
      </c>
      <c r="BF127" s="8">
        <v>66</v>
      </c>
      <c r="BG127" s="8">
        <v>30</v>
      </c>
      <c r="BH127" s="8">
        <v>9</v>
      </c>
      <c r="BI127" s="8">
        <v>7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5527</v>
      </c>
    </row>
    <row r="128" spans="2:68" ht="39">
      <c r="B128" s="56"/>
      <c r="C128" s="11" t="s">
        <v>76</v>
      </c>
      <c r="D128" s="8">
        <v>0</v>
      </c>
      <c r="E128" s="8">
        <v>0</v>
      </c>
      <c r="F128" s="8">
        <v>0</v>
      </c>
      <c r="G128" s="8">
        <v>0</v>
      </c>
      <c r="H128" s="8">
        <v>112</v>
      </c>
      <c r="I128" s="40">
        <v>121</v>
      </c>
      <c r="J128" s="40">
        <v>81</v>
      </c>
      <c r="K128" s="8">
        <v>79</v>
      </c>
      <c r="L128" s="8">
        <v>75</v>
      </c>
      <c r="M128" s="8">
        <v>62</v>
      </c>
      <c r="N128" s="8">
        <v>41</v>
      </c>
      <c r="O128" s="8">
        <v>30</v>
      </c>
      <c r="P128" s="8">
        <v>14</v>
      </c>
      <c r="Q128" s="8">
        <v>4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44</v>
      </c>
      <c r="AD128" s="44">
        <v>67</v>
      </c>
      <c r="AE128" s="44">
        <v>43</v>
      </c>
      <c r="AF128" s="8">
        <v>24</v>
      </c>
      <c r="AG128" s="8">
        <v>24</v>
      </c>
      <c r="AH128" s="8">
        <v>9</v>
      </c>
      <c r="AI128" s="8">
        <v>9</v>
      </c>
      <c r="AJ128" s="8">
        <v>8</v>
      </c>
      <c r="AK128" s="8">
        <v>3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228</v>
      </c>
      <c r="AU128" s="8">
        <v>0</v>
      </c>
      <c r="AV128" s="8">
        <v>0</v>
      </c>
      <c r="AW128" s="8">
        <v>0</v>
      </c>
      <c r="AX128" s="8">
        <v>0</v>
      </c>
      <c r="AY128" s="8">
        <v>154</v>
      </c>
      <c r="AZ128" s="8">
        <v>188</v>
      </c>
      <c r="BA128" s="8">
        <v>127</v>
      </c>
      <c r="BB128" s="8">
        <v>105</v>
      </c>
      <c r="BC128" s="8">
        <v>99</v>
      </c>
      <c r="BD128" s="8">
        <v>74</v>
      </c>
      <c r="BE128" s="8">
        <v>49</v>
      </c>
      <c r="BF128" s="8">
        <v>35</v>
      </c>
      <c r="BG128" s="8">
        <v>15</v>
      </c>
      <c r="BH128" s="8">
        <v>4</v>
      </c>
      <c r="BI128" s="8">
        <v>0</v>
      </c>
      <c r="BJ128" s="8">
        <v>0</v>
      </c>
      <c r="BK128" s="8">
        <v>0</v>
      </c>
      <c r="BL128" s="8">
        <v>0</v>
      </c>
      <c r="BM128" s="8">
        <v>0</v>
      </c>
      <c r="BN128" s="8">
        <v>0</v>
      </c>
      <c r="BO128" s="8">
        <v>0</v>
      </c>
      <c r="BP128" s="8">
        <v>839</v>
      </c>
    </row>
    <row r="129" spans="2:68">
      <c r="B129" s="56"/>
      <c r="C129" s="11" t="s">
        <v>45</v>
      </c>
      <c r="D129" s="8">
        <v>0</v>
      </c>
      <c r="E129" s="8">
        <v>0</v>
      </c>
      <c r="F129" s="8">
        <v>0</v>
      </c>
      <c r="G129" s="8">
        <v>0</v>
      </c>
      <c r="H129" s="8">
        <v>253</v>
      </c>
      <c r="I129" s="40">
        <v>225</v>
      </c>
      <c r="J129" s="40">
        <v>147</v>
      </c>
      <c r="K129" s="8">
        <v>121</v>
      </c>
      <c r="L129" s="8">
        <v>79</v>
      </c>
      <c r="M129" s="8">
        <v>88</v>
      </c>
      <c r="N129" s="8">
        <v>60</v>
      </c>
      <c r="O129" s="8">
        <v>33</v>
      </c>
      <c r="P129" s="8">
        <v>18</v>
      </c>
      <c r="Q129" s="8">
        <v>3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181</v>
      </c>
      <c r="AD129" s="44">
        <v>135</v>
      </c>
      <c r="AE129" s="44">
        <v>87</v>
      </c>
      <c r="AF129" s="8">
        <v>116</v>
      </c>
      <c r="AG129" s="8">
        <v>75</v>
      </c>
      <c r="AH129" s="8">
        <v>84</v>
      </c>
      <c r="AI129" s="8">
        <v>33</v>
      </c>
      <c r="AJ129" s="8">
        <v>22</v>
      </c>
      <c r="AK129" s="8">
        <v>13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736</v>
      </c>
      <c r="AU129" s="8">
        <v>0</v>
      </c>
      <c r="AV129" s="8">
        <v>0</v>
      </c>
      <c r="AW129" s="8">
        <v>0</v>
      </c>
      <c r="AX129" s="8">
        <v>3</v>
      </c>
      <c r="AY129" s="8">
        <v>429</v>
      </c>
      <c r="AZ129" s="8">
        <v>354</v>
      </c>
      <c r="BA129" s="8">
        <v>236</v>
      </c>
      <c r="BB129" s="8">
        <v>239</v>
      </c>
      <c r="BC129" s="8">
        <v>150</v>
      </c>
      <c r="BD129" s="8">
        <v>171</v>
      </c>
      <c r="BE129" s="8">
        <v>91</v>
      </c>
      <c r="BF129" s="8">
        <v>52</v>
      </c>
      <c r="BG129" s="8">
        <v>29</v>
      </c>
      <c r="BH129" s="8">
        <v>3</v>
      </c>
      <c r="BI129" s="8">
        <v>0</v>
      </c>
      <c r="BJ129" s="8">
        <v>0</v>
      </c>
      <c r="BK129" s="8">
        <v>0</v>
      </c>
      <c r="BL129" s="8">
        <v>0</v>
      </c>
      <c r="BM129" s="8">
        <v>0</v>
      </c>
      <c r="BN129" s="8">
        <v>0</v>
      </c>
      <c r="BO129" s="8">
        <v>0</v>
      </c>
      <c r="BP129" s="8">
        <v>1760</v>
      </c>
    </row>
    <row r="130" spans="2:68" ht="26">
      <c r="B130" s="56"/>
      <c r="C130" s="11" t="s">
        <v>46</v>
      </c>
      <c r="D130" s="8">
        <v>0</v>
      </c>
      <c r="E130" s="8">
        <v>0</v>
      </c>
      <c r="F130" s="8">
        <v>0</v>
      </c>
      <c r="G130" s="8">
        <v>3</v>
      </c>
      <c r="H130" s="8">
        <v>32</v>
      </c>
      <c r="I130" s="40">
        <v>50</v>
      </c>
      <c r="J130" s="40">
        <v>35</v>
      </c>
      <c r="K130" s="8">
        <v>31</v>
      </c>
      <c r="L130" s="8">
        <v>21</v>
      </c>
      <c r="M130" s="8">
        <v>23</v>
      </c>
      <c r="N130" s="8">
        <v>10</v>
      </c>
      <c r="O130" s="8">
        <v>5</v>
      </c>
      <c r="P130" s="8">
        <v>3</v>
      </c>
      <c r="Q130" s="8">
        <v>3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52</v>
      </c>
      <c r="AD130" s="44">
        <v>65</v>
      </c>
      <c r="AE130" s="44">
        <v>52</v>
      </c>
      <c r="AF130" s="8">
        <v>42</v>
      </c>
      <c r="AG130" s="8">
        <v>27</v>
      </c>
      <c r="AH130" s="8">
        <v>27</v>
      </c>
      <c r="AI130" s="8">
        <v>8</v>
      </c>
      <c r="AJ130" s="8">
        <v>13</v>
      </c>
      <c r="AK130" s="8">
        <v>3</v>
      </c>
      <c r="AL130" s="8">
        <v>0</v>
      </c>
      <c r="AM130" s="8">
        <v>0</v>
      </c>
      <c r="AN130" s="8">
        <v>3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289</v>
      </c>
      <c r="AU130" s="8">
        <v>0</v>
      </c>
      <c r="AV130" s="8">
        <v>0</v>
      </c>
      <c r="AW130" s="8">
        <v>0</v>
      </c>
      <c r="AX130" s="8">
        <v>3</v>
      </c>
      <c r="AY130" s="8">
        <v>86</v>
      </c>
      <c r="AZ130" s="8">
        <v>113</v>
      </c>
      <c r="BA130" s="8">
        <v>91</v>
      </c>
      <c r="BB130" s="8">
        <v>68</v>
      </c>
      <c r="BC130" s="8">
        <v>48</v>
      </c>
      <c r="BD130" s="8">
        <v>44</v>
      </c>
      <c r="BE130" s="8">
        <v>20</v>
      </c>
      <c r="BF130" s="8">
        <v>21</v>
      </c>
      <c r="BG130" s="8">
        <v>7</v>
      </c>
      <c r="BH130" s="8">
        <v>4</v>
      </c>
      <c r="BI130" s="8">
        <v>0</v>
      </c>
      <c r="BJ130" s="8">
        <v>3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511</v>
      </c>
    </row>
    <row r="131" spans="2:68">
      <c r="B131" s="56"/>
      <c r="C131" s="11" t="s">
        <v>47</v>
      </c>
      <c r="D131" s="8">
        <v>0</v>
      </c>
      <c r="E131" s="8">
        <v>0</v>
      </c>
      <c r="F131" s="8">
        <v>0</v>
      </c>
      <c r="G131" s="8">
        <v>0</v>
      </c>
      <c r="H131" s="8">
        <v>16</v>
      </c>
      <c r="I131" s="40">
        <v>12</v>
      </c>
      <c r="J131" s="40">
        <v>11</v>
      </c>
      <c r="K131" s="8">
        <v>5</v>
      </c>
      <c r="L131" s="8">
        <v>7</v>
      </c>
      <c r="M131" s="8">
        <v>3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12</v>
      </c>
      <c r="AD131" s="44">
        <v>17</v>
      </c>
      <c r="AE131" s="44">
        <v>32</v>
      </c>
      <c r="AF131" s="8">
        <v>11</v>
      </c>
      <c r="AG131" s="8">
        <v>5</v>
      </c>
      <c r="AH131" s="8">
        <v>12</v>
      </c>
      <c r="AI131" s="8">
        <v>3</v>
      </c>
      <c r="AJ131" s="8">
        <v>6</v>
      </c>
      <c r="AK131" s="8">
        <v>3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102</v>
      </c>
      <c r="AU131" s="8">
        <v>0</v>
      </c>
      <c r="AV131" s="8">
        <v>0</v>
      </c>
      <c r="AW131" s="8">
        <v>0</v>
      </c>
      <c r="AX131" s="8">
        <v>0</v>
      </c>
      <c r="AY131" s="8">
        <v>27</v>
      </c>
      <c r="AZ131" s="8">
        <v>29</v>
      </c>
      <c r="BA131" s="8">
        <v>42</v>
      </c>
      <c r="BB131" s="8">
        <v>17</v>
      </c>
      <c r="BC131" s="8">
        <v>14</v>
      </c>
      <c r="BD131" s="8">
        <v>9</v>
      </c>
      <c r="BE131" s="8">
        <v>10</v>
      </c>
      <c r="BF131" s="8">
        <v>6</v>
      </c>
      <c r="BG131" s="8">
        <v>3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164</v>
      </c>
    </row>
    <row r="132" spans="2:68">
      <c r="B132" s="56"/>
      <c r="C132" s="11" t="s">
        <v>11</v>
      </c>
      <c r="D132" s="8">
        <v>0</v>
      </c>
      <c r="E132" s="8">
        <v>0</v>
      </c>
      <c r="F132" s="8">
        <v>0</v>
      </c>
      <c r="G132" s="8">
        <v>8</v>
      </c>
      <c r="H132" s="8">
        <v>640</v>
      </c>
      <c r="I132" s="40">
        <v>622</v>
      </c>
      <c r="J132" s="40">
        <v>492</v>
      </c>
      <c r="K132" s="8">
        <v>386</v>
      </c>
      <c r="L132" s="8">
        <v>326</v>
      </c>
      <c r="M132" s="8">
        <v>334</v>
      </c>
      <c r="N132" s="8">
        <v>305</v>
      </c>
      <c r="O132" s="8">
        <v>276</v>
      </c>
      <c r="P132" s="8">
        <v>239</v>
      </c>
      <c r="Q132" s="8">
        <v>179</v>
      </c>
      <c r="R132" s="8">
        <v>135</v>
      </c>
      <c r="S132" s="8">
        <v>84</v>
      </c>
      <c r="T132" s="8">
        <v>51</v>
      </c>
      <c r="U132" s="8">
        <v>31</v>
      </c>
      <c r="V132" s="8">
        <v>4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17</v>
      </c>
      <c r="AC132" s="8">
        <v>1106</v>
      </c>
      <c r="AD132" s="44">
        <v>1464</v>
      </c>
      <c r="AE132" s="44">
        <v>1914</v>
      </c>
      <c r="AF132" s="8">
        <v>1845</v>
      </c>
      <c r="AG132" s="8">
        <v>1201</v>
      </c>
      <c r="AH132" s="8">
        <v>745</v>
      </c>
      <c r="AI132" s="8">
        <v>600</v>
      </c>
      <c r="AJ132" s="8">
        <v>547</v>
      </c>
      <c r="AK132" s="8">
        <v>492</v>
      </c>
      <c r="AL132" s="8">
        <v>394</v>
      </c>
      <c r="AM132" s="8">
        <v>275</v>
      </c>
      <c r="AN132" s="8">
        <v>190</v>
      </c>
      <c r="AO132" s="8">
        <v>136</v>
      </c>
      <c r="AP132" s="8">
        <v>77</v>
      </c>
      <c r="AQ132" s="8">
        <v>27</v>
      </c>
      <c r="AR132" s="8">
        <v>9</v>
      </c>
      <c r="AS132" s="8">
        <v>0</v>
      </c>
      <c r="AT132" s="8">
        <v>11030</v>
      </c>
      <c r="AU132" s="8">
        <v>0</v>
      </c>
      <c r="AV132" s="8">
        <v>0</v>
      </c>
      <c r="AW132" s="8">
        <v>0</v>
      </c>
      <c r="AX132" s="8">
        <v>24</v>
      </c>
      <c r="AY132" s="8">
        <v>1740</v>
      </c>
      <c r="AZ132" s="8">
        <v>2091</v>
      </c>
      <c r="BA132" s="8">
        <v>2402</v>
      </c>
      <c r="BB132" s="8">
        <v>2226</v>
      </c>
      <c r="BC132" s="8">
        <v>1525</v>
      </c>
      <c r="BD132" s="8">
        <v>1081</v>
      </c>
      <c r="BE132" s="8">
        <v>901</v>
      </c>
      <c r="BF132" s="8">
        <v>827</v>
      </c>
      <c r="BG132" s="8">
        <v>732</v>
      </c>
      <c r="BH132" s="8">
        <v>575</v>
      </c>
      <c r="BI132" s="8">
        <v>410</v>
      </c>
      <c r="BJ132" s="8">
        <v>275</v>
      </c>
      <c r="BK132" s="8">
        <v>184</v>
      </c>
      <c r="BL132" s="8">
        <v>107</v>
      </c>
      <c r="BM132" s="8">
        <v>37</v>
      </c>
      <c r="BN132" s="8">
        <v>8</v>
      </c>
      <c r="BO132" s="8">
        <v>0</v>
      </c>
      <c r="BP132" s="8">
        <v>15135</v>
      </c>
    </row>
    <row r="133" spans="2:68">
      <c r="B133" s="56"/>
      <c r="C133" s="11" t="s">
        <v>36</v>
      </c>
      <c r="D133" s="8">
        <v>0</v>
      </c>
      <c r="E133" s="8">
        <v>0</v>
      </c>
      <c r="F133" s="8">
        <v>0</v>
      </c>
      <c r="G133" s="8">
        <v>40</v>
      </c>
      <c r="H133" s="8">
        <v>4728</v>
      </c>
      <c r="I133" s="40">
        <v>6479</v>
      </c>
      <c r="J133" s="40">
        <v>5281</v>
      </c>
      <c r="K133" s="8">
        <v>4021</v>
      </c>
      <c r="L133" s="8">
        <v>2853</v>
      </c>
      <c r="M133" s="8">
        <v>2294</v>
      </c>
      <c r="N133" s="8">
        <v>1579</v>
      </c>
      <c r="O133" s="8">
        <v>1002</v>
      </c>
      <c r="P133" s="8">
        <v>537</v>
      </c>
      <c r="Q133" s="8">
        <v>256</v>
      </c>
      <c r="R133" s="8">
        <v>168</v>
      </c>
      <c r="S133" s="8">
        <v>100</v>
      </c>
      <c r="T133" s="8">
        <v>56</v>
      </c>
      <c r="U133" s="8">
        <v>38</v>
      </c>
      <c r="V133" s="8">
        <v>6</v>
      </c>
      <c r="W133" s="8">
        <v>7</v>
      </c>
      <c r="X133" s="8">
        <v>0</v>
      </c>
      <c r="Y133" s="8">
        <v>0</v>
      </c>
      <c r="Z133" s="8">
        <v>0</v>
      </c>
      <c r="AA133" s="8">
        <v>0</v>
      </c>
      <c r="AB133" s="8">
        <v>70</v>
      </c>
      <c r="AC133" s="8">
        <v>9486</v>
      </c>
      <c r="AD133" s="44">
        <v>11755</v>
      </c>
      <c r="AE133" s="44">
        <v>9497</v>
      </c>
      <c r="AF133" s="8">
        <v>7434</v>
      </c>
      <c r="AG133" s="8">
        <v>4951</v>
      </c>
      <c r="AH133" s="8">
        <v>3374</v>
      </c>
      <c r="AI133" s="8">
        <v>2191</v>
      </c>
      <c r="AJ133" s="8">
        <v>1496</v>
      </c>
      <c r="AK133" s="8">
        <v>936</v>
      </c>
      <c r="AL133" s="8">
        <v>561</v>
      </c>
      <c r="AM133" s="8">
        <v>334</v>
      </c>
      <c r="AN133" s="8">
        <v>225</v>
      </c>
      <c r="AO133" s="8">
        <v>144</v>
      </c>
      <c r="AP133" s="8">
        <v>83</v>
      </c>
      <c r="AQ133" s="8">
        <v>33</v>
      </c>
      <c r="AR133" s="8">
        <v>7</v>
      </c>
      <c r="AS133" s="8">
        <v>3</v>
      </c>
      <c r="AT133" s="8">
        <v>52573</v>
      </c>
      <c r="AU133" s="8">
        <v>0</v>
      </c>
      <c r="AV133" s="8">
        <v>0</v>
      </c>
      <c r="AW133" s="8">
        <v>0</v>
      </c>
      <c r="AX133" s="8">
        <v>112</v>
      </c>
      <c r="AY133" s="8">
        <v>14211</v>
      </c>
      <c r="AZ133" s="8">
        <v>18226</v>
      </c>
      <c r="BA133" s="8">
        <v>14776</v>
      </c>
      <c r="BB133" s="8">
        <v>11459</v>
      </c>
      <c r="BC133" s="8">
        <v>7801</v>
      </c>
      <c r="BD133" s="8">
        <v>5667</v>
      </c>
      <c r="BE133" s="8">
        <v>3772</v>
      </c>
      <c r="BF133" s="8">
        <v>2495</v>
      </c>
      <c r="BG133" s="8">
        <v>1472</v>
      </c>
      <c r="BH133" s="8">
        <v>823</v>
      </c>
      <c r="BI133" s="8">
        <v>503</v>
      </c>
      <c r="BJ133" s="8">
        <v>328</v>
      </c>
      <c r="BK133" s="8">
        <v>196</v>
      </c>
      <c r="BL133" s="8">
        <v>124</v>
      </c>
      <c r="BM133" s="8">
        <v>44</v>
      </c>
      <c r="BN133" s="8">
        <v>12</v>
      </c>
      <c r="BO133" s="8">
        <v>3</v>
      </c>
      <c r="BP133" s="8">
        <v>82023</v>
      </c>
    </row>
    <row r="134" spans="2:68">
      <c r="B134" s="65" t="s">
        <v>63</v>
      </c>
      <c r="C134" s="11" t="s">
        <v>38</v>
      </c>
      <c r="D134" s="8">
        <v>0</v>
      </c>
      <c r="E134" s="8">
        <v>0</v>
      </c>
      <c r="F134" s="8">
        <v>0</v>
      </c>
      <c r="G134" s="8">
        <v>0</v>
      </c>
      <c r="H134" s="8">
        <v>24</v>
      </c>
      <c r="I134" s="40">
        <v>70</v>
      </c>
      <c r="J134" s="40">
        <v>73</v>
      </c>
      <c r="K134" s="8">
        <v>77</v>
      </c>
      <c r="L134" s="8">
        <v>48</v>
      </c>
      <c r="M134" s="8">
        <v>39</v>
      </c>
      <c r="N134" s="8">
        <v>26</v>
      </c>
      <c r="O134" s="8">
        <v>13</v>
      </c>
      <c r="P134" s="8">
        <v>3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92</v>
      </c>
      <c r="AD134" s="44">
        <v>136</v>
      </c>
      <c r="AE134" s="44">
        <v>87</v>
      </c>
      <c r="AF134" s="8">
        <v>43</v>
      </c>
      <c r="AG134" s="8">
        <v>24</v>
      </c>
      <c r="AH134" s="8">
        <v>15</v>
      </c>
      <c r="AI134" s="8">
        <v>4</v>
      </c>
      <c r="AJ134" s="8">
        <v>3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413</v>
      </c>
      <c r="AU134" s="8">
        <v>0</v>
      </c>
      <c r="AV134" s="8">
        <v>0</v>
      </c>
      <c r="AW134" s="8">
        <v>0</v>
      </c>
      <c r="AX134" s="8">
        <v>0</v>
      </c>
      <c r="AY134" s="8">
        <v>118</v>
      </c>
      <c r="AZ134" s="8">
        <v>200</v>
      </c>
      <c r="BA134" s="8">
        <v>156</v>
      </c>
      <c r="BB134" s="8">
        <v>116</v>
      </c>
      <c r="BC134" s="8">
        <v>74</v>
      </c>
      <c r="BD134" s="8">
        <v>52</v>
      </c>
      <c r="BE134" s="8">
        <v>29</v>
      </c>
      <c r="BF134" s="8">
        <v>19</v>
      </c>
      <c r="BG134" s="8">
        <v>4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0</v>
      </c>
      <c r="BP134" s="8">
        <v>779</v>
      </c>
    </row>
    <row r="135" spans="2:68">
      <c r="B135" s="56"/>
      <c r="C135" s="11" t="s">
        <v>39</v>
      </c>
      <c r="D135" s="8">
        <v>0</v>
      </c>
      <c r="E135" s="8">
        <v>0</v>
      </c>
      <c r="F135" s="8">
        <v>0</v>
      </c>
      <c r="G135" s="8">
        <v>0</v>
      </c>
      <c r="H135" s="8">
        <v>9</v>
      </c>
      <c r="I135" s="40">
        <v>13</v>
      </c>
      <c r="J135" s="40">
        <v>20</v>
      </c>
      <c r="K135" s="8">
        <v>9</v>
      </c>
      <c r="L135" s="8">
        <v>11</v>
      </c>
      <c r="M135" s="8">
        <v>13</v>
      </c>
      <c r="N135" s="8">
        <v>4</v>
      </c>
      <c r="O135" s="8">
        <v>13</v>
      </c>
      <c r="P135" s="8">
        <v>3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12</v>
      </c>
      <c r="AD135" s="44">
        <v>46</v>
      </c>
      <c r="AE135" s="44">
        <v>35</v>
      </c>
      <c r="AF135" s="8">
        <v>27</v>
      </c>
      <c r="AG135" s="8">
        <v>13</v>
      </c>
      <c r="AH135" s="8">
        <v>11</v>
      </c>
      <c r="AI135" s="8">
        <v>4</v>
      </c>
      <c r="AJ135" s="8">
        <v>3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157</v>
      </c>
      <c r="AU135" s="8">
        <v>0</v>
      </c>
      <c r="AV135" s="8">
        <v>0</v>
      </c>
      <c r="AW135" s="8">
        <v>0</v>
      </c>
      <c r="AX135" s="8">
        <v>0</v>
      </c>
      <c r="AY135" s="8">
        <v>18</v>
      </c>
      <c r="AZ135" s="8">
        <v>56</v>
      </c>
      <c r="BA135" s="8">
        <v>56</v>
      </c>
      <c r="BB135" s="8">
        <v>41</v>
      </c>
      <c r="BC135" s="8">
        <v>28</v>
      </c>
      <c r="BD135" s="8">
        <v>19</v>
      </c>
      <c r="BE135" s="8">
        <v>12</v>
      </c>
      <c r="BF135" s="8">
        <v>10</v>
      </c>
      <c r="BG135" s="8">
        <v>3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250</v>
      </c>
    </row>
    <row r="136" spans="2:68" ht="26">
      <c r="B136" s="56"/>
      <c r="C136" s="11" t="s">
        <v>40</v>
      </c>
      <c r="D136" s="8">
        <v>0</v>
      </c>
      <c r="E136" s="8">
        <v>0</v>
      </c>
      <c r="F136" s="8">
        <v>0</v>
      </c>
      <c r="G136" s="8">
        <v>0</v>
      </c>
      <c r="H136" s="8">
        <v>8</v>
      </c>
      <c r="I136" s="40">
        <v>14</v>
      </c>
      <c r="J136" s="40">
        <v>11</v>
      </c>
      <c r="K136" s="8">
        <v>10</v>
      </c>
      <c r="L136" s="8">
        <v>16</v>
      </c>
      <c r="M136" s="8">
        <v>10</v>
      </c>
      <c r="N136" s="8">
        <v>5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3</v>
      </c>
      <c r="AD136" s="44">
        <v>12</v>
      </c>
      <c r="AE136" s="44">
        <v>9</v>
      </c>
      <c r="AF136" s="8">
        <v>5</v>
      </c>
      <c r="AG136" s="8">
        <v>3</v>
      </c>
      <c r="AH136" s="8">
        <v>3</v>
      </c>
      <c r="AI136" s="8">
        <v>0</v>
      </c>
      <c r="AJ136" s="8">
        <v>3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40</v>
      </c>
      <c r="AU136" s="8">
        <v>0</v>
      </c>
      <c r="AV136" s="8">
        <v>0</v>
      </c>
      <c r="AW136" s="8">
        <v>0</v>
      </c>
      <c r="AX136" s="8">
        <v>0</v>
      </c>
      <c r="AY136" s="8">
        <v>14</v>
      </c>
      <c r="AZ136" s="8">
        <v>24</v>
      </c>
      <c r="BA136" s="8">
        <v>26</v>
      </c>
      <c r="BB136" s="8">
        <v>18</v>
      </c>
      <c r="BC136" s="8">
        <v>17</v>
      </c>
      <c r="BD136" s="8">
        <v>15</v>
      </c>
      <c r="BE136" s="8">
        <v>8</v>
      </c>
      <c r="BF136" s="8">
        <v>3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126</v>
      </c>
    </row>
    <row r="137" spans="2:68" ht="39">
      <c r="B137" s="56"/>
      <c r="C137" s="11" t="s">
        <v>41</v>
      </c>
      <c r="D137" s="8">
        <v>0</v>
      </c>
      <c r="E137" s="8">
        <v>0</v>
      </c>
      <c r="F137" s="8">
        <v>0</v>
      </c>
      <c r="G137" s="8">
        <v>0</v>
      </c>
      <c r="H137" s="8">
        <v>43</v>
      </c>
      <c r="I137" s="40">
        <v>53</v>
      </c>
      <c r="J137" s="40">
        <v>24</v>
      </c>
      <c r="K137" s="8">
        <v>14</v>
      </c>
      <c r="L137" s="8">
        <v>9</v>
      </c>
      <c r="M137" s="8">
        <v>4</v>
      </c>
      <c r="N137" s="8">
        <v>0</v>
      </c>
      <c r="O137" s="8">
        <v>3</v>
      </c>
      <c r="P137" s="8">
        <v>3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3</v>
      </c>
      <c r="AC137" s="8">
        <v>91</v>
      </c>
      <c r="AD137" s="44">
        <v>81</v>
      </c>
      <c r="AE137" s="44">
        <v>48</v>
      </c>
      <c r="AF137" s="8">
        <v>24</v>
      </c>
      <c r="AG137" s="8">
        <v>20</v>
      </c>
      <c r="AH137" s="8">
        <v>13</v>
      </c>
      <c r="AI137" s="8">
        <v>10</v>
      </c>
      <c r="AJ137" s="8">
        <v>9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291</v>
      </c>
      <c r="AU137" s="8">
        <v>0</v>
      </c>
      <c r="AV137" s="8">
        <v>0</v>
      </c>
      <c r="AW137" s="8">
        <v>0</v>
      </c>
      <c r="AX137" s="8">
        <v>3</v>
      </c>
      <c r="AY137" s="8">
        <v>132</v>
      </c>
      <c r="AZ137" s="8">
        <v>135</v>
      </c>
      <c r="BA137" s="8">
        <v>73</v>
      </c>
      <c r="BB137" s="8">
        <v>38</v>
      </c>
      <c r="BC137" s="8">
        <v>30</v>
      </c>
      <c r="BD137" s="8">
        <v>16</v>
      </c>
      <c r="BE137" s="8">
        <v>10</v>
      </c>
      <c r="BF137" s="8">
        <v>8</v>
      </c>
      <c r="BG137" s="8">
        <v>3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445</v>
      </c>
    </row>
    <row r="138" spans="2:68" ht="39">
      <c r="B138" s="56"/>
      <c r="C138" s="11" t="s">
        <v>42</v>
      </c>
      <c r="D138" s="8">
        <v>0</v>
      </c>
      <c r="E138" s="8">
        <v>0</v>
      </c>
      <c r="F138" s="8">
        <v>0</v>
      </c>
      <c r="G138" s="8">
        <v>0</v>
      </c>
      <c r="H138" s="8">
        <v>13</v>
      </c>
      <c r="I138" s="40">
        <v>30</v>
      </c>
      <c r="J138" s="40">
        <v>20</v>
      </c>
      <c r="K138" s="8">
        <v>16</v>
      </c>
      <c r="L138" s="8">
        <v>6</v>
      </c>
      <c r="M138" s="8">
        <v>3</v>
      </c>
      <c r="N138" s="8">
        <v>4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4</v>
      </c>
      <c r="AC138" s="8">
        <v>78</v>
      </c>
      <c r="AD138" s="44">
        <v>141</v>
      </c>
      <c r="AE138" s="44">
        <v>104</v>
      </c>
      <c r="AF138" s="8">
        <v>54</v>
      </c>
      <c r="AG138" s="8">
        <v>27</v>
      </c>
      <c r="AH138" s="8">
        <v>17</v>
      </c>
      <c r="AI138" s="8">
        <v>5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430</v>
      </c>
      <c r="AU138" s="8">
        <v>0</v>
      </c>
      <c r="AV138" s="8">
        <v>0</v>
      </c>
      <c r="AW138" s="8">
        <v>0</v>
      </c>
      <c r="AX138" s="8">
        <v>3</v>
      </c>
      <c r="AY138" s="8">
        <v>91</v>
      </c>
      <c r="AZ138" s="8">
        <v>170</v>
      </c>
      <c r="BA138" s="8">
        <v>123</v>
      </c>
      <c r="BB138" s="8">
        <v>69</v>
      </c>
      <c r="BC138" s="8">
        <v>34</v>
      </c>
      <c r="BD138" s="8">
        <v>16</v>
      </c>
      <c r="BE138" s="8">
        <v>8</v>
      </c>
      <c r="BF138" s="8">
        <v>3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8">
        <v>0</v>
      </c>
      <c r="BN138" s="8">
        <v>0</v>
      </c>
      <c r="BO138" s="8">
        <v>0</v>
      </c>
      <c r="BP138" s="8">
        <v>517</v>
      </c>
    </row>
    <row r="139" spans="2:68">
      <c r="B139" s="56"/>
      <c r="C139" s="11" t="s">
        <v>43</v>
      </c>
      <c r="D139" s="8">
        <v>0</v>
      </c>
      <c r="E139" s="8">
        <v>0</v>
      </c>
      <c r="F139" s="8">
        <v>0</v>
      </c>
      <c r="G139" s="8">
        <v>3</v>
      </c>
      <c r="H139" s="8">
        <v>16</v>
      </c>
      <c r="I139" s="40">
        <v>33</v>
      </c>
      <c r="J139" s="40">
        <v>16</v>
      </c>
      <c r="K139" s="8">
        <v>4</v>
      </c>
      <c r="L139" s="8">
        <v>7</v>
      </c>
      <c r="M139" s="8">
        <v>7</v>
      </c>
      <c r="N139" s="8">
        <v>3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45</v>
      </c>
      <c r="AD139" s="44">
        <v>48</v>
      </c>
      <c r="AE139" s="44">
        <v>30</v>
      </c>
      <c r="AF139" s="8">
        <v>20</v>
      </c>
      <c r="AG139" s="8">
        <v>12</v>
      </c>
      <c r="AH139" s="8">
        <v>8</v>
      </c>
      <c r="AI139" s="8">
        <v>3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167</v>
      </c>
      <c r="AU139" s="8">
        <v>0</v>
      </c>
      <c r="AV139" s="8">
        <v>0</v>
      </c>
      <c r="AW139" s="8">
        <v>0</v>
      </c>
      <c r="AX139" s="8">
        <v>4</v>
      </c>
      <c r="AY139" s="8">
        <v>59</v>
      </c>
      <c r="AZ139" s="8">
        <v>83</v>
      </c>
      <c r="BA139" s="8">
        <v>50</v>
      </c>
      <c r="BB139" s="8">
        <v>21</v>
      </c>
      <c r="BC139" s="8">
        <v>12</v>
      </c>
      <c r="BD139" s="8">
        <v>12</v>
      </c>
      <c r="BE139" s="8">
        <v>11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245</v>
      </c>
    </row>
    <row r="140" spans="2:68" ht="39">
      <c r="B140" s="56"/>
      <c r="C140" s="11" t="s">
        <v>76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40">
        <v>10</v>
      </c>
      <c r="J140" s="40">
        <v>4</v>
      </c>
      <c r="K140" s="8">
        <v>3</v>
      </c>
      <c r="L140" s="8">
        <v>8</v>
      </c>
      <c r="M140" s="8">
        <v>5</v>
      </c>
      <c r="N140" s="8">
        <v>4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44">
        <v>3</v>
      </c>
      <c r="AE140" s="44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6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7</v>
      </c>
      <c r="BA140" s="8">
        <v>8</v>
      </c>
      <c r="BB140" s="8">
        <v>3</v>
      </c>
      <c r="BC140" s="8">
        <v>8</v>
      </c>
      <c r="BD140" s="8">
        <v>6</v>
      </c>
      <c r="BE140" s="8">
        <v>4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0</v>
      </c>
      <c r="BP140" s="8">
        <v>43</v>
      </c>
    </row>
    <row r="141" spans="2:68">
      <c r="B141" s="56"/>
      <c r="C141" s="11" t="s">
        <v>45</v>
      </c>
      <c r="D141" s="8">
        <v>0</v>
      </c>
      <c r="E141" s="8">
        <v>0</v>
      </c>
      <c r="F141" s="8">
        <v>0</v>
      </c>
      <c r="G141" s="8">
        <v>0</v>
      </c>
      <c r="H141" s="8">
        <v>11</v>
      </c>
      <c r="I141" s="40">
        <v>8</v>
      </c>
      <c r="J141" s="40">
        <v>5</v>
      </c>
      <c r="K141" s="8">
        <v>3</v>
      </c>
      <c r="L141" s="8">
        <v>6</v>
      </c>
      <c r="M141" s="8">
        <v>3</v>
      </c>
      <c r="N141" s="8">
        <v>3</v>
      </c>
      <c r="O141" s="8">
        <v>3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5</v>
      </c>
      <c r="AD141" s="44">
        <v>7</v>
      </c>
      <c r="AE141" s="44">
        <v>11</v>
      </c>
      <c r="AF141" s="8">
        <v>14</v>
      </c>
      <c r="AG141" s="8">
        <v>12</v>
      </c>
      <c r="AH141" s="8">
        <v>3</v>
      </c>
      <c r="AI141" s="8">
        <v>4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59</v>
      </c>
      <c r="AU141" s="8">
        <v>0</v>
      </c>
      <c r="AV141" s="8">
        <v>0</v>
      </c>
      <c r="AW141" s="8">
        <v>0</v>
      </c>
      <c r="AX141" s="8">
        <v>0</v>
      </c>
      <c r="AY141" s="8">
        <v>19</v>
      </c>
      <c r="AZ141" s="8">
        <v>16</v>
      </c>
      <c r="BA141" s="8">
        <v>13</v>
      </c>
      <c r="BB141" s="8">
        <v>19</v>
      </c>
      <c r="BC141" s="8">
        <v>18</v>
      </c>
      <c r="BD141" s="8">
        <v>6</v>
      </c>
      <c r="BE141" s="8">
        <v>3</v>
      </c>
      <c r="BF141" s="8">
        <v>3</v>
      </c>
      <c r="BG141" s="8">
        <v>4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98</v>
      </c>
    </row>
    <row r="142" spans="2:68" ht="26">
      <c r="B142" s="56"/>
      <c r="C142" s="11" t="s">
        <v>46</v>
      </c>
      <c r="D142" s="8">
        <v>0</v>
      </c>
      <c r="E142" s="8">
        <v>0</v>
      </c>
      <c r="F142" s="8">
        <v>0</v>
      </c>
      <c r="G142" s="8">
        <v>0</v>
      </c>
      <c r="H142" s="8">
        <v>3</v>
      </c>
      <c r="I142" s="40">
        <v>10</v>
      </c>
      <c r="J142" s="40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3</v>
      </c>
      <c r="AD142" s="44">
        <v>4</v>
      </c>
      <c r="AE142" s="44">
        <v>3</v>
      </c>
      <c r="AF142" s="8">
        <v>3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14</v>
      </c>
      <c r="AU142" s="8">
        <v>0</v>
      </c>
      <c r="AV142" s="8">
        <v>0</v>
      </c>
      <c r="AW142" s="8">
        <v>0</v>
      </c>
      <c r="AX142" s="8">
        <v>0</v>
      </c>
      <c r="AY142" s="8">
        <v>3</v>
      </c>
      <c r="AZ142" s="8">
        <v>10</v>
      </c>
      <c r="BA142" s="8">
        <v>6</v>
      </c>
      <c r="BB142" s="8">
        <v>4</v>
      </c>
      <c r="BC142" s="8">
        <v>4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8">
        <v>0</v>
      </c>
      <c r="BN142" s="8">
        <v>0</v>
      </c>
      <c r="BO142" s="8">
        <v>0</v>
      </c>
      <c r="BP142" s="8">
        <v>26</v>
      </c>
    </row>
    <row r="143" spans="2:68">
      <c r="B143" s="56"/>
      <c r="C143" s="11" t="s">
        <v>47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40">
        <v>0</v>
      </c>
      <c r="J143" s="40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44">
        <v>0</v>
      </c>
      <c r="AE143" s="44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3</v>
      </c>
      <c r="AU143" s="8">
        <v>0</v>
      </c>
      <c r="AV143" s="8">
        <v>0</v>
      </c>
      <c r="AW143" s="8">
        <v>0</v>
      </c>
      <c r="AX143" s="8">
        <v>0</v>
      </c>
      <c r="AY143" s="8">
        <v>3</v>
      </c>
      <c r="AZ143" s="8">
        <v>3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7</v>
      </c>
    </row>
    <row r="144" spans="2:68">
      <c r="B144" s="56"/>
      <c r="C144" s="11" t="s">
        <v>11</v>
      </c>
      <c r="D144" s="8">
        <v>0</v>
      </c>
      <c r="E144" s="8">
        <v>0</v>
      </c>
      <c r="F144" s="8">
        <v>0</v>
      </c>
      <c r="G144" s="8">
        <v>0</v>
      </c>
      <c r="H144" s="8">
        <v>9</v>
      </c>
      <c r="I144" s="40">
        <v>10</v>
      </c>
      <c r="J144" s="40">
        <v>11</v>
      </c>
      <c r="K144" s="8">
        <v>9</v>
      </c>
      <c r="L144" s="8">
        <v>18</v>
      </c>
      <c r="M144" s="8">
        <v>8</v>
      </c>
      <c r="N144" s="8">
        <v>10</v>
      </c>
      <c r="O144" s="8">
        <v>8</v>
      </c>
      <c r="P144" s="8">
        <v>5</v>
      </c>
      <c r="Q144" s="8">
        <v>3</v>
      </c>
      <c r="R144" s="8">
        <v>0</v>
      </c>
      <c r="S144" s="8">
        <v>3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34</v>
      </c>
      <c r="AD144" s="44">
        <v>71</v>
      </c>
      <c r="AE144" s="44">
        <v>87</v>
      </c>
      <c r="AF144" s="8">
        <v>70</v>
      </c>
      <c r="AG144" s="8">
        <v>28</v>
      </c>
      <c r="AH144" s="8">
        <v>21</v>
      </c>
      <c r="AI144" s="8">
        <v>11</v>
      </c>
      <c r="AJ144" s="8">
        <v>16</v>
      </c>
      <c r="AK144" s="8">
        <v>3</v>
      </c>
      <c r="AL144" s="8">
        <v>7</v>
      </c>
      <c r="AM144" s="8">
        <v>3</v>
      </c>
      <c r="AN144" s="8">
        <v>3</v>
      </c>
      <c r="AO144" s="8">
        <v>3</v>
      </c>
      <c r="AP144" s="8">
        <v>0</v>
      </c>
      <c r="AQ144" s="8">
        <v>0</v>
      </c>
      <c r="AR144" s="8">
        <v>0</v>
      </c>
      <c r="AS144" s="8">
        <v>0</v>
      </c>
      <c r="AT144" s="8">
        <v>354</v>
      </c>
      <c r="AU144" s="8">
        <v>0</v>
      </c>
      <c r="AV144" s="8">
        <v>0</v>
      </c>
      <c r="AW144" s="8">
        <v>0</v>
      </c>
      <c r="AX144" s="8">
        <v>0</v>
      </c>
      <c r="AY144" s="8">
        <v>39</v>
      </c>
      <c r="AZ144" s="8">
        <v>82</v>
      </c>
      <c r="BA144" s="8">
        <v>96</v>
      </c>
      <c r="BB144" s="8">
        <v>80</v>
      </c>
      <c r="BC144" s="8">
        <v>40</v>
      </c>
      <c r="BD144" s="8">
        <v>32</v>
      </c>
      <c r="BE144" s="8">
        <v>27</v>
      </c>
      <c r="BF144" s="8">
        <v>22</v>
      </c>
      <c r="BG144" s="8">
        <v>12</v>
      </c>
      <c r="BH144" s="8">
        <v>15</v>
      </c>
      <c r="BI144" s="8">
        <v>8</v>
      </c>
      <c r="BJ144" s="8">
        <v>8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447</v>
      </c>
    </row>
    <row r="145" spans="2:68">
      <c r="B145" s="56"/>
      <c r="C145" s="11" t="s">
        <v>36</v>
      </c>
      <c r="D145" s="8">
        <v>0</v>
      </c>
      <c r="E145" s="8">
        <v>0</v>
      </c>
      <c r="F145" s="8">
        <v>0</v>
      </c>
      <c r="G145" s="8">
        <v>3</v>
      </c>
      <c r="H145" s="8">
        <v>130</v>
      </c>
      <c r="I145" s="40">
        <v>241</v>
      </c>
      <c r="J145" s="40">
        <v>189</v>
      </c>
      <c r="K145" s="8">
        <v>153</v>
      </c>
      <c r="L145" s="8">
        <v>125</v>
      </c>
      <c r="M145" s="8">
        <v>85</v>
      </c>
      <c r="N145" s="8">
        <v>62</v>
      </c>
      <c r="O145" s="8">
        <v>42</v>
      </c>
      <c r="P145" s="8">
        <v>19</v>
      </c>
      <c r="Q145" s="8">
        <v>3</v>
      </c>
      <c r="R145" s="8">
        <v>0</v>
      </c>
      <c r="S145" s="8">
        <v>3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3</v>
      </c>
      <c r="AC145" s="8">
        <v>366</v>
      </c>
      <c r="AD145" s="44">
        <v>548</v>
      </c>
      <c r="AE145" s="44">
        <v>424</v>
      </c>
      <c r="AF145" s="8">
        <v>266</v>
      </c>
      <c r="AG145" s="8">
        <v>135</v>
      </c>
      <c r="AH145" s="8">
        <v>88</v>
      </c>
      <c r="AI145" s="8">
        <v>46</v>
      </c>
      <c r="AJ145" s="8">
        <v>35</v>
      </c>
      <c r="AK145" s="8">
        <v>7</v>
      </c>
      <c r="AL145" s="8">
        <v>7</v>
      </c>
      <c r="AM145" s="8">
        <v>6</v>
      </c>
      <c r="AN145" s="8">
        <v>3</v>
      </c>
      <c r="AO145" s="8">
        <v>4</v>
      </c>
      <c r="AP145" s="8">
        <v>0</v>
      </c>
      <c r="AQ145" s="8">
        <v>0</v>
      </c>
      <c r="AR145" s="8">
        <v>0</v>
      </c>
      <c r="AS145" s="8">
        <v>0</v>
      </c>
      <c r="AT145" s="8">
        <v>1937</v>
      </c>
      <c r="AU145" s="8">
        <v>0</v>
      </c>
      <c r="AV145" s="8">
        <v>0</v>
      </c>
      <c r="AW145" s="8">
        <v>0</v>
      </c>
      <c r="AX145" s="8">
        <v>8</v>
      </c>
      <c r="AY145" s="8">
        <v>495</v>
      </c>
      <c r="AZ145" s="8">
        <v>783</v>
      </c>
      <c r="BA145" s="8">
        <v>615</v>
      </c>
      <c r="BB145" s="8">
        <v>415</v>
      </c>
      <c r="BC145" s="8">
        <v>258</v>
      </c>
      <c r="BD145" s="8">
        <v>177</v>
      </c>
      <c r="BE145" s="8">
        <v>107</v>
      </c>
      <c r="BF145" s="8">
        <v>71</v>
      </c>
      <c r="BG145" s="8">
        <v>26</v>
      </c>
      <c r="BH145" s="8">
        <v>15</v>
      </c>
      <c r="BI145" s="8">
        <v>4</v>
      </c>
      <c r="BJ145" s="8">
        <v>8</v>
      </c>
      <c r="BK145" s="8">
        <v>3</v>
      </c>
      <c r="BL145" s="8">
        <v>0</v>
      </c>
      <c r="BM145" s="8">
        <v>0</v>
      </c>
      <c r="BN145" s="8">
        <v>0</v>
      </c>
      <c r="BO145" s="8">
        <v>0</v>
      </c>
      <c r="BP145" s="8">
        <v>2985</v>
      </c>
    </row>
    <row r="146" spans="2:68">
      <c r="B146" s="65" t="s">
        <v>64</v>
      </c>
      <c r="C146" s="11" t="s">
        <v>38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40">
        <v>0</v>
      </c>
      <c r="J146" s="40">
        <v>0</v>
      </c>
      <c r="K146" s="8">
        <v>0</v>
      </c>
      <c r="L146" s="8">
        <v>0</v>
      </c>
      <c r="M146" s="8">
        <v>0</v>
      </c>
      <c r="N146" s="8">
        <v>5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44">
        <v>4</v>
      </c>
      <c r="AE146" s="44">
        <v>3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5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4</v>
      </c>
      <c r="BA146" s="8">
        <v>3</v>
      </c>
      <c r="BB146" s="8">
        <v>0</v>
      </c>
      <c r="BC146" s="8">
        <v>0</v>
      </c>
      <c r="BD146" s="8">
        <v>0</v>
      </c>
      <c r="BE146" s="8">
        <v>5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10</v>
      </c>
    </row>
    <row r="147" spans="2:68">
      <c r="B147" s="56"/>
      <c r="C147" s="11" t="s">
        <v>39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40">
        <v>0</v>
      </c>
      <c r="J147" s="40">
        <v>0</v>
      </c>
      <c r="K147" s="8">
        <v>0</v>
      </c>
      <c r="L147" s="8">
        <v>4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4</v>
      </c>
      <c r="AD147" s="44">
        <v>3</v>
      </c>
      <c r="AE147" s="44">
        <v>4</v>
      </c>
      <c r="AF147" s="8">
        <v>4</v>
      </c>
      <c r="AG147" s="8">
        <v>3</v>
      </c>
      <c r="AH147" s="8">
        <v>3</v>
      </c>
      <c r="AI147" s="8">
        <v>0</v>
      </c>
      <c r="AJ147" s="8">
        <v>0</v>
      </c>
      <c r="AK147" s="8">
        <v>4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24</v>
      </c>
      <c r="AU147" s="8">
        <v>0</v>
      </c>
      <c r="AV147" s="8">
        <v>0</v>
      </c>
      <c r="AW147" s="8">
        <v>0</v>
      </c>
      <c r="AX147" s="8">
        <v>0</v>
      </c>
      <c r="AY147" s="8">
        <v>4</v>
      </c>
      <c r="AZ147" s="8">
        <v>3</v>
      </c>
      <c r="BA147" s="8">
        <v>4</v>
      </c>
      <c r="BB147" s="8">
        <v>4</v>
      </c>
      <c r="BC147" s="8">
        <v>4</v>
      </c>
      <c r="BD147" s="8">
        <v>5</v>
      </c>
      <c r="BE147" s="8">
        <v>3</v>
      </c>
      <c r="BF147" s="8">
        <v>0</v>
      </c>
      <c r="BG147" s="8">
        <v>4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35</v>
      </c>
    </row>
    <row r="148" spans="2:68" ht="26">
      <c r="B148" s="56"/>
      <c r="C148" s="11" t="s">
        <v>40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40">
        <v>0</v>
      </c>
      <c r="J148" s="40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44">
        <v>0</v>
      </c>
      <c r="AE148" s="44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</row>
    <row r="149" spans="2:68" ht="39">
      <c r="B149" s="56"/>
      <c r="C149" s="11" t="s">
        <v>41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40">
        <v>0</v>
      </c>
      <c r="J149" s="40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4</v>
      </c>
      <c r="AD149" s="44">
        <v>11</v>
      </c>
      <c r="AE149" s="44">
        <v>0</v>
      </c>
      <c r="AF149" s="8">
        <v>0</v>
      </c>
      <c r="AG149" s="8">
        <v>0</v>
      </c>
      <c r="AH149" s="8">
        <v>3</v>
      </c>
      <c r="AI149" s="8">
        <v>4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21</v>
      </c>
      <c r="AU149" s="8">
        <v>0</v>
      </c>
      <c r="AV149" s="8">
        <v>0</v>
      </c>
      <c r="AW149" s="8">
        <v>0</v>
      </c>
      <c r="AX149" s="8">
        <v>0</v>
      </c>
      <c r="AY149" s="8">
        <v>4</v>
      </c>
      <c r="AZ149" s="8">
        <v>11</v>
      </c>
      <c r="BA149" s="8">
        <v>0</v>
      </c>
      <c r="BB149" s="8">
        <v>0</v>
      </c>
      <c r="BC149" s="8">
        <v>3</v>
      </c>
      <c r="BD149" s="8">
        <v>3</v>
      </c>
      <c r="BE149" s="8">
        <v>4</v>
      </c>
      <c r="BF149" s="8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22</v>
      </c>
    </row>
    <row r="150" spans="2:68" ht="39">
      <c r="B150" s="56"/>
      <c r="C150" s="11" t="s">
        <v>42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40">
        <v>0</v>
      </c>
      <c r="J150" s="40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3</v>
      </c>
      <c r="AD150" s="44">
        <v>4</v>
      </c>
      <c r="AE150" s="44">
        <v>0</v>
      </c>
      <c r="AF150" s="8">
        <v>0</v>
      </c>
      <c r="AG150" s="8">
        <v>3</v>
      </c>
      <c r="AH150" s="8">
        <v>0</v>
      </c>
      <c r="AI150" s="8">
        <v>3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20</v>
      </c>
      <c r="AU150" s="8">
        <v>0</v>
      </c>
      <c r="AV150" s="8">
        <v>0</v>
      </c>
      <c r="AW150" s="8">
        <v>0</v>
      </c>
      <c r="AX150" s="8">
        <v>0</v>
      </c>
      <c r="AY150" s="8">
        <v>3</v>
      </c>
      <c r="AZ150" s="8">
        <v>4</v>
      </c>
      <c r="BA150" s="8">
        <v>0</v>
      </c>
      <c r="BB150" s="8">
        <v>0</v>
      </c>
      <c r="BC150" s="8">
        <v>3</v>
      </c>
      <c r="BD150" s="8">
        <v>0</v>
      </c>
      <c r="BE150" s="8">
        <v>3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17</v>
      </c>
    </row>
    <row r="151" spans="2:68">
      <c r="B151" s="56"/>
      <c r="C151" s="11" t="s">
        <v>43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40">
        <v>0</v>
      </c>
      <c r="J151" s="40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44">
        <v>0</v>
      </c>
      <c r="AE151" s="44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3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3</v>
      </c>
    </row>
    <row r="152" spans="2:68" ht="39">
      <c r="B152" s="56"/>
      <c r="C152" s="11" t="s">
        <v>76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40">
        <v>0</v>
      </c>
      <c r="J152" s="40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44">
        <v>0</v>
      </c>
      <c r="AE152" s="44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3</v>
      </c>
    </row>
    <row r="153" spans="2:68">
      <c r="B153" s="56"/>
      <c r="C153" s="11" t="s">
        <v>45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40">
        <v>0</v>
      </c>
      <c r="J153" s="40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44">
        <v>0</v>
      </c>
      <c r="AE153" s="44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3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3</v>
      </c>
    </row>
    <row r="154" spans="2:68" ht="26">
      <c r="B154" s="56"/>
      <c r="C154" s="11" t="s">
        <v>46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40">
        <v>0</v>
      </c>
      <c r="J154" s="40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44">
        <v>0</v>
      </c>
      <c r="AE154" s="44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</row>
    <row r="155" spans="2:68">
      <c r="B155" s="56"/>
      <c r="C155" s="11" t="s">
        <v>47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40">
        <v>0</v>
      </c>
      <c r="J155" s="40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44">
        <v>0</v>
      </c>
      <c r="AE155" s="44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</row>
    <row r="156" spans="2:68">
      <c r="B156" s="56"/>
      <c r="C156" s="11" t="s">
        <v>11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40">
        <v>0</v>
      </c>
      <c r="J156" s="40">
        <v>0</v>
      </c>
      <c r="K156" s="8">
        <v>0</v>
      </c>
      <c r="L156" s="8">
        <v>0</v>
      </c>
      <c r="M156" s="8">
        <v>0</v>
      </c>
      <c r="N156" s="8">
        <v>3</v>
      </c>
      <c r="O156" s="8">
        <v>3</v>
      </c>
      <c r="P156" s="8">
        <v>0</v>
      </c>
      <c r="Q156" s="8">
        <v>0</v>
      </c>
      <c r="R156" s="8">
        <v>0</v>
      </c>
      <c r="S156" s="8">
        <v>3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44">
        <v>3</v>
      </c>
      <c r="AE156" s="44">
        <v>0</v>
      </c>
      <c r="AF156" s="8">
        <v>0</v>
      </c>
      <c r="AG156" s="8">
        <v>0</v>
      </c>
      <c r="AH156" s="8">
        <v>3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17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3</v>
      </c>
      <c r="BA156" s="8">
        <v>0</v>
      </c>
      <c r="BB156" s="8">
        <v>0</v>
      </c>
      <c r="BC156" s="8">
        <v>0</v>
      </c>
      <c r="BD156" s="8">
        <v>3</v>
      </c>
      <c r="BE156" s="8">
        <v>4</v>
      </c>
      <c r="BF156" s="8">
        <v>3</v>
      </c>
      <c r="BG156" s="8">
        <v>0</v>
      </c>
      <c r="BH156" s="8">
        <v>0</v>
      </c>
      <c r="BI156" s="8">
        <v>0</v>
      </c>
      <c r="BJ156" s="8">
        <v>3</v>
      </c>
      <c r="BK156" s="8">
        <v>0</v>
      </c>
      <c r="BL156" s="8">
        <v>0</v>
      </c>
      <c r="BM156" s="8">
        <v>0</v>
      </c>
      <c r="BN156" s="8">
        <v>0</v>
      </c>
      <c r="BO156" s="8">
        <v>0</v>
      </c>
      <c r="BP156" s="8">
        <v>23</v>
      </c>
    </row>
    <row r="157" spans="2:68">
      <c r="B157" s="56"/>
      <c r="C157" s="11" t="s">
        <v>36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40">
        <v>0</v>
      </c>
      <c r="J157" s="40">
        <v>0</v>
      </c>
      <c r="K157" s="8">
        <v>0</v>
      </c>
      <c r="L157" s="8">
        <v>8</v>
      </c>
      <c r="M157" s="8">
        <v>3</v>
      </c>
      <c r="N157" s="8">
        <v>6</v>
      </c>
      <c r="O157" s="8">
        <v>7</v>
      </c>
      <c r="P157" s="8">
        <v>0</v>
      </c>
      <c r="Q157" s="8">
        <v>0</v>
      </c>
      <c r="R157" s="8">
        <v>0</v>
      </c>
      <c r="S157" s="8">
        <v>3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16</v>
      </c>
      <c r="AD157" s="44">
        <v>23</v>
      </c>
      <c r="AE157" s="44">
        <v>10</v>
      </c>
      <c r="AF157" s="8">
        <v>9</v>
      </c>
      <c r="AG157" s="8">
        <v>4</v>
      </c>
      <c r="AH157" s="8">
        <v>12</v>
      </c>
      <c r="AI157" s="8">
        <v>8</v>
      </c>
      <c r="AJ157" s="8">
        <v>3</v>
      </c>
      <c r="AK157" s="8">
        <v>4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93</v>
      </c>
      <c r="AU157" s="8">
        <v>0</v>
      </c>
      <c r="AV157" s="8">
        <v>0</v>
      </c>
      <c r="AW157" s="8">
        <v>0</v>
      </c>
      <c r="AX157" s="8">
        <v>0</v>
      </c>
      <c r="AY157" s="8">
        <v>13</v>
      </c>
      <c r="AZ157" s="8">
        <v>26</v>
      </c>
      <c r="BA157" s="8">
        <v>7</v>
      </c>
      <c r="BB157" s="8">
        <v>6</v>
      </c>
      <c r="BC157" s="8">
        <v>14</v>
      </c>
      <c r="BD157" s="8">
        <v>15</v>
      </c>
      <c r="BE157" s="8">
        <v>14</v>
      </c>
      <c r="BF157" s="8">
        <v>4</v>
      </c>
      <c r="BG157" s="8">
        <v>4</v>
      </c>
      <c r="BH157" s="8">
        <v>0</v>
      </c>
      <c r="BI157" s="8">
        <v>0</v>
      </c>
      <c r="BJ157" s="8">
        <v>3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126</v>
      </c>
    </row>
    <row r="158" spans="2:68">
      <c r="B158" s="65" t="s">
        <v>65</v>
      </c>
      <c r="C158" s="11" t="s">
        <v>38</v>
      </c>
      <c r="D158" s="8">
        <v>0</v>
      </c>
      <c r="E158" s="8">
        <v>0</v>
      </c>
      <c r="F158" s="8">
        <v>0</v>
      </c>
      <c r="G158" s="8">
        <v>0</v>
      </c>
      <c r="H158" s="8">
        <v>57</v>
      </c>
      <c r="I158" s="40">
        <v>169</v>
      </c>
      <c r="J158" s="40">
        <v>337</v>
      </c>
      <c r="K158" s="8">
        <v>347</v>
      </c>
      <c r="L158" s="8">
        <v>289</v>
      </c>
      <c r="M158" s="8">
        <v>321</v>
      </c>
      <c r="N158" s="8">
        <v>252</v>
      </c>
      <c r="O158" s="8">
        <v>187</v>
      </c>
      <c r="P158" s="8">
        <v>70</v>
      </c>
      <c r="Q158" s="8">
        <v>19</v>
      </c>
      <c r="R158" s="8">
        <v>9</v>
      </c>
      <c r="S158" s="8">
        <v>3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3</v>
      </c>
      <c r="AC158" s="8">
        <v>93</v>
      </c>
      <c r="AD158" s="44">
        <v>302</v>
      </c>
      <c r="AE158" s="44">
        <v>471</v>
      </c>
      <c r="AF158" s="8">
        <v>415</v>
      </c>
      <c r="AG158" s="8">
        <v>329</v>
      </c>
      <c r="AH158" s="8">
        <v>288</v>
      </c>
      <c r="AI158" s="8">
        <v>253</v>
      </c>
      <c r="AJ158" s="8">
        <v>184</v>
      </c>
      <c r="AK158" s="8">
        <v>71</v>
      </c>
      <c r="AL158" s="8">
        <v>29</v>
      </c>
      <c r="AM158" s="8">
        <v>4</v>
      </c>
      <c r="AN158" s="8">
        <v>10</v>
      </c>
      <c r="AO158" s="8">
        <v>7</v>
      </c>
      <c r="AP158" s="8">
        <v>0</v>
      </c>
      <c r="AQ158" s="8">
        <v>0</v>
      </c>
      <c r="AR158" s="8">
        <v>0</v>
      </c>
      <c r="AS158" s="8">
        <v>0</v>
      </c>
      <c r="AT158" s="8">
        <v>2467</v>
      </c>
      <c r="AU158" s="8">
        <v>0</v>
      </c>
      <c r="AV158" s="8">
        <v>0</v>
      </c>
      <c r="AW158" s="8">
        <v>0</v>
      </c>
      <c r="AX158" s="8">
        <v>3</v>
      </c>
      <c r="AY158" s="8">
        <v>153</v>
      </c>
      <c r="AZ158" s="8">
        <v>471</v>
      </c>
      <c r="BA158" s="8">
        <v>813</v>
      </c>
      <c r="BB158" s="8">
        <v>760</v>
      </c>
      <c r="BC158" s="8">
        <v>614</v>
      </c>
      <c r="BD158" s="8">
        <v>613</v>
      </c>
      <c r="BE158" s="8">
        <v>508</v>
      </c>
      <c r="BF158" s="8">
        <v>375</v>
      </c>
      <c r="BG158" s="8">
        <v>138</v>
      </c>
      <c r="BH158" s="8">
        <v>47</v>
      </c>
      <c r="BI158" s="8">
        <v>18</v>
      </c>
      <c r="BJ158" s="8">
        <v>13</v>
      </c>
      <c r="BK158" s="8">
        <v>7</v>
      </c>
      <c r="BL158" s="8">
        <v>0</v>
      </c>
      <c r="BM158" s="8">
        <v>0</v>
      </c>
      <c r="BN158" s="8">
        <v>0</v>
      </c>
      <c r="BO158" s="8">
        <v>0</v>
      </c>
      <c r="BP158" s="8">
        <v>4535</v>
      </c>
    </row>
    <row r="159" spans="2:68">
      <c r="B159" s="56"/>
      <c r="C159" s="11" t="s">
        <v>39</v>
      </c>
      <c r="D159" s="8">
        <v>0</v>
      </c>
      <c r="E159" s="8">
        <v>0</v>
      </c>
      <c r="F159" s="8">
        <v>0</v>
      </c>
      <c r="G159" s="8">
        <v>5</v>
      </c>
      <c r="H159" s="8">
        <v>213</v>
      </c>
      <c r="I159" s="40">
        <v>453</v>
      </c>
      <c r="J159" s="40">
        <v>576</v>
      </c>
      <c r="K159" s="8">
        <v>528</v>
      </c>
      <c r="L159" s="8">
        <v>433</v>
      </c>
      <c r="M159" s="8">
        <v>396</v>
      </c>
      <c r="N159" s="8">
        <v>365</v>
      </c>
      <c r="O159" s="8">
        <v>257</v>
      </c>
      <c r="P159" s="8">
        <v>118</v>
      </c>
      <c r="Q159" s="8">
        <v>40</v>
      </c>
      <c r="R159" s="8">
        <v>14</v>
      </c>
      <c r="S159" s="8">
        <v>4</v>
      </c>
      <c r="T159" s="8">
        <v>3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4</v>
      </c>
      <c r="AC159" s="8">
        <v>390</v>
      </c>
      <c r="AD159" s="44">
        <v>786</v>
      </c>
      <c r="AE159" s="44">
        <v>944</v>
      </c>
      <c r="AF159" s="8">
        <v>775</v>
      </c>
      <c r="AG159" s="8">
        <v>720</v>
      </c>
      <c r="AH159" s="8">
        <v>632</v>
      </c>
      <c r="AI159" s="8">
        <v>609</v>
      </c>
      <c r="AJ159" s="8">
        <v>431</v>
      </c>
      <c r="AK159" s="8">
        <v>197</v>
      </c>
      <c r="AL159" s="8">
        <v>57</v>
      </c>
      <c r="AM159" s="8">
        <v>11</v>
      </c>
      <c r="AN159" s="8">
        <v>7</v>
      </c>
      <c r="AO159" s="8">
        <v>3</v>
      </c>
      <c r="AP159" s="8">
        <v>7</v>
      </c>
      <c r="AQ159" s="8">
        <v>0</v>
      </c>
      <c r="AR159" s="8">
        <v>0</v>
      </c>
      <c r="AS159" s="8">
        <v>0</v>
      </c>
      <c r="AT159" s="8">
        <v>5581</v>
      </c>
      <c r="AU159" s="8">
        <v>0</v>
      </c>
      <c r="AV159" s="8">
        <v>0</v>
      </c>
      <c r="AW159" s="8">
        <v>0</v>
      </c>
      <c r="AX159" s="8">
        <v>7</v>
      </c>
      <c r="AY159" s="8">
        <v>603</v>
      </c>
      <c r="AZ159" s="8">
        <v>1243</v>
      </c>
      <c r="BA159" s="8">
        <v>1519</v>
      </c>
      <c r="BB159" s="8">
        <v>1305</v>
      </c>
      <c r="BC159" s="8">
        <v>1151</v>
      </c>
      <c r="BD159" s="8">
        <v>1033</v>
      </c>
      <c r="BE159" s="8">
        <v>976</v>
      </c>
      <c r="BF159" s="8">
        <v>692</v>
      </c>
      <c r="BG159" s="8">
        <v>317</v>
      </c>
      <c r="BH159" s="8">
        <v>96</v>
      </c>
      <c r="BI159" s="8">
        <v>28</v>
      </c>
      <c r="BJ159" s="8">
        <v>17</v>
      </c>
      <c r="BK159" s="8">
        <v>5</v>
      </c>
      <c r="BL159" s="8">
        <v>7</v>
      </c>
      <c r="BM159" s="8">
        <v>0</v>
      </c>
      <c r="BN159" s="8">
        <v>0</v>
      </c>
      <c r="BO159" s="8">
        <v>0</v>
      </c>
      <c r="BP159" s="8">
        <v>8999</v>
      </c>
    </row>
    <row r="160" spans="2:68" ht="26">
      <c r="B160" s="56"/>
      <c r="C160" s="11" t="s">
        <v>40</v>
      </c>
      <c r="D160" s="8">
        <v>0</v>
      </c>
      <c r="E160" s="8">
        <v>0</v>
      </c>
      <c r="F160" s="8">
        <v>0</v>
      </c>
      <c r="G160" s="8">
        <v>0</v>
      </c>
      <c r="H160" s="8">
        <v>63</v>
      </c>
      <c r="I160" s="40">
        <v>117</v>
      </c>
      <c r="J160" s="40">
        <v>127</v>
      </c>
      <c r="K160" s="8">
        <v>114</v>
      </c>
      <c r="L160" s="8">
        <v>80</v>
      </c>
      <c r="M160" s="8">
        <v>75</v>
      </c>
      <c r="N160" s="8">
        <v>51</v>
      </c>
      <c r="O160" s="8">
        <v>35</v>
      </c>
      <c r="P160" s="8">
        <v>11</v>
      </c>
      <c r="Q160" s="8">
        <v>6</v>
      </c>
      <c r="R160" s="8">
        <v>3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50</v>
      </c>
      <c r="AD160" s="44">
        <v>97</v>
      </c>
      <c r="AE160" s="44">
        <v>96</v>
      </c>
      <c r="AF160" s="8">
        <v>78</v>
      </c>
      <c r="AG160" s="8">
        <v>53</v>
      </c>
      <c r="AH160" s="8">
        <v>47</v>
      </c>
      <c r="AI160" s="8">
        <v>42</v>
      </c>
      <c r="AJ160" s="8">
        <v>21</v>
      </c>
      <c r="AK160" s="8">
        <v>15</v>
      </c>
      <c r="AL160" s="8">
        <v>4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506</v>
      </c>
      <c r="AU160" s="8">
        <v>0</v>
      </c>
      <c r="AV160" s="8">
        <v>0</v>
      </c>
      <c r="AW160" s="8">
        <v>0</v>
      </c>
      <c r="AX160" s="8">
        <v>3</v>
      </c>
      <c r="AY160" s="8">
        <v>114</v>
      </c>
      <c r="AZ160" s="8">
        <v>218</v>
      </c>
      <c r="BA160" s="8">
        <v>225</v>
      </c>
      <c r="BB160" s="8">
        <v>191</v>
      </c>
      <c r="BC160" s="8">
        <v>137</v>
      </c>
      <c r="BD160" s="8">
        <v>125</v>
      </c>
      <c r="BE160" s="8">
        <v>92</v>
      </c>
      <c r="BF160" s="8">
        <v>59</v>
      </c>
      <c r="BG160" s="8">
        <v>26</v>
      </c>
      <c r="BH160" s="8">
        <v>13</v>
      </c>
      <c r="BI160" s="8">
        <v>3</v>
      </c>
      <c r="BJ160" s="8">
        <v>3</v>
      </c>
      <c r="BK160" s="8">
        <v>0</v>
      </c>
      <c r="BL160" s="8">
        <v>0</v>
      </c>
      <c r="BM160" s="8">
        <v>0</v>
      </c>
      <c r="BN160" s="8">
        <v>0</v>
      </c>
      <c r="BO160" s="8">
        <v>0</v>
      </c>
      <c r="BP160" s="8">
        <v>1203</v>
      </c>
    </row>
    <row r="161" spans="2:68" ht="39">
      <c r="B161" s="56"/>
      <c r="C161" s="11" t="s">
        <v>41</v>
      </c>
      <c r="D161" s="8">
        <v>0</v>
      </c>
      <c r="E161" s="8">
        <v>0</v>
      </c>
      <c r="F161" s="8">
        <v>0</v>
      </c>
      <c r="G161" s="8">
        <v>4</v>
      </c>
      <c r="H161" s="8">
        <v>110</v>
      </c>
      <c r="I161" s="40">
        <v>133</v>
      </c>
      <c r="J161" s="40">
        <v>137</v>
      </c>
      <c r="K161" s="8">
        <v>86</v>
      </c>
      <c r="L161" s="8">
        <v>67</v>
      </c>
      <c r="M161" s="8">
        <v>55</v>
      </c>
      <c r="N161" s="8">
        <v>59</v>
      </c>
      <c r="O161" s="8">
        <v>40</v>
      </c>
      <c r="P161" s="8">
        <v>12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267</v>
      </c>
      <c r="AD161" s="44">
        <v>233</v>
      </c>
      <c r="AE161" s="44">
        <v>248</v>
      </c>
      <c r="AF161" s="8">
        <v>170</v>
      </c>
      <c r="AG161" s="8">
        <v>159</v>
      </c>
      <c r="AH161" s="8">
        <v>144</v>
      </c>
      <c r="AI161" s="8">
        <v>111</v>
      </c>
      <c r="AJ161" s="8">
        <v>70</v>
      </c>
      <c r="AK161" s="8">
        <v>32</v>
      </c>
      <c r="AL161" s="8">
        <v>6</v>
      </c>
      <c r="AM161" s="8">
        <v>0</v>
      </c>
      <c r="AN161" s="8">
        <v>0</v>
      </c>
      <c r="AO161" s="8">
        <v>0</v>
      </c>
      <c r="AP161" s="8">
        <v>3</v>
      </c>
      <c r="AQ161" s="8">
        <v>0</v>
      </c>
      <c r="AR161" s="8">
        <v>0</v>
      </c>
      <c r="AS161" s="8">
        <v>0</v>
      </c>
      <c r="AT161" s="8">
        <v>1440</v>
      </c>
      <c r="AU161" s="8">
        <v>0</v>
      </c>
      <c r="AV161" s="8">
        <v>0</v>
      </c>
      <c r="AW161" s="8">
        <v>0</v>
      </c>
      <c r="AX161" s="8">
        <v>4</v>
      </c>
      <c r="AY161" s="8">
        <v>380</v>
      </c>
      <c r="AZ161" s="8">
        <v>360</v>
      </c>
      <c r="BA161" s="8">
        <v>382</v>
      </c>
      <c r="BB161" s="8">
        <v>259</v>
      </c>
      <c r="BC161" s="8">
        <v>223</v>
      </c>
      <c r="BD161" s="8">
        <v>200</v>
      </c>
      <c r="BE161" s="8">
        <v>169</v>
      </c>
      <c r="BF161" s="8">
        <v>113</v>
      </c>
      <c r="BG161" s="8">
        <v>43</v>
      </c>
      <c r="BH161" s="8">
        <v>11</v>
      </c>
      <c r="BI161" s="8">
        <v>3</v>
      </c>
      <c r="BJ161" s="8">
        <v>0</v>
      </c>
      <c r="BK161" s="8">
        <v>0</v>
      </c>
      <c r="BL161" s="8">
        <v>3</v>
      </c>
      <c r="BM161" s="8">
        <v>0</v>
      </c>
      <c r="BN161" s="8">
        <v>0</v>
      </c>
      <c r="BO161" s="8">
        <v>0</v>
      </c>
      <c r="BP161" s="8">
        <v>2141</v>
      </c>
    </row>
    <row r="162" spans="2:68" ht="39">
      <c r="B162" s="56"/>
      <c r="C162" s="11" t="s">
        <v>42</v>
      </c>
      <c r="D162" s="8">
        <v>0</v>
      </c>
      <c r="E162" s="8">
        <v>0</v>
      </c>
      <c r="F162" s="8">
        <v>0</v>
      </c>
      <c r="G162" s="8">
        <v>0</v>
      </c>
      <c r="H162" s="8">
        <v>169</v>
      </c>
      <c r="I162" s="40">
        <v>198</v>
      </c>
      <c r="J162" s="40">
        <v>200</v>
      </c>
      <c r="K162" s="8">
        <v>155</v>
      </c>
      <c r="L162" s="8">
        <v>109</v>
      </c>
      <c r="M162" s="8">
        <v>121</v>
      </c>
      <c r="N162" s="8">
        <v>92</v>
      </c>
      <c r="O162" s="8">
        <v>69</v>
      </c>
      <c r="P162" s="8">
        <v>41</v>
      </c>
      <c r="Q162" s="8">
        <v>7</v>
      </c>
      <c r="R162" s="8">
        <v>8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8</v>
      </c>
      <c r="AC162" s="8">
        <v>513</v>
      </c>
      <c r="AD162" s="44">
        <v>691</v>
      </c>
      <c r="AE162" s="44">
        <v>726</v>
      </c>
      <c r="AF162" s="8">
        <v>550</v>
      </c>
      <c r="AG162" s="8">
        <v>499</v>
      </c>
      <c r="AH162" s="8">
        <v>508</v>
      </c>
      <c r="AI162" s="8">
        <v>385</v>
      </c>
      <c r="AJ162" s="8">
        <v>320</v>
      </c>
      <c r="AK162" s="8">
        <v>131</v>
      </c>
      <c r="AL162" s="8">
        <v>38</v>
      </c>
      <c r="AM162" s="8">
        <v>11</v>
      </c>
      <c r="AN162" s="8">
        <v>7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4390</v>
      </c>
      <c r="AU162" s="8">
        <v>0</v>
      </c>
      <c r="AV162" s="8">
        <v>0</v>
      </c>
      <c r="AW162" s="8">
        <v>0</v>
      </c>
      <c r="AX162" s="8">
        <v>8</v>
      </c>
      <c r="AY162" s="8">
        <v>679</v>
      </c>
      <c r="AZ162" s="8">
        <v>887</v>
      </c>
      <c r="BA162" s="8">
        <v>932</v>
      </c>
      <c r="BB162" s="8">
        <v>700</v>
      </c>
      <c r="BC162" s="8">
        <v>613</v>
      </c>
      <c r="BD162" s="8">
        <v>624</v>
      </c>
      <c r="BE162" s="8">
        <v>479</v>
      </c>
      <c r="BF162" s="8">
        <v>391</v>
      </c>
      <c r="BG162" s="8">
        <v>173</v>
      </c>
      <c r="BH162" s="8">
        <v>50</v>
      </c>
      <c r="BI162" s="8">
        <v>21</v>
      </c>
      <c r="BJ162" s="8">
        <v>6</v>
      </c>
      <c r="BK162" s="8">
        <v>3</v>
      </c>
      <c r="BL162" s="8">
        <v>0</v>
      </c>
      <c r="BM162" s="8">
        <v>0</v>
      </c>
      <c r="BN162" s="8">
        <v>0</v>
      </c>
      <c r="BO162" s="8">
        <v>0</v>
      </c>
      <c r="BP162" s="8">
        <v>5563</v>
      </c>
    </row>
    <row r="163" spans="2:68">
      <c r="B163" s="56"/>
      <c r="C163" s="11" t="s">
        <v>43</v>
      </c>
      <c r="D163" s="8">
        <v>0</v>
      </c>
      <c r="E163" s="8">
        <v>0</v>
      </c>
      <c r="F163" s="8">
        <v>0</v>
      </c>
      <c r="G163" s="8">
        <v>5</v>
      </c>
      <c r="H163" s="8">
        <v>148</v>
      </c>
      <c r="I163" s="40">
        <v>110</v>
      </c>
      <c r="J163" s="40">
        <v>106</v>
      </c>
      <c r="K163" s="8">
        <v>76</v>
      </c>
      <c r="L163" s="8">
        <v>64</v>
      </c>
      <c r="M163" s="8">
        <v>59</v>
      </c>
      <c r="N163" s="8">
        <v>28</v>
      </c>
      <c r="O163" s="8">
        <v>33</v>
      </c>
      <c r="P163" s="8">
        <v>18</v>
      </c>
      <c r="Q163" s="8">
        <v>5</v>
      </c>
      <c r="R163" s="8">
        <v>7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3</v>
      </c>
      <c r="AC163" s="8">
        <v>414</v>
      </c>
      <c r="AD163" s="44">
        <v>235</v>
      </c>
      <c r="AE163" s="44">
        <v>190</v>
      </c>
      <c r="AF163" s="8">
        <v>157</v>
      </c>
      <c r="AG163" s="8">
        <v>116</v>
      </c>
      <c r="AH163" s="8">
        <v>109</v>
      </c>
      <c r="AI163" s="8">
        <v>75</v>
      </c>
      <c r="AJ163" s="8">
        <v>43</v>
      </c>
      <c r="AK163" s="8">
        <v>21</v>
      </c>
      <c r="AL163" s="8">
        <v>9</v>
      </c>
      <c r="AM163" s="8">
        <v>5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1386</v>
      </c>
      <c r="AU163" s="8">
        <v>0</v>
      </c>
      <c r="AV163" s="8">
        <v>0</v>
      </c>
      <c r="AW163" s="8">
        <v>0</v>
      </c>
      <c r="AX163" s="8">
        <v>7</v>
      </c>
      <c r="AY163" s="8">
        <v>559</v>
      </c>
      <c r="AZ163" s="8">
        <v>345</v>
      </c>
      <c r="BA163" s="8">
        <v>301</v>
      </c>
      <c r="BB163" s="8">
        <v>234</v>
      </c>
      <c r="BC163" s="8">
        <v>179</v>
      </c>
      <c r="BD163" s="8">
        <v>164</v>
      </c>
      <c r="BE163" s="8">
        <v>109</v>
      </c>
      <c r="BF163" s="8">
        <v>75</v>
      </c>
      <c r="BG163" s="8">
        <v>37</v>
      </c>
      <c r="BH163" s="8">
        <v>10</v>
      </c>
      <c r="BI163" s="8">
        <v>6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2039</v>
      </c>
    </row>
    <row r="164" spans="2:68" ht="39">
      <c r="B164" s="56"/>
      <c r="C164" s="11" t="s">
        <v>76</v>
      </c>
      <c r="D164" s="8">
        <v>0</v>
      </c>
      <c r="E164" s="8">
        <v>0</v>
      </c>
      <c r="F164" s="8">
        <v>0</v>
      </c>
      <c r="G164" s="8">
        <v>0</v>
      </c>
      <c r="H164" s="8">
        <v>35</v>
      </c>
      <c r="I164" s="40">
        <v>37</v>
      </c>
      <c r="J164" s="40">
        <v>43</v>
      </c>
      <c r="K164" s="8">
        <v>43</v>
      </c>
      <c r="L164" s="8">
        <v>38</v>
      </c>
      <c r="M164" s="8">
        <v>49</v>
      </c>
      <c r="N164" s="8">
        <v>35</v>
      </c>
      <c r="O164" s="8">
        <v>30</v>
      </c>
      <c r="P164" s="8">
        <v>11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4</v>
      </c>
      <c r="AD164" s="44">
        <v>6</v>
      </c>
      <c r="AE164" s="44">
        <v>6</v>
      </c>
      <c r="AF164" s="8">
        <v>10</v>
      </c>
      <c r="AG164" s="8">
        <v>10</v>
      </c>
      <c r="AH164" s="8">
        <v>8</v>
      </c>
      <c r="AI164" s="8">
        <v>7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54</v>
      </c>
      <c r="AU164" s="8">
        <v>0</v>
      </c>
      <c r="AV164" s="8">
        <v>0</v>
      </c>
      <c r="AW164" s="8">
        <v>0</v>
      </c>
      <c r="AX164" s="8">
        <v>0</v>
      </c>
      <c r="AY164" s="8">
        <v>36</v>
      </c>
      <c r="AZ164" s="8">
        <v>47</v>
      </c>
      <c r="BA164" s="8">
        <v>56</v>
      </c>
      <c r="BB164" s="8">
        <v>56</v>
      </c>
      <c r="BC164" s="8">
        <v>51</v>
      </c>
      <c r="BD164" s="8">
        <v>58</v>
      </c>
      <c r="BE164" s="8">
        <v>38</v>
      </c>
      <c r="BF164" s="8">
        <v>31</v>
      </c>
      <c r="BG164" s="8">
        <v>11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8">
        <v>0</v>
      </c>
      <c r="BN164" s="8">
        <v>0</v>
      </c>
      <c r="BO164" s="8">
        <v>0</v>
      </c>
      <c r="BP164" s="8">
        <v>385</v>
      </c>
    </row>
    <row r="165" spans="2:68">
      <c r="B165" s="56"/>
      <c r="C165" s="11" t="s">
        <v>45</v>
      </c>
      <c r="D165" s="8">
        <v>0</v>
      </c>
      <c r="E165" s="8">
        <v>0</v>
      </c>
      <c r="F165" s="8">
        <v>0</v>
      </c>
      <c r="G165" s="8">
        <v>0</v>
      </c>
      <c r="H165" s="8">
        <v>71</v>
      </c>
      <c r="I165" s="40">
        <v>44</v>
      </c>
      <c r="J165" s="40">
        <v>46</v>
      </c>
      <c r="K165" s="8">
        <v>38</v>
      </c>
      <c r="L165" s="8">
        <v>32</v>
      </c>
      <c r="M165" s="8">
        <v>33</v>
      </c>
      <c r="N165" s="8">
        <v>35</v>
      </c>
      <c r="O165" s="8">
        <v>30</v>
      </c>
      <c r="P165" s="8">
        <v>14</v>
      </c>
      <c r="Q165" s="8">
        <v>4</v>
      </c>
      <c r="R165" s="8">
        <v>3</v>
      </c>
      <c r="S165" s="8">
        <v>3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41</v>
      </c>
      <c r="AD165" s="44">
        <v>46</v>
      </c>
      <c r="AE165" s="44">
        <v>28</v>
      </c>
      <c r="AF165" s="8">
        <v>37</v>
      </c>
      <c r="AG165" s="8">
        <v>55</v>
      </c>
      <c r="AH165" s="8">
        <v>57</v>
      </c>
      <c r="AI165" s="8">
        <v>29</v>
      </c>
      <c r="AJ165" s="8">
        <v>25</v>
      </c>
      <c r="AK165" s="8">
        <v>10</v>
      </c>
      <c r="AL165" s="8">
        <v>4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331</v>
      </c>
      <c r="AU165" s="8">
        <v>0</v>
      </c>
      <c r="AV165" s="8">
        <v>0</v>
      </c>
      <c r="AW165" s="8">
        <v>0</v>
      </c>
      <c r="AX165" s="8">
        <v>0</v>
      </c>
      <c r="AY165" s="8">
        <v>115</v>
      </c>
      <c r="AZ165" s="8">
        <v>88</v>
      </c>
      <c r="BA165" s="8">
        <v>77</v>
      </c>
      <c r="BB165" s="8">
        <v>74</v>
      </c>
      <c r="BC165" s="8">
        <v>86</v>
      </c>
      <c r="BD165" s="8">
        <v>90</v>
      </c>
      <c r="BE165" s="8">
        <v>66</v>
      </c>
      <c r="BF165" s="8">
        <v>54</v>
      </c>
      <c r="BG165" s="8">
        <v>21</v>
      </c>
      <c r="BH165" s="8">
        <v>5</v>
      </c>
      <c r="BI165" s="8">
        <v>4</v>
      </c>
      <c r="BJ165" s="8">
        <v>3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689</v>
      </c>
    </row>
    <row r="166" spans="2:68" ht="26">
      <c r="B166" s="56"/>
      <c r="C166" s="11" t="s">
        <v>46</v>
      </c>
      <c r="D166" s="8">
        <v>0</v>
      </c>
      <c r="E166" s="8">
        <v>0</v>
      </c>
      <c r="F166" s="8">
        <v>0</v>
      </c>
      <c r="G166" s="8">
        <v>0</v>
      </c>
      <c r="H166" s="8">
        <v>16</v>
      </c>
      <c r="I166" s="40">
        <v>23</v>
      </c>
      <c r="J166" s="40">
        <v>21</v>
      </c>
      <c r="K166" s="8">
        <v>18</v>
      </c>
      <c r="L166" s="8">
        <v>16</v>
      </c>
      <c r="M166" s="8">
        <v>22</v>
      </c>
      <c r="N166" s="8">
        <v>15</v>
      </c>
      <c r="O166" s="8">
        <v>19</v>
      </c>
      <c r="P166" s="8">
        <v>7</v>
      </c>
      <c r="Q166" s="8">
        <v>4</v>
      </c>
      <c r="R166" s="8">
        <v>3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20</v>
      </c>
      <c r="AD166" s="44">
        <v>33</v>
      </c>
      <c r="AE166" s="44">
        <v>41</v>
      </c>
      <c r="AF166" s="8">
        <v>25</v>
      </c>
      <c r="AG166" s="8">
        <v>32</v>
      </c>
      <c r="AH166" s="8">
        <v>22</v>
      </c>
      <c r="AI166" s="8">
        <v>22</v>
      </c>
      <c r="AJ166" s="8">
        <v>5</v>
      </c>
      <c r="AK166" s="8">
        <v>6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220</v>
      </c>
      <c r="AU166" s="8">
        <v>0</v>
      </c>
      <c r="AV166" s="8">
        <v>0</v>
      </c>
      <c r="AW166" s="8">
        <v>0</v>
      </c>
      <c r="AX166" s="8">
        <v>0</v>
      </c>
      <c r="AY166" s="8">
        <v>28</v>
      </c>
      <c r="AZ166" s="8">
        <v>56</v>
      </c>
      <c r="BA166" s="8">
        <v>71</v>
      </c>
      <c r="BB166" s="8">
        <v>42</v>
      </c>
      <c r="BC166" s="8">
        <v>48</v>
      </c>
      <c r="BD166" s="8">
        <v>51</v>
      </c>
      <c r="BE166" s="8">
        <v>45</v>
      </c>
      <c r="BF166" s="8">
        <v>30</v>
      </c>
      <c r="BG166" s="8">
        <v>15</v>
      </c>
      <c r="BH166" s="8">
        <v>3</v>
      </c>
      <c r="BI166" s="8">
        <v>3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393</v>
      </c>
    </row>
    <row r="167" spans="2:68">
      <c r="B167" s="56"/>
      <c r="C167" s="11" t="s">
        <v>47</v>
      </c>
      <c r="D167" s="8">
        <v>0</v>
      </c>
      <c r="E167" s="8">
        <v>0</v>
      </c>
      <c r="F167" s="8">
        <v>0</v>
      </c>
      <c r="G167" s="8">
        <v>0</v>
      </c>
      <c r="H167" s="8">
        <v>7</v>
      </c>
      <c r="I167" s="40">
        <v>3</v>
      </c>
      <c r="J167" s="40">
        <v>4</v>
      </c>
      <c r="K167" s="8">
        <v>7</v>
      </c>
      <c r="L167" s="8">
        <v>7</v>
      </c>
      <c r="M167" s="8">
        <v>3</v>
      </c>
      <c r="N167" s="8">
        <v>4</v>
      </c>
      <c r="O167" s="8">
        <v>3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9</v>
      </c>
      <c r="AD167" s="44">
        <v>16</v>
      </c>
      <c r="AE167" s="44">
        <v>7</v>
      </c>
      <c r="AF167" s="8">
        <v>11</v>
      </c>
      <c r="AG167" s="8">
        <v>12</v>
      </c>
      <c r="AH167" s="8">
        <v>4</v>
      </c>
      <c r="AI167" s="8">
        <v>3</v>
      </c>
      <c r="AJ167" s="8">
        <v>9</v>
      </c>
      <c r="AK167" s="8">
        <v>0</v>
      </c>
      <c r="AL167" s="8">
        <v>3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73</v>
      </c>
      <c r="AU167" s="8">
        <v>0</v>
      </c>
      <c r="AV167" s="8">
        <v>0</v>
      </c>
      <c r="AW167" s="8">
        <v>0</v>
      </c>
      <c r="AX167" s="8">
        <v>0</v>
      </c>
      <c r="AY167" s="8">
        <v>17</v>
      </c>
      <c r="AZ167" s="8">
        <v>19</v>
      </c>
      <c r="BA167" s="8">
        <v>10</v>
      </c>
      <c r="BB167" s="8">
        <v>15</v>
      </c>
      <c r="BC167" s="8">
        <v>13</v>
      </c>
      <c r="BD167" s="8">
        <v>7</v>
      </c>
      <c r="BE167" s="8">
        <v>8</v>
      </c>
      <c r="BF167" s="8">
        <v>9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109</v>
      </c>
    </row>
    <row r="168" spans="2:68">
      <c r="B168" s="56"/>
      <c r="C168" s="11" t="s">
        <v>11</v>
      </c>
      <c r="D168" s="8">
        <v>0</v>
      </c>
      <c r="E168" s="8">
        <v>0</v>
      </c>
      <c r="F168" s="8">
        <v>0</v>
      </c>
      <c r="G168" s="8">
        <v>7</v>
      </c>
      <c r="H168" s="8">
        <v>215</v>
      </c>
      <c r="I168" s="40">
        <v>176</v>
      </c>
      <c r="J168" s="40">
        <v>144</v>
      </c>
      <c r="K168" s="8">
        <v>116</v>
      </c>
      <c r="L168" s="8">
        <v>115</v>
      </c>
      <c r="M168" s="8">
        <v>141</v>
      </c>
      <c r="N168" s="8">
        <v>124</v>
      </c>
      <c r="O168" s="8">
        <v>232</v>
      </c>
      <c r="P168" s="8">
        <v>236</v>
      </c>
      <c r="Q168" s="8">
        <v>213</v>
      </c>
      <c r="R168" s="8">
        <v>189</v>
      </c>
      <c r="S168" s="8">
        <v>164</v>
      </c>
      <c r="T168" s="8">
        <v>106</v>
      </c>
      <c r="U168" s="8">
        <v>47</v>
      </c>
      <c r="V168" s="8">
        <v>21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5</v>
      </c>
      <c r="AC168" s="8">
        <v>413</v>
      </c>
      <c r="AD168" s="44">
        <v>467</v>
      </c>
      <c r="AE168" s="44">
        <v>828</v>
      </c>
      <c r="AF168" s="8">
        <v>902</v>
      </c>
      <c r="AG168" s="8">
        <v>541</v>
      </c>
      <c r="AH168" s="8">
        <v>443</v>
      </c>
      <c r="AI168" s="8">
        <v>401</v>
      </c>
      <c r="AJ168" s="8">
        <v>548</v>
      </c>
      <c r="AK168" s="8">
        <v>533</v>
      </c>
      <c r="AL168" s="8">
        <v>474</v>
      </c>
      <c r="AM168" s="8">
        <v>387</v>
      </c>
      <c r="AN168" s="8">
        <v>327</v>
      </c>
      <c r="AO168" s="8">
        <v>202</v>
      </c>
      <c r="AP168" s="8">
        <v>94</v>
      </c>
      <c r="AQ168" s="8">
        <v>35</v>
      </c>
      <c r="AR168" s="8">
        <v>10</v>
      </c>
      <c r="AS168" s="8">
        <v>4</v>
      </c>
      <c r="AT168" s="8">
        <v>6612</v>
      </c>
      <c r="AU168" s="8">
        <v>0</v>
      </c>
      <c r="AV168" s="8">
        <v>0</v>
      </c>
      <c r="AW168" s="8">
        <v>0</v>
      </c>
      <c r="AX168" s="8">
        <v>12</v>
      </c>
      <c r="AY168" s="8">
        <v>629</v>
      </c>
      <c r="AZ168" s="8">
        <v>644</v>
      </c>
      <c r="BA168" s="8">
        <v>971</v>
      </c>
      <c r="BB168" s="8">
        <v>1017</v>
      </c>
      <c r="BC168" s="8">
        <v>660</v>
      </c>
      <c r="BD168" s="8">
        <v>588</v>
      </c>
      <c r="BE168" s="8">
        <v>523</v>
      </c>
      <c r="BF168" s="8">
        <v>778</v>
      </c>
      <c r="BG168" s="8">
        <v>769</v>
      </c>
      <c r="BH168" s="8">
        <v>682</v>
      </c>
      <c r="BI168" s="8">
        <v>574</v>
      </c>
      <c r="BJ168" s="8">
        <v>489</v>
      </c>
      <c r="BK168" s="8">
        <v>309</v>
      </c>
      <c r="BL168" s="8">
        <v>143</v>
      </c>
      <c r="BM168" s="8">
        <v>56</v>
      </c>
      <c r="BN168" s="8">
        <v>10</v>
      </c>
      <c r="BO168" s="8">
        <v>4</v>
      </c>
      <c r="BP168" s="8">
        <v>8852</v>
      </c>
    </row>
    <row r="169" spans="2:68">
      <c r="B169" s="56"/>
      <c r="C169" s="11" t="s">
        <v>36</v>
      </c>
      <c r="D169" s="8">
        <v>0</v>
      </c>
      <c r="E169" s="8">
        <v>0</v>
      </c>
      <c r="F169" s="8">
        <v>0</v>
      </c>
      <c r="G169" s="8">
        <v>17</v>
      </c>
      <c r="H169" s="8">
        <v>1098</v>
      </c>
      <c r="I169" s="40">
        <v>1458</v>
      </c>
      <c r="J169" s="40">
        <v>1753</v>
      </c>
      <c r="K169" s="8">
        <v>1523</v>
      </c>
      <c r="L169" s="8">
        <v>1253</v>
      </c>
      <c r="M169" s="8">
        <v>1279</v>
      </c>
      <c r="N169" s="8">
        <v>1072</v>
      </c>
      <c r="O169" s="8">
        <v>945</v>
      </c>
      <c r="P169" s="8">
        <v>543</v>
      </c>
      <c r="Q169" s="8">
        <v>309</v>
      </c>
      <c r="R169" s="8">
        <v>234</v>
      </c>
      <c r="S169" s="8">
        <v>177</v>
      </c>
      <c r="T169" s="8">
        <v>113</v>
      </c>
      <c r="U169" s="8">
        <v>49</v>
      </c>
      <c r="V169" s="8">
        <v>23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29</v>
      </c>
      <c r="AC169" s="8">
        <v>2219</v>
      </c>
      <c r="AD169" s="44">
        <v>2913</v>
      </c>
      <c r="AE169" s="44">
        <v>3599</v>
      </c>
      <c r="AF169" s="8">
        <v>3119</v>
      </c>
      <c r="AG169" s="8">
        <v>2523</v>
      </c>
      <c r="AH169" s="8">
        <v>2271</v>
      </c>
      <c r="AI169" s="8">
        <v>1948</v>
      </c>
      <c r="AJ169" s="8">
        <v>1662</v>
      </c>
      <c r="AK169" s="8">
        <v>1017</v>
      </c>
      <c r="AL169" s="8">
        <v>617</v>
      </c>
      <c r="AM169" s="8">
        <v>427</v>
      </c>
      <c r="AN169" s="8">
        <v>356</v>
      </c>
      <c r="AO169" s="8">
        <v>213</v>
      </c>
      <c r="AP169" s="8">
        <v>102</v>
      </c>
      <c r="AQ169" s="8">
        <v>33</v>
      </c>
      <c r="AR169" s="8">
        <v>10</v>
      </c>
      <c r="AS169" s="8">
        <v>3</v>
      </c>
      <c r="AT169" s="8">
        <v>23054</v>
      </c>
      <c r="AU169" s="8">
        <v>0</v>
      </c>
      <c r="AV169" s="8">
        <v>0</v>
      </c>
      <c r="AW169" s="8">
        <v>0</v>
      </c>
      <c r="AX169" s="8">
        <v>42</v>
      </c>
      <c r="AY169" s="8">
        <v>3320</v>
      </c>
      <c r="AZ169" s="8">
        <v>4367</v>
      </c>
      <c r="BA169" s="8">
        <v>5353</v>
      </c>
      <c r="BB169" s="8">
        <v>4639</v>
      </c>
      <c r="BC169" s="8">
        <v>3769</v>
      </c>
      <c r="BD169" s="8">
        <v>3551</v>
      </c>
      <c r="BE169" s="8">
        <v>3017</v>
      </c>
      <c r="BF169" s="8">
        <v>2606</v>
      </c>
      <c r="BG169" s="8">
        <v>1555</v>
      </c>
      <c r="BH169" s="8">
        <v>926</v>
      </c>
      <c r="BI169" s="8">
        <v>663</v>
      </c>
      <c r="BJ169" s="8">
        <v>534</v>
      </c>
      <c r="BK169" s="8">
        <v>330</v>
      </c>
      <c r="BL169" s="8">
        <v>154</v>
      </c>
      <c r="BM169" s="8">
        <v>57</v>
      </c>
      <c r="BN169" s="8">
        <v>12</v>
      </c>
      <c r="BO169" s="8">
        <v>3</v>
      </c>
      <c r="BP169" s="8">
        <v>34905</v>
      </c>
    </row>
    <row r="170" spans="2:68">
      <c r="B170" s="65" t="s">
        <v>66</v>
      </c>
      <c r="C170" s="11" t="s">
        <v>38</v>
      </c>
      <c r="D170" s="8">
        <v>0</v>
      </c>
      <c r="E170" s="8">
        <v>0</v>
      </c>
      <c r="F170" s="8">
        <v>0</v>
      </c>
      <c r="G170" s="8">
        <v>0</v>
      </c>
      <c r="H170" s="8">
        <v>32</v>
      </c>
      <c r="I170" s="40">
        <v>44</v>
      </c>
      <c r="J170" s="40">
        <v>72</v>
      </c>
      <c r="K170" s="8">
        <v>83</v>
      </c>
      <c r="L170" s="8">
        <v>90</v>
      </c>
      <c r="M170" s="8">
        <v>95</v>
      </c>
      <c r="N170" s="8">
        <v>83</v>
      </c>
      <c r="O170" s="8">
        <v>55</v>
      </c>
      <c r="P170" s="8">
        <v>28</v>
      </c>
      <c r="Q170" s="8">
        <v>13</v>
      </c>
      <c r="R170" s="8">
        <v>8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33</v>
      </c>
      <c r="AD170" s="44">
        <v>49</v>
      </c>
      <c r="AE170" s="44">
        <v>61</v>
      </c>
      <c r="AF170" s="8">
        <v>40</v>
      </c>
      <c r="AG170" s="8">
        <v>48</v>
      </c>
      <c r="AH170" s="8">
        <v>52</v>
      </c>
      <c r="AI170" s="8">
        <v>31</v>
      </c>
      <c r="AJ170" s="8">
        <v>20</v>
      </c>
      <c r="AK170" s="8">
        <v>9</v>
      </c>
      <c r="AL170" s="8">
        <v>3</v>
      </c>
      <c r="AM170" s="8">
        <v>0</v>
      </c>
      <c r="AN170" s="8">
        <v>4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343</v>
      </c>
      <c r="AU170" s="8">
        <v>0</v>
      </c>
      <c r="AV170" s="8">
        <v>0</v>
      </c>
      <c r="AW170" s="8">
        <v>0</v>
      </c>
      <c r="AX170" s="8">
        <v>0</v>
      </c>
      <c r="AY170" s="8">
        <v>66</v>
      </c>
      <c r="AZ170" s="8">
        <v>88</v>
      </c>
      <c r="BA170" s="8">
        <v>133</v>
      </c>
      <c r="BB170" s="8">
        <v>124</v>
      </c>
      <c r="BC170" s="8">
        <v>133</v>
      </c>
      <c r="BD170" s="8">
        <v>146</v>
      </c>
      <c r="BE170" s="8">
        <v>112</v>
      </c>
      <c r="BF170" s="8">
        <v>74</v>
      </c>
      <c r="BG170" s="8">
        <v>38</v>
      </c>
      <c r="BH170" s="8">
        <v>13</v>
      </c>
      <c r="BI170" s="8">
        <v>5</v>
      </c>
      <c r="BJ170" s="8">
        <v>4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945</v>
      </c>
    </row>
    <row r="171" spans="2:68">
      <c r="B171" s="56"/>
      <c r="C171" s="11" t="s">
        <v>39</v>
      </c>
      <c r="D171" s="8">
        <v>0</v>
      </c>
      <c r="E171" s="8">
        <v>0</v>
      </c>
      <c r="F171" s="8">
        <v>0</v>
      </c>
      <c r="G171" s="8">
        <v>0</v>
      </c>
      <c r="H171" s="8">
        <v>119</v>
      </c>
      <c r="I171" s="40">
        <v>215</v>
      </c>
      <c r="J171" s="40">
        <v>134</v>
      </c>
      <c r="K171" s="8">
        <v>103</v>
      </c>
      <c r="L171" s="8">
        <v>111</v>
      </c>
      <c r="M171" s="8">
        <v>143</v>
      </c>
      <c r="N171" s="8">
        <v>164</v>
      </c>
      <c r="O171" s="8">
        <v>102</v>
      </c>
      <c r="P171" s="8">
        <v>36</v>
      </c>
      <c r="Q171" s="8">
        <v>26</v>
      </c>
      <c r="R171" s="8">
        <v>7</v>
      </c>
      <c r="S171" s="8">
        <v>6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198</v>
      </c>
      <c r="AD171" s="44">
        <v>211</v>
      </c>
      <c r="AE171" s="44">
        <v>138</v>
      </c>
      <c r="AF171" s="8">
        <v>122</v>
      </c>
      <c r="AG171" s="8">
        <v>160</v>
      </c>
      <c r="AH171" s="8">
        <v>180</v>
      </c>
      <c r="AI171" s="8">
        <v>121</v>
      </c>
      <c r="AJ171" s="8">
        <v>79</v>
      </c>
      <c r="AK171" s="8">
        <v>18</v>
      </c>
      <c r="AL171" s="8">
        <v>13</v>
      </c>
      <c r="AM171" s="8">
        <v>3</v>
      </c>
      <c r="AN171" s="8">
        <v>3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1255</v>
      </c>
      <c r="AU171" s="8">
        <v>0</v>
      </c>
      <c r="AV171" s="8">
        <v>0</v>
      </c>
      <c r="AW171" s="8">
        <v>0</v>
      </c>
      <c r="AX171" s="8">
        <v>3</v>
      </c>
      <c r="AY171" s="8">
        <v>319</v>
      </c>
      <c r="AZ171" s="8">
        <v>427</v>
      </c>
      <c r="BA171" s="8">
        <v>274</v>
      </c>
      <c r="BB171" s="8">
        <v>223</v>
      </c>
      <c r="BC171" s="8">
        <v>267</v>
      </c>
      <c r="BD171" s="8">
        <v>321</v>
      </c>
      <c r="BE171" s="8">
        <v>280</v>
      </c>
      <c r="BF171" s="8">
        <v>182</v>
      </c>
      <c r="BG171" s="8">
        <v>55</v>
      </c>
      <c r="BH171" s="8">
        <v>32</v>
      </c>
      <c r="BI171" s="8">
        <v>7</v>
      </c>
      <c r="BJ171" s="8">
        <v>4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2407</v>
      </c>
    </row>
    <row r="172" spans="2:68" ht="26">
      <c r="B172" s="56"/>
      <c r="C172" s="11" t="s">
        <v>40</v>
      </c>
      <c r="D172" s="8">
        <v>0</v>
      </c>
      <c r="E172" s="8">
        <v>0</v>
      </c>
      <c r="F172" s="8">
        <v>0</v>
      </c>
      <c r="G172" s="8">
        <v>0</v>
      </c>
      <c r="H172" s="8">
        <v>25</v>
      </c>
      <c r="I172" s="40">
        <v>34</v>
      </c>
      <c r="J172" s="40">
        <v>29</v>
      </c>
      <c r="K172" s="8">
        <v>23</v>
      </c>
      <c r="L172" s="8">
        <v>36</v>
      </c>
      <c r="M172" s="8">
        <v>32</v>
      </c>
      <c r="N172" s="8">
        <v>17</v>
      </c>
      <c r="O172" s="8">
        <v>9</v>
      </c>
      <c r="P172" s="8">
        <v>3</v>
      </c>
      <c r="Q172" s="8">
        <v>4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14</v>
      </c>
      <c r="AD172" s="44">
        <v>19</v>
      </c>
      <c r="AE172" s="44">
        <v>6</v>
      </c>
      <c r="AF172" s="8">
        <v>12</v>
      </c>
      <c r="AG172" s="8">
        <v>18</v>
      </c>
      <c r="AH172" s="8">
        <v>6</v>
      </c>
      <c r="AI172" s="8">
        <v>6</v>
      </c>
      <c r="AJ172" s="8">
        <v>11</v>
      </c>
      <c r="AK172" s="8">
        <v>3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97</v>
      </c>
      <c r="AU172" s="8">
        <v>0</v>
      </c>
      <c r="AV172" s="8">
        <v>0</v>
      </c>
      <c r="AW172" s="8">
        <v>0</v>
      </c>
      <c r="AX172" s="8">
        <v>0</v>
      </c>
      <c r="AY172" s="8">
        <v>39</v>
      </c>
      <c r="AZ172" s="8">
        <v>46</v>
      </c>
      <c r="BA172" s="8">
        <v>36</v>
      </c>
      <c r="BB172" s="8">
        <v>34</v>
      </c>
      <c r="BC172" s="8">
        <v>55</v>
      </c>
      <c r="BD172" s="8">
        <v>45</v>
      </c>
      <c r="BE172" s="8">
        <v>28</v>
      </c>
      <c r="BF172" s="8">
        <v>20</v>
      </c>
      <c r="BG172" s="8">
        <v>7</v>
      </c>
      <c r="BH172" s="8">
        <v>4</v>
      </c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319</v>
      </c>
    </row>
    <row r="173" spans="2:68" ht="39">
      <c r="B173" s="56"/>
      <c r="C173" s="11" t="s">
        <v>41</v>
      </c>
      <c r="D173" s="8">
        <v>0</v>
      </c>
      <c r="E173" s="8">
        <v>0</v>
      </c>
      <c r="F173" s="8">
        <v>0</v>
      </c>
      <c r="G173" s="8">
        <v>0</v>
      </c>
      <c r="H173" s="8">
        <v>26</v>
      </c>
      <c r="I173" s="40">
        <v>19</v>
      </c>
      <c r="J173" s="40">
        <v>22</v>
      </c>
      <c r="K173" s="8">
        <v>19</v>
      </c>
      <c r="L173" s="8">
        <v>23</v>
      </c>
      <c r="M173" s="8">
        <v>15</v>
      </c>
      <c r="N173" s="8">
        <v>17</v>
      </c>
      <c r="O173" s="8">
        <v>4</v>
      </c>
      <c r="P173" s="8">
        <v>4</v>
      </c>
      <c r="Q173" s="8">
        <v>5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41</v>
      </c>
      <c r="AD173" s="44">
        <v>22</v>
      </c>
      <c r="AE173" s="44">
        <v>19</v>
      </c>
      <c r="AF173" s="8">
        <v>22</v>
      </c>
      <c r="AG173" s="8">
        <v>30</v>
      </c>
      <c r="AH173" s="8">
        <v>35</v>
      </c>
      <c r="AI173" s="8">
        <v>22</v>
      </c>
      <c r="AJ173" s="8">
        <v>22</v>
      </c>
      <c r="AK173" s="8">
        <v>3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214</v>
      </c>
      <c r="AU173" s="8">
        <v>0</v>
      </c>
      <c r="AV173" s="8">
        <v>0</v>
      </c>
      <c r="AW173" s="8">
        <v>0</v>
      </c>
      <c r="AX173" s="8">
        <v>0</v>
      </c>
      <c r="AY173" s="8">
        <v>67</v>
      </c>
      <c r="AZ173" s="8">
        <v>49</v>
      </c>
      <c r="BA173" s="8">
        <v>41</v>
      </c>
      <c r="BB173" s="8">
        <v>37</v>
      </c>
      <c r="BC173" s="8">
        <v>47</v>
      </c>
      <c r="BD173" s="8">
        <v>45</v>
      </c>
      <c r="BE173" s="8">
        <v>37</v>
      </c>
      <c r="BF173" s="8">
        <v>24</v>
      </c>
      <c r="BG173" s="8">
        <v>8</v>
      </c>
      <c r="BH173" s="8">
        <v>3</v>
      </c>
      <c r="BI173" s="8">
        <v>0</v>
      </c>
      <c r="BJ173" s="8">
        <v>0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366</v>
      </c>
    </row>
    <row r="174" spans="2:68" ht="39">
      <c r="B174" s="56"/>
      <c r="C174" s="11" t="s">
        <v>42</v>
      </c>
      <c r="D174" s="8">
        <v>0</v>
      </c>
      <c r="E174" s="8">
        <v>0</v>
      </c>
      <c r="F174" s="8">
        <v>0</v>
      </c>
      <c r="G174" s="8">
        <v>3</v>
      </c>
      <c r="H174" s="8">
        <v>41</v>
      </c>
      <c r="I174" s="40">
        <v>49</v>
      </c>
      <c r="J174" s="40">
        <v>39</v>
      </c>
      <c r="K174" s="8">
        <v>24</v>
      </c>
      <c r="L174" s="8">
        <v>28</v>
      </c>
      <c r="M174" s="8">
        <v>21</v>
      </c>
      <c r="N174" s="8">
        <v>21</v>
      </c>
      <c r="O174" s="8">
        <v>16</v>
      </c>
      <c r="P174" s="8">
        <v>6</v>
      </c>
      <c r="Q174" s="8">
        <v>3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96</v>
      </c>
      <c r="AD174" s="44">
        <v>76</v>
      </c>
      <c r="AE174" s="44">
        <v>84</v>
      </c>
      <c r="AF174" s="8">
        <v>70</v>
      </c>
      <c r="AG174" s="8">
        <v>67</v>
      </c>
      <c r="AH174" s="8">
        <v>74</v>
      </c>
      <c r="AI174" s="8">
        <v>56</v>
      </c>
      <c r="AJ174" s="8">
        <v>34</v>
      </c>
      <c r="AK174" s="8">
        <v>16</v>
      </c>
      <c r="AL174" s="8">
        <v>3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575</v>
      </c>
      <c r="AU174" s="8">
        <v>0</v>
      </c>
      <c r="AV174" s="8">
        <v>0</v>
      </c>
      <c r="AW174" s="8">
        <v>0</v>
      </c>
      <c r="AX174" s="8">
        <v>3</v>
      </c>
      <c r="AY174" s="8">
        <v>140</v>
      </c>
      <c r="AZ174" s="8">
        <v>121</v>
      </c>
      <c r="BA174" s="8">
        <v>121</v>
      </c>
      <c r="BB174" s="8">
        <v>93</v>
      </c>
      <c r="BC174" s="8">
        <v>101</v>
      </c>
      <c r="BD174" s="8">
        <v>99</v>
      </c>
      <c r="BE174" s="8">
        <v>75</v>
      </c>
      <c r="BF174" s="8">
        <v>52</v>
      </c>
      <c r="BG174" s="8">
        <v>24</v>
      </c>
      <c r="BH174" s="8">
        <v>8</v>
      </c>
      <c r="BI174" s="8">
        <v>0</v>
      </c>
      <c r="BJ174" s="8">
        <v>0</v>
      </c>
      <c r="BK174" s="8">
        <v>0</v>
      </c>
      <c r="BL174" s="8">
        <v>0</v>
      </c>
      <c r="BM174" s="8">
        <v>0</v>
      </c>
      <c r="BN174" s="8">
        <v>0</v>
      </c>
      <c r="BO174" s="8">
        <v>0</v>
      </c>
      <c r="BP174" s="8">
        <v>834</v>
      </c>
    </row>
    <row r="175" spans="2:68">
      <c r="B175" s="56"/>
      <c r="C175" s="11" t="s">
        <v>43</v>
      </c>
      <c r="D175" s="8">
        <v>0</v>
      </c>
      <c r="E175" s="8">
        <v>0</v>
      </c>
      <c r="F175" s="8">
        <v>0</v>
      </c>
      <c r="G175" s="8">
        <v>0</v>
      </c>
      <c r="H175" s="8">
        <v>50</v>
      </c>
      <c r="I175" s="40">
        <v>22</v>
      </c>
      <c r="J175" s="40">
        <v>21</v>
      </c>
      <c r="K175" s="8">
        <v>25</v>
      </c>
      <c r="L175" s="8">
        <v>21</v>
      </c>
      <c r="M175" s="8">
        <v>13</v>
      </c>
      <c r="N175" s="8">
        <v>18</v>
      </c>
      <c r="O175" s="8">
        <v>10</v>
      </c>
      <c r="P175" s="8">
        <v>8</v>
      </c>
      <c r="Q175" s="8">
        <v>3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70</v>
      </c>
      <c r="AD175" s="44">
        <v>24</v>
      </c>
      <c r="AE175" s="44">
        <v>23</v>
      </c>
      <c r="AF175" s="8">
        <v>24</v>
      </c>
      <c r="AG175" s="8">
        <v>19</v>
      </c>
      <c r="AH175" s="8">
        <v>16</v>
      </c>
      <c r="AI175" s="8">
        <v>10</v>
      </c>
      <c r="AJ175" s="8">
        <v>12</v>
      </c>
      <c r="AK175" s="8">
        <v>3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203</v>
      </c>
      <c r="AU175" s="8">
        <v>0</v>
      </c>
      <c r="AV175" s="8">
        <v>0</v>
      </c>
      <c r="AW175" s="8">
        <v>0</v>
      </c>
      <c r="AX175" s="8">
        <v>0</v>
      </c>
      <c r="AY175" s="8">
        <v>120</v>
      </c>
      <c r="AZ175" s="8">
        <v>46</v>
      </c>
      <c r="BA175" s="8">
        <v>45</v>
      </c>
      <c r="BB175" s="8">
        <v>45</v>
      </c>
      <c r="BC175" s="8">
        <v>43</v>
      </c>
      <c r="BD175" s="8">
        <v>26</v>
      </c>
      <c r="BE175" s="8">
        <v>30</v>
      </c>
      <c r="BF175" s="8">
        <v>24</v>
      </c>
      <c r="BG175" s="8">
        <v>9</v>
      </c>
      <c r="BH175" s="8">
        <v>3</v>
      </c>
      <c r="BI175" s="8">
        <v>0</v>
      </c>
      <c r="BJ175" s="8">
        <v>0</v>
      </c>
      <c r="BK175" s="8">
        <v>0</v>
      </c>
      <c r="BL175" s="8">
        <v>0</v>
      </c>
      <c r="BM175" s="8">
        <v>0</v>
      </c>
      <c r="BN175" s="8">
        <v>0</v>
      </c>
      <c r="BO175" s="8">
        <v>0</v>
      </c>
      <c r="BP175" s="8">
        <v>396</v>
      </c>
    </row>
    <row r="176" spans="2:68" ht="39">
      <c r="B176" s="56"/>
      <c r="C176" s="11" t="s">
        <v>76</v>
      </c>
      <c r="D176" s="8">
        <v>0</v>
      </c>
      <c r="E176" s="8">
        <v>0</v>
      </c>
      <c r="F176" s="8">
        <v>0</v>
      </c>
      <c r="G176" s="8">
        <v>0</v>
      </c>
      <c r="H176" s="8">
        <v>7</v>
      </c>
      <c r="I176" s="40">
        <v>7</v>
      </c>
      <c r="J176" s="40">
        <v>10</v>
      </c>
      <c r="K176" s="8">
        <v>24</v>
      </c>
      <c r="L176" s="8">
        <v>41</v>
      </c>
      <c r="M176" s="8">
        <v>30</v>
      </c>
      <c r="N176" s="8">
        <v>24</v>
      </c>
      <c r="O176" s="8">
        <v>15</v>
      </c>
      <c r="P176" s="8">
        <v>4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3</v>
      </c>
      <c r="AD176" s="44">
        <v>3</v>
      </c>
      <c r="AE176" s="44">
        <v>0</v>
      </c>
      <c r="AF176" s="8">
        <v>0</v>
      </c>
      <c r="AG176" s="8">
        <v>7</v>
      </c>
      <c r="AH176" s="8">
        <v>4</v>
      </c>
      <c r="AI176" s="8">
        <v>3</v>
      </c>
      <c r="AJ176" s="8">
        <v>3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31</v>
      </c>
      <c r="AU176" s="8">
        <v>0</v>
      </c>
      <c r="AV176" s="8">
        <v>0</v>
      </c>
      <c r="AW176" s="8">
        <v>0</v>
      </c>
      <c r="AX176" s="8">
        <v>0</v>
      </c>
      <c r="AY176" s="8">
        <v>12</v>
      </c>
      <c r="AZ176" s="8">
        <v>8</v>
      </c>
      <c r="BA176" s="8">
        <v>13</v>
      </c>
      <c r="BB176" s="8">
        <v>25</v>
      </c>
      <c r="BC176" s="8">
        <v>46</v>
      </c>
      <c r="BD176" s="8">
        <v>31</v>
      </c>
      <c r="BE176" s="8">
        <v>30</v>
      </c>
      <c r="BF176" s="8">
        <v>15</v>
      </c>
      <c r="BG176" s="8">
        <v>7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8">
        <v>0</v>
      </c>
      <c r="BN176" s="8">
        <v>0</v>
      </c>
      <c r="BO176" s="8">
        <v>0</v>
      </c>
      <c r="BP176" s="8">
        <v>195</v>
      </c>
    </row>
    <row r="177" spans="2:68">
      <c r="B177" s="56"/>
      <c r="C177" s="11" t="s">
        <v>45</v>
      </c>
      <c r="D177" s="8">
        <v>0</v>
      </c>
      <c r="E177" s="8">
        <v>0</v>
      </c>
      <c r="F177" s="8">
        <v>0</v>
      </c>
      <c r="G177" s="8">
        <v>4</v>
      </c>
      <c r="H177" s="8">
        <v>25</v>
      </c>
      <c r="I177" s="40">
        <v>19</v>
      </c>
      <c r="J177" s="40">
        <v>18</v>
      </c>
      <c r="K177" s="8">
        <v>11</v>
      </c>
      <c r="L177" s="8">
        <v>12</v>
      </c>
      <c r="M177" s="8">
        <v>19</v>
      </c>
      <c r="N177" s="8">
        <v>24</v>
      </c>
      <c r="O177" s="8">
        <v>11</v>
      </c>
      <c r="P177" s="8">
        <v>9</v>
      </c>
      <c r="Q177" s="8">
        <v>0</v>
      </c>
      <c r="R177" s="8">
        <v>3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8</v>
      </c>
      <c r="AD177" s="44">
        <v>8</v>
      </c>
      <c r="AE177" s="44">
        <v>3</v>
      </c>
      <c r="AF177" s="8">
        <v>11</v>
      </c>
      <c r="AG177" s="8">
        <v>25</v>
      </c>
      <c r="AH177" s="8">
        <v>12</v>
      </c>
      <c r="AI177" s="8">
        <v>15</v>
      </c>
      <c r="AJ177" s="8">
        <v>10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96</v>
      </c>
      <c r="AU177" s="8">
        <v>0</v>
      </c>
      <c r="AV177" s="8">
        <v>0</v>
      </c>
      <c r="AW177" s="8">
        <v>0</v>
      </c>
      <c r="AX177" s="8">
        <v>4</v>
      </c>
      <c r="AY177" s="8">
        <v>31</v>
      </c>
      <c r="AZ177" s="8">
        <v>26</v>
      </c>
      <c r="BA177" s="8">
        <v>21</v>
      </c>
      <c r="BB177" s="8">
        <v>25</v>
      </c>
      <c r="BC177" s="8">
        <v>37</v>
      </c>
      <c r="BD177" s="8">
        <v>30</v>
      </c>
      <c r="BE177" s="8">
        <v>33</v>
      </c>
      <c r="BF177" s="8">
        <v>28</v>
      </c>
      <c r="BG177" s="8">
        <v>6</v>
      </c>
      <c r="BH177" s="8">
        <v>0</v>
      </c>
      <c r="BI177" s="8">
        <v>4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252</v>
      </c>
    </row>
    <row r="178" spans="2:68" ht="26">
      <c r="B178" s="56"/>
      <c r="C178" s="11" t="s">
        <v>46</v>
      </c>
      <c r="D178" s="8">
        <v>0</v>
      </c>
      <c r="E178" s="8">
        <v>0</v>
      </c>
      <c r="F178" s="8">
        <v>0</v>
      </c>
      <c r="G178" s="8">
        <v>0</v>
      </c>
      <c r="H178" s="8">
        <v>19</v>
      </c>
      <c r="I178" s="40">
        <v>23</v>
      </c>
      <c r="J178" s="40">
        <v>7</v>
      </c>
      <c r="K178" s="8">
        <v>14</v>
      </c>
      <c r="L178" s="8">
        <v>16</v>
      </c>
      <c r="M178" s="8">
        <v>15</v>
      </c>
      <c r="N178" s="8">
        <v>9</v>
      </c>
      <c r="O178" s="8">
        <v>4</v>
      </c>
      <c r="P178" s="8">
        <v>4</v>
      </c>
      <c r="Q178" s="8">
        <v>0</v>
      </c>
      <c r="R178" s="8">
        <v>4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19</v>
      </c>
      <c r="AD178" s="44">
        <v>10</v>
      </c>
      <c r="AE178" s="44">
        <v>8</v>
      </c>
      <c r="AF178" s="8">
        <v>4</v>
      </c>
      <c r="AG178" s="8">
        <v>10</v>
      </c>
      <c r="AH178" s="8">
        <v>11</v>
      </c>
      <c r="AI178" s="8">
        <v>13</v>
      </c>
      <c r="AJ178" s="8">
        <v>5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82</v>
      </c>
      <c r="AU178" s="8">
        <v>0</v>
      </c>
      <c r="AV178" s="8">
        <v>0</v>
      </c>
      <c r="AW178" s="8">
        <v>0</v>
      </c>
      <c r="AX178" s="8">
        <v>0</v>
      </c>
      <c r="AY178" s="8">
        <v>39</v>
      </c>
      <c r="AZ178" s="8">
        <v>35</v>
      </c>
      <c r="BA178" s="8">
        <v>17</v>
      </c>
      <c r="BB178" s="8">
        <v>16</v>
      </c>
      <c r="BC178" s="8">
        <v>26</v>
      </c>
      <c r="BD178" s="8">
        <v>25</v>
      </c>
      <c r="BE178" s="8">
        <v>17</v>
      </c>
      <c r="BF178" s="8">
        <v>9</v>
      </c>
      <c r="BG178" s="8">
        <v>4</v>
      </c>
      <c r="BH178" s="8">
        <v>0</v>
      </c>
      <c r="BI178" s="8">
        <v>4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196</v>
      </c>
    </row>
    <row r="179" spans="2:68">
      <c r="B179" s="56"/>
      <c r="C179" s="11" t="s">
        <v>47</v>
      </c>
      <c r="D179" s="8">
        <v>0</v>
      </c>
      <c r="E179" s="8">
        <v>0</v>
      </c>
      <c r="F179" s="8">
        <v>0</v>
      </c>
      <c r="G179" s="8">
        <v>0</v>
      </c>
      <c r="H179" s="8">
        <v>24</v>
      </c>
      <c r="I179" s="40">
        <v>27</v>
      </c>
      <c r="J179" s="40">
        <v>36</v>
      </c>
      <c r="K179" s="8">
        <v>9</v>
      </c>
      <c r="L179" s="8">
        <v>10</v>
      </c>
      <c r="M179" s="8">
        <v>7</v>
      </c>
      <c r="N179" s="8">
        <v>17</v>
      </c>
      <c r="O179" s="8">
        <v>6</v>
      </c>
      <c r="P179" s="8">
        <v>3</v>
      </c>
      <c r="Q179" s="8">
        <v>3</v>
      </c>
      <c r="R179" s="8">
        <v>3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20</v>
      </c>
      <c r="AD179" s="44">
        <v>30</v>
      </c>
      <c r="AE179" s="44">
        <v>15</v>
      </c>
      <c r="AF179" s="8">
        <v>15</v>
      </c>
      <c r="AG179" s="8">
        <v>15</v>
      </c>
      <c r="AH179" s="8">
        <v>12</v>
      </c>
      <c r="AI179" s="8">
        <v>3</v>
      </c>
      <c r="AJ179" s="8">
        <v>4</v>
      </c>
      <c r="AK179" s="8">
        <v>3</v>
      </c>
      <c r="AL179" s="8">
        <v>4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120</v>
      </c>
      <c r="AU179" s="8">
        <v>0</v>
      </c>
      <c r="AV179" s="8">
        <v>0</v>
      </c>
      <c r="AW179" s="8">
        <v>0</v>
      </c>
      <c r="AX179" s="8">
        <v>0</v>
      </c>
      <c r="AY179" s="8">
        <v>43</v>
      </c>
      <c r="AZ179" s="8">
        <v>60</v>
      </c>
      <c r="BA179" s="8">
        <v>45</v>
      </c>
      <c r="BB179" s="8">
        <v>30</v>
      </c>
      <c r="BC179" s="8">
        <v>28</v>
      </c>
      <c r="BD179" s="8">
        <v>20</v>
      </c>
      <c r="BE179" s="8">
        <v>18</v>
      </c>
      <c r="BF179" s="8">
        <v>12</v>
      </c>
      <c r="BG179" s="8">
        <v>4</v>
      </c>
      <c r="BH179" s="8">
        <v>5</v>
      </c>
      <c r="BI179" s="8">
        <v>3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266</v>
      </c>
    </row>
    <row r="180" spans="2:68">
      <c r="B180" s="56"/>
      <c r="C180" s="11" t="s">
        <v>11</v>
      </c>
      <c r="D180" s="8">
        <v>0</v>
      </c>
      <c r="E180" s="8">
        <v>0</v>
      </c>
      <c r="F180" s="8">
        <v>0</v>
      </c>
      <c r="G180" s="8">
        <v>13</v>
      </c>
      <c r="H180" s="8">
        <v>104</v>
      </c>
      <c r="I180" s="40">
        <v>73</v>
      </c>
      <c r="J180" s="40">
        <v>49</v>
      </c>
      <c r="K180" s="8">
        <v>51</v>
      </c>
      <c r="L180" s="8">
        <v>61</v>
      </c>
      <c r="M180" s="8">
        <v>69</v>
      </c>
      <c r="N180" s="8">
        <v>54</v>
      </c>
      <c r="O180" s="8">
        <v>72</v>
      </c>
      <c r="P180" s="8">
        <v>77</v>
      </c>
      <c r="Q180" s="8">
        <v>58</v>
      </c>
      <c r="R180" s="8">
        <v>73</v>
      </c>
      <c r="S180" s="8">
        <v>75</v>
      </c>
      <c r="T180" s="8">
        <v>64</v>
      </c>
      <c r="U180" s="8">
        <v>28</v>
      </c>
      <c r="V180" s="8">
        <v>12</v>
      </c>
      <c r="W180" s="8">
        <v>3</v>
      </c>
      <c r="X180" s="8">
        <v>0</v>
      </c>
      <c r="Y180" s="8">
        <v>0</v>
      </c>
      <c r="Z180" s="8">
        <v>0</v>
      </c>
      <c r="AA180" s="8">
        <v>0</v>
      </c>
      <c r="AB180" s="8">
        <v>11</v>
      </c>
      <c r="AC180" s="8">
        <v>107</v>
      </c>
      <c r="AD180" s="44">
        <v>101</v>
      </c>
      <c r="AE180" s="44">
        <v>145</v>
      </c>
      <c r="AF180" s="8">
        <v>160</v>
      </c>
      <c r="AG180" s="8">
        <v>136</v>
      </c>
      <c r="AH180" s="8">
        <v>111</v>
      </c>
      <c r="AI180" s="8">
        <v>97</v>
      </c>
      <c r="AJ180" s="8">
        <v>85</v>
      </c>
      <c r="AK180" s="8">
        <v>99</v>
      </c>
      <c r="AL180" s="8">
        <v>67</v>
      </c>
      <c r="AM180" s="8">
        <v>65</v>
      </c>
      <c r="AN180" s="8">
        <v>61</v>
      </c>
      <c r="AO180" s="8">
        <v>50</v>
      </c>
      <c r="AP180" s="8">
        <v>31</v>
      </c>
      <c r="AQ180" s="8">
        <v>10</v>
      </c>
      <c r="AR180" s="8">
        <v>5</v>
      </c>
      <c r="AS180" s="8">
        <v>0</v>
      </c>
      <c r="AT180" s="8">
        <v>1330</v>
      </c>
      <c r="AU180" s="8">
        <v>0</v>
      </c>
      <c r="AV180" s="8">
        <v>0</v>
      </c>
      <c r="AW180" s="8">
        <v>0</v>
      </c>
      <c r="AX180" s="8">
        <v>19</v>
      </c>
      <c r="AY180" s="8">
        <v>209</v>
      </c>
      <c r="AZ180" s="8">
        <v>170</v>
      </c>
      <c r="BA180" s="8">
        <v>190</v>
      </c>
      <c r="BB180" s="8">
        <v>212</v>
      </c>
      <c r="BC180" s="8">
        <v>200</v>
      </c>
      <c r="BD180" s="8">
        <v>181</v>
      </c>
      <c r="BE180" s="8">
        <v>155</v>
      </c>
      <c r="BF180" s="8">
        <v>154</v>
      </c>
      <c r="BG180" s="8">
        <v>177</v>
      </c>
      <c r="BH180" s="8">
        <v>129</v>
      </c>
      <c r="BI180" s="8">
        <v>138</v>
      </c>
      <c r="BJ180" s="8">
        <v>142</v>
      </c>
      <c r="BK180" s="8">
        <v>108</v>
      </c>
      <c r="BL180" s="8">
        <v>60</v>
      </c>
      <c r="BM180" s="8">
        <v>17</v>
      </c>
      <c r="BN180" s="8">
        <v>8</v>
      </c>
      <c r="BO180" s="8">
        <v>3</v>
      </c>
      <c r="BP180" s="8">
        <v>2267</v>
      </c>
    </row>
    <row r="181" spans="2:68">
      <c r="B181" s="56"/>
      <c r="C181" s="11" t="s">
        <v>36</v>
      </c>
      <c r="D181" s="8">
        <v>0</v>
      </c>
      <c r="E181" s="8">
        <v>0</v>
      </c>
      <c r="F181" s="8">
        <v>0</v>
      </c>
      <c r="G181" s="8">
        <v>18</v>
      </c>
      <c r="H181" s="8">
        <v>478</v>
      </c>
      <c r="I181" s="40">
        <v>528</v>
      </c>
      <c r="J181" s="40">
        <v>440</v>
      </c>
      <c r="K181" s="8">
        <v>379</v>
      </c>
      <c r="L181" s="8">
        <v>442</v>
      </c>
      <c r="M181" s="8">
        <v>455</v>
      </c>
      <c r="N181" s="8">
        <v>448</v>
      </c>
      <c r="O181" s="8">
        <v>316</v>
      </c>
      <c r="P181" s="8">
        <v>187</v>
      </c>
      <c r="Q181" s="8">
        <v>118</v>
      </c>
      <c r="R181" s="8">
        <v>94</v>
      </c>
      <c r="S181" s="8">
        <v>88</v>
      </c>
      <c r="T181" s="8">
        <v>63</v>
      </c>
      <c r="U181" s="8">
        <v>34</v>
      </c>
      <c r="V181" s="8">
        <v>8</v>
      </c>
      <c r="W181" s="8">
        <v>3</v>
      </c>
      <c r="X181" s="8">
        <v>0</v>
      </c>
      <c r="Y181" s="8">
        <v>0</v>
      </c>
      <c r="Z181" s="8">
        <v>0</v>
      </c>
      <c r="AA181" s="8">
        <v>0</v>
      </c>
      <c r="AB181" s="8">
        <v>16</v>
      </c>
      <c r="AC181" s="8">
        <v>607</v>
      </c>
      <c r="AD181" s="44">
        <v>547</v>
      </c>
      <c r="AE181" s="44">
        <v>506</v>
      </c>
      <c r="AF181" s="8">
        <v>487</v>
      </c>
      <c r="AG181" s="8">
        <v>538</v>
      </c>
      <c r="AH181" s="8">
        <v>512</v>
      </c>
      <c r="AI181" s="8">
        <v>371</v>
      </c>
      <c r="AJ181" s="8">
        <v>278</v>
      </c>
      <c r="AK181" s="8">
        <v>158</v>
      </c>
      <c r="AL181" s="8">
        <v>93</v>
      </c>
      <c r="AM181" s="8">
        <v>68</v>
      </c>
      <c r="AN181" s="8">
        <v>67</v>
      </c>
      <c r="AO181" s="8">
        <v>50</v>
      </c>
      <c r="AP181" s="8">
        <v>35</v>
      </c>
      <c r="AQ181" s="8">
        <v>10</v>
      </c>
      <c r="AR181" s="8">
        <v>3</v>
      </c>
      <c r="AS181" s="8">
        <v>0</v>
      </c>
      <c r="AT181" s="8">
        <v>4347</v>
      </c>
      <c r="AU181" s="8">
        <v>0</v>
      </c>
      <c r="AV181" s="8">
        <v>0</v>
      </c>
      <c r="AW181" s="8">
        <v>0</v>
      </c>
      <c r="AX181" s="8">
        <v>32</v>
      </c>
      <c r="AY181" s="8">
        <v>1082</v>
      </c>
      <c r="AZ181" s="8">
        <v>1074</v>
      </c>
      <c r="BA181" s="8">
        <v>942</v>
      </c>
      <c r="BB181" s="8">
        <v>867</v>
      </c>
      <c r="BC181" s="8">
        <v>988</v>
      </c>
      <c r="BD181" s="8">
        <v>969</v>
      </c>
      <c r="BE181" s="8">
        <v>821</v>
      </c>
      <c r="BF181" s="8">
        <v>587</v>
      </c>
      <c r="BG181" s="8">
        <v>346</v>
      </c>
      <c r="BH181" s="8">
        <v>208</v>
      </c>
      <c r="BI181" s="8">
        <v>163</v>
      </c>
      <c r="BJ181" s="8">
        <v>154</v>
      </c>
      <c r="BK181" s="8">
        <v>112</v>
      </c>
      <c r="BL181" s="8">
        <v>64</v>
      </c>
      <c r="BM181" s="8">
        <v>19</v>
      </c>
      <c r="BN181" s="8">
        <v>10</v>
      </c>
      <c r="BO181" s="8">
        <v>3</v>
      </c>
      <c r="BP181" s="8">
        <v>8445</v>
      </c>
    </row>
    <row r="182" spans="2:68">
      <c r="B182" s="65" t="s">
        <v>11</v>
      </c>
      <c r="C182" s="11" t="s">
        <v>38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40">
        <v>0</v>
      </c>
      <c r="J182" s="40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44">
        <v>0</v>
      </c>
      <c r="AE182" s="44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</row>
    <row r="183" spans="2:68">
      <c r="B183" s="56"/>
      <c r="C183" s="11" t="s">
        <v>39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40">
        <v>0</v>
      </c>
      <c r="J183" s="40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44">
        <v>0</v>
      </c>
      <c r="AE183" s="44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</row>
    <row r="184" spans="2:68" ht="26">
      <c r="B184" s="56"/>
      <c r="C184" s="11" t="s">
        <v>40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40">
        <v>0</v>
      </c>
      <c r="J184" s="40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44">
        <v>0</v>
      </c>
      <c r="AE184" s="44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8">
        <v>0</v>
      </c>
      <c r="BN184" s="8">
        <v>0</v>
      </c>
      <c r="BO184" s="8">
        <v>0</v>
      </c>
      <c r="BP184" s="8">
        <v>0</v>
      </c>
    </row>
    <row r="185" spans="2:68" ht="39">
      <c r="B185" s="56"/>
      <c r="C185" s="11" t="s">
        <v>41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40">
        <v>0</v>
      </c>
      <c r="J185" s="40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44">
        <v>0</v>
      </c>
      <c r="AE185" s="44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</row>
    <row r="186" spans="2:68" ht="39">
      <c r="B186" s="56"/>
      <c r="C186" s="11" t="s">
        <v>42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40">
        <v>0</v>
      </c>
      <c r="J186" s="40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44">
        <v>0</v>
      </c>
      <c r="AE186" s="44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</row>
    <row r="187" spans="2:68">
      <c r="B187" s="56"/>
      <c r="C187" s="11" t="s">
        <v>43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40">
        <v>0</v>
      </c>
      <c r="J187" s="40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44">
        <v>0</v>
      </c>
      <c r="AE187" s="44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</row>
    <row r="188" spans="2:68" ht="39">
      <c r="B188" s="56"/>
      <c r="C188" s="11" t="s">
        <v>76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40">
        <v>0</v>
      </c>
      <c r="J188" s="40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44">
        <v>0</v>
      </c>
      <c r="AE188" s="44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</row>
    <row r="189" spans="2:68">
      <c r="B189" s="56"/>
      <c r="C189" s="11" t="s">
        <v>45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40">
        <v>0</v>
      </c>
      <c r="J189" s="40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44">
        <v>0</v>
      </c>
      <c r="AE189" s="44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8">
        <v>0</v>
      </c>
      <c r="BN189" s="8">
        <v>0</v>
      </c>
      <c r="BO189" s="8">
        <v>0</v>
      </c>
      <c r="BP189" s="8">
        <v>0</v>
      </c>
    </row>
    <row r="190" spans="2:68" ht="26">
      <c r="B190" s="56"/>
      <c r="C190" s="11" t="s">
        <v>46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40">
        <v>0</v>
      </c>
      <c r="J190" s="40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44">
        <v>0</v>
      </c>
      <c r="AE190" s="44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8">
        <v>0</v>
      </c>
      <c r="BN190" s="8">
        <v>0</v>
      </c>
      <c r="BO190" s="8">
        <v>0</v>
      </c>
      <c r="BP190" s="8">
        <v>0</v>
      </c>
    </row>
    <row r="191" spans="2:68">
      <c r="B191" s="56"/>
      <c r="C191" s="11" t="s">
        <v>47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40">
        <v>0</v>
      </c>
      <c r="J191" s="40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44">
        <v>0</v>
      </c>
      <c r="AE191" s="44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  <c r="BD191" s="8">
        <v>0</v>
      </c>
      <c r="BE191" s="8">
        <v>0</v>
      </c>
      <c r="BF191" s="8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8">
        <v>0</v>
      </c>
      <c r="BN191" s="8">
        <v>0</v>
      </c>
      <c r="BO191" s="8">
        <v>0</v>
      </c>
      <c r="BP191" s="8">
        <v>0</v>
      </c>
    </row>
    <row r="192" spans="2:68">
      <c r="B192" s="56"/>
      <c r="C192" s="11" t="s">
        <v>11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40">
        <v>0</v>
      </c>
      <c r="J192" s="40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44">
        <v>0</v>
      </c>
      <c r="AE192" s="44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8">
        <v>0</v>
      </c>
      <c r="BN192" s="8">
        <v>0</v>
      </c>
      <c r="BO192" s="8">
        <v>0</v>
      </c>
      <c r="BP192" s="8">
        <v>0</v>
      </c>
    </row>
    <row r="193" spans="1:68">
      <c r="B193" s="56"/>
      <c r="C193" s="11" t="s">
        <v>36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40">
        <v>0</v>
      </c>
      <c r="J193" s="40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44">
        <v>0</v>
      </c>
      <c r="AE193" s="44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</row>
    <row r="194" spans="1:68">
      <c r="A194" s="9" t="s">
        <v>123</v>
      </c>
      <c r="AD194" s="5"/>
      <c r="AE194" s="5"/>
    </row>
    <row r="195" spans="1:68">
      <c r="AD195" s="5"/>
      <c r="AE195" s="5"/>
    </row>
    <row r="196" spans="1:68">
      <c r="A196" s="9" t="s">
        <v>48</v>
      </c>
      <c r="B196" s="9" t="s">
        <v>49</v>
      </c>
      <c r="AD196" s="5"/>
      <c r="AE196" s="5"/>
    </row>
    <row r="197" spans="1:68">
      <c r="A197" s="30" t="str">
        <f>HYPERLINK("http://www.abs.gov.au/websitedbs/D3310114.nsf/Home//©+Copyright?OpenDocument","© Commonwealth of Australia, 2017")</f>
        <v>© Commonwealth of Australia, 2017</v>
      </c>
      <c r="AD197" s="5"/>
      <c r="AE197" s="5"/>
    </row>
    <row r="198" spans="1:68">
      <c r="AD198" s="5"/>
      <c r="AE198" s="5"/>
    </row>
    <row r="199" spans="1:68">
      <c r="AD199" s="5"/>
      <c r="AE199" s="5"/>
    </row>
    <row r="200" spans="1:68" ht="15.75" customHeight="1">
      <c r="A200" s="2" t="s">
        <v>71</v>
      </c>
      <c r="I200" s="5"/>
      <c r="J200" s="5"/>
      <c r="AD200" s="5"/>
      <c r="AE200" s="5"/>
    </row>
    <row r="201" spans="1:68" ht="15.75" customHeight="1">
      <c r="A201" s="2" t="s">
        <v>122</v>
      </c>
      <c r="I201" s="5"/>
      <c r="J201" s="5"/>
      <c r="AD201" s="5"/>
      <c r="AE201" s="5"/>
    </row>
    <row r="202" spans="1:68" ht="15.75" customHeight="1">
      <c r="A202" s="2" t="s">
        <v>2</v>
      </c>
      <c r="I202" s="5"/>
      <c r="J202" s="5"/>
      <c r="AD202" s="5"/>
      <c r="AE202" s="5"/>
    </row>
    <row r="203" spans="1:68">
      <c r="I203" s="5"/>
      <c r="J203" s="5"/>
      <c r="AD203" s="5"/>
      <c r="AE203" s="5"/>
    </row>
    <row r="204" spans="1:68" ht="15.75" customHeight="1">
      <c r="A204" s="2" t="s">
        <v>3</v>
      </c>
      <c r="I204" s="5"/>
      <c r="J204" s="5"/>
      <c r="AD204" s="5"/>
      <c r="AE204" s="5"/>
    </row>
    <row r="205" spans="1:68" ht="12.75" customHeight="1">
      <c r="A205" s="4" t="s">
        <v>4</v>
      </c>
      <c r="B205" s="5" t="s">
        <v>5</v>
      </c>
      <c r="I205" s="5"/>
      <c r="J205" s="5"/>
      <c r="AD205" s="5"/>
      <c r="AE205" s="5"/>
    </row>
    <row r="206" spans="1:68" ht="12.75" customHeight="1">
      <c r="A206" s="4" t="s">
        <v>6</v>
      </c>
      <c r="B206" s="5" t="s">
        <v>7</v>
      </c>
      <c r="I206" s="5"/>
      <c r="J206" s="5"/>
      <c r="AD206" s="5"/>
      <c r="AE206" s="5"/>
    </row>
    <row r="207" spans="1:68" ht="12.75" customHeight="1">
      <c r="A207" s="4" t="s">
        <v>73</v>
      </c>
      <c r="B207" s="5" t="s">
        <v>50</v>
      </c>
      <c r="I207" s="5"/>
      <c r="J207" s="5"/>
      <c r="AD207" s="5"/>
      <c r="AE207" s="5"/>
    </row>
    <row r="208" spans="1:68">
      <c r="I208" s="5"/>
      <c r="J208" s="5"/>
      <c r="AD208" s="5"/>
      <c r="AE208" s="5"/>
    </row>
    <row r="209" spans="1:66" ht="26.25" customHeight="1">
      <c r="A209" s="55" t="s">
        <v>89</v>
      </c>
      <c r="B209" s="56"/>
      <c r="C209" s="56"/>
      <c r="D209" s="57" t="s">
        <v>90</v>
      </c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7" t="s">
        <v>91</v>
      </c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7" t="s">
        <v>36</v>
      </c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</row>
    <row r="210" spans="1:66" ht="26.25" customHeight="1">
      <c r="A210" s="55" t="s">
        <v>74</v>
      </c>
      <c r="B210" s="56"/>
      <c r="C210" s="56"/>
      <c r="D210" s="6" t="s">
        <v>15</v>
      </c>
      <c r="E210" s="6" t="s">
        <v>16</v>
      </c>
      <c r="F210" s="6" t="s">
        <v>17</v>
      </c>
      <c r="G210" s="6" t="s">
        <v>18</v>
      </c>
      <c r="H210" s="6" t="s">
        <v>19</v>
      </c>
      <c r="I210" s="6" t="s">
        <v>20</v>
      </c>
      <c r="J210" s="6" t="s">
        <v>21</v>
      </c>
      <c r="K210" s="6" t="s">
        <v>22</v>
      </c>
      <c r="L210" s="6" t="s">
        <v>23</v>
      </c>
      <c r="M210" s="6" t="s">
        <v>24</v>
      </c>
      <c r="N210" s="6" t="s">
        <v>25</v>
      </c>
      <c r="O210" s="6" t="s">
        <v>26</v>
      </c>
      <c r="P210" s="6" t="s">
        <v>27</v>
      </c>
      <c r="Q210" s="6" t="s">
        <v>28</v>
      </c>
      <c r="R210" s="6" t="s">
        <v>29</v>
      </c>
      <c r="S210" s="6" t="s">
        <v>30</v>
      </c>
      <c r="T210" s="6" t="s">
        <v>31</v>
      </c>
      <c r="U210" s="6" t="s">
        <v>32</v>
      </c>
      <c r="V210" s="6" t="s">
        <v>33</v>
      </c>
      <c r="W210" s="6" t="s">
        <v>34</v>
      </c>
      <c r="X210" s="6" t="s">
        <v>35</v>
      </c>
      <c r="Y210" s="6" t="s">
        <v>15</v>
      </c>
      <c r="Z210" s="6" t="s">
        <v>16</v>
      </c>
      <c r="AA210" s="6" t="s">
        <v>17</v>
      </c>
      <c r="AB210" s="6" t="s">
        <v>18</v>
      </c>
      <c r="AC210" s="6" t="s">
        <v>19</v>
      </c>
      <c r="AD210" s="6" t="s">
        <v>20</v>
      </c>
      <c r="AE210" s="6" t="s">
        <v>21</v>
      </c>
      <c r="AF210" s="6" t="s">
        <v>22</v>
      </c>
      <c r="AG210" s="6" t="s">
        <v>23</v>
      </c>
      <c r="AH210" s="6" t="s">
        <v>24</v>
      </c>
      <c r="AI210" s="6" t="s">
        <v>25</v>
      </c>
      <c r="AJ210" s="6" t="s">
        <v>26</v>
      </c>
      <c r="AK210" s="6" t="s">
        <v>27</v>
      </c>
      <c r="AL210" s="6" t="s">
        <v>28</v>
      </c>
      <c r="AM210" s="6" t="s">
        <v>29</v>
      </c>
      <c r="AN210" s="6" t="s">
        <v>30</v>
      </c>
      <c r="AO210" s="6" t="s">
        <v>31</v>
      </c>
      <c r="AP210" s="6" t="s">
        <v>32</v>
      </c>
      <c r="AQ210" s="6" t="s">
        <v>33</v>
      </c>
      <c r="AR210" s="6" t="s">
        <v>34</v>
      </c>
      <c r="AS210" s="6" t="s">
        <v>35</v>
      </c>
      <c r="AT210" s="6" t="s">
        <v>15</v>
      </c>
      <c r="AU210" s="6" t="s">
        <v>16</v>
      </c>
      <c r="AV210" s="6" t="s">
        <v>17</v>
      </c>
      <c r="AW210" s="6" t="s">
        <v>18</v>
      </c>
      <c r="AX210" s="6" t="s">
        <v>19</v>
      </c>
      <c r="AY210" s="6" t="s">
        <v>20</v>
      </c>
      <c r="AZ210" s="6" t="s">
        <v>21</v>
      </c>
      <c r="BA210" s="6" t="s">
        <v>22</v>
      </c>
      <c r="BB210" s="6" t="s">
        <v>23</v>
      </c>
      <c r="BC210" s="6" t="s">
        <v>24</v>
      </c>
      <c r="BD210" s="6" t="s">
        <v>25</v>
      </c>
      <c r="BE210" s="6" t="s">
        <v>26</v>
      </c>
      <c r="BF210" s="6" t="s">
        <v>27</v>
      </c>
      <c r="BG210" s="6" t="s">
        <v>28</v>
      </c>
      <c r="BH210" s="6" t="s">
        <v>29</v>
      </c>
      <c r="BI210" s="6" t="s">
        <v>30</v>
      </c>
      <c r="BJ210" s="6" t="s">
        <v>31</v>
      </c>
      <c r="BK210" s="6" t="s">
        <v>32</v>
      </c>
      <c r="BL210" s="6" t="s">
        <v>33</v>
      </c>
      <c r="BM210" s="6" t="s">
        <v>34</v>
      </c>
      <c r="BN210" s="6" t="s">
        <v>35</v>
      </c>
    </row>
    <row r="211" spans="1:66" ht="26.25" customHeight="1">
      <c r="B211" s="7" t="s">
        <v>78</v>
      </c>
      <c r="C211" s="7" t="s">
        <v>75</v>
      </c>
      <c r="I211" s="5"/>
      <c r="J211" s="5"/>
      <c r="AD211" s="5"/>
      <c r="AE211" s="5"/>
    </row>
    <row r="212" spans="1:66">
      <c r="B212" s="65" t="s">
        <v>126</v>
      </c>
      <c r="C212" s="11" t="s">
        <v>38</v>
      </c>
      <c r="D212" s="8">
        <v>0</v>
      </c>
      <c r="E212" s="8">
        <v>0</v>
      </c>
      <c r="F212" s="8">
        <v>0</v>
      </c>
      <c r="G212" s="8">
        <v>0</v>
      </c>
      <c r="H212" s="8">
        <v>101</v>
      </c>
      <c r="I212" s="8">
        <v>316</v>
      </c>
      <c r="J212" s="8">
        <v>660</v>
      </c>
      <c r="K212" s="8">
        <v>757</v>
      </c>
      <c r="L212" s="8">
        <v>659</v>
      </c>
      <c r="M212" s="8">
        <v>738</v>
      </c>
      <c r="N212" s="8">
        <v>594</v>
      </c>
      <c r="O212" s="8">
        <v>410</v>
      </c>
      <c r="P212" s="8">
        <v>187</v>
      </c>
      <c r="Q212" s="8">
        <v>68</v>
      </c>
      <c r="R212" s="8">
        <v>22</v>
      </c>
      <c r="S212" s="8">
        <v>15</v>
      </c>
      <c r="T212" s="8">
        <v>8</v>
      </c>
      <c r="U212" s="8">
        <v>3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117</v>
      </c>
      <c r="AD212" s="8">
        <v>355</v>
      </c>
      <c r="AE212" s="8">
        <v>551</v>
      </c>
      <c r="AF212" s="8">
        <v>454</v>
      </c>
      <c r="AG212" s="8">
        <v>317</v>
      </c>
      <c r="AH212" s="8">
        <v>304</v>
      </c>
      <c r="AI212" s="8">
        <v>201</v>
      </c>
      <c r="AJ212" s="8">
        <v>99</v>
      </c>
      <c r="AK212" s="8">
        <v>35</v>
      </c>
      <c r="AL212" s="8">
        <v>6</v>
      </c>
      <c r="AM212" s="8">
        <v>8</v>
      </c>
      <c r="AN212" s="8">
        <v>3</v>
      </c>
      <c r="AO212" s="8">
        <v>0</v>
      </c>
      <c r="AP212" s="8">
        <v>6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223</v>
      </c>
      <c r="AY212" s="8">
        <v>675</v>
      </c>
      <c r="AZ212" s="8">
        <v>1210</v>
      </c>
      <c r="BA212" s="8">
        <v>1209</v>
      </c>
      <c r="BB212" s="8">
        <v>979</v>
      </c>
      <c r="BC212" s="8">
        <v>1043</v>
      </c>
      <c r="BD212" s="8">
        <v>792</v>
      </c>
      <c r="BE212" s="8">
        <v>513</v>
      </c>
      <c r="BF212" s="8">
        <v>223</v>
      </c>
      <c r="BG212" s="8">
        <v>76</v>
      </c>
      <c r="BH212" s="8">
        <v>26</v>
      </c>
      <c r="BI212" s="8">
        <v>14</v>
      </c>
      <c r="BJ212" s="8">
        <v>8</v>
      </c>
      <c r="BK212" s="8">
        <v>5</v>
      </c>
      <c r="BL212" s="8">
        <v>0</v>
      </c>
      <c r="BM212" s="8">
        <v>0</v>
      </c>
      <c r="BN212" s="8">
        <v>0</v>
      </c>
    </row>
    <row r="213" spans="1:66">
      <c r="B213" s="56"/>
      <c r="C213" s="11" t="s">
        <v>39</v>
      </c>
      <c r="D213" s="8">
        <v>0</v>
      </c>
      <c r="E213" s="8">
        <v>0</v>
      </c>
      <c r="F213" s="8">
        <v>0</v>
      </c>
      <c r="G213" s="8">
        <v>3</v>
      </c>
      <c r="H213" s="8">
        <v>603</v>
      </c>
      <c r="I213" s="8">
        <v>1421</v>
      </c>
      <c r="J213" s="8">
        <v>1599</v>
      </c>
      <c r="K213" s="8">
        <v>1419</v>
      </c>
      <c r="L213" s="8">
        <v>1173</v>
      </c>
      <c r="M213" s="8">
        <v>1217</v>
      </c>
      <c r="N213" s="8">
        <v>1019</v>
      </c>
      <c r="O213" s="8">
        <v>741</v>
      </c>
      <c r="P213" s="8">
        <v>292</v>
      </c>
      <c r="Q213" s="8">
        <v>108</v>
      </c>
      <c r="R213" s="8">
        <v>20</v>
      </c>
      <c r="S213" s="8">
        <v>6</v>
      </c>
      <c r="T213" s="8">
        <v>4</v>
      </c>
      <c r="U213" s="8">
        <v>0</v>
      </c>
      <c r="V213" s="8">
        <v>4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1093</v>
      </c>
      <c r="AD213" s="8">
        <v>2151</v>
      </c>
      <c r="AE213" s="8">
        <v>1841</v>
      </c>
      <c r="AF213" s="8">
        <v>1276</v>
      </c>
      <c r="AG213" s="8">
        <v>1080</v>
      </c>
      <c r="AH213" s="8">
        <v>951</v>
      </c>
      <c r="AI213" s="8">
        <v>730</v>
      </c>
      <c r="AJ213" s="8">
        <v>347</v>
      </c>
      <c r="AK213" s="8">
        <v>131</v>
      </c>
      <c r="AL213" s="8">
        <v>23</v>
      </c>
      <c r="AM213" s="8">
        <v>7</v>
      </c>
      <c r="AN213" s="8">
        <v>12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3</v>
      </c>
      <c r="AX213" s="8">
        <v>1699</v>
      </c>
      <c r="AY213" s="8">
        <v>3573</v>
      </c>
      <c r="AZ213" s="8">
        <v>3440</v>
      </c>
      <c r="BA213" s="8">
        <v>2697</v>
      </c>
      <c r="BB213" s="8">
        <v>2248</v>
      </c>
      <c r="BC213" s="8">
        <v>2167</v>
      </c>
      <c r="BD213" s="8">
        <v>1753</v>
      </c>
      <c r="BE213" s="8">
        <v>1085</v>
      </c>
      <c r="BF213" s="8">
        <v>426</v>
      </c>
      <c r="BG213" s="8">
        <v>131</v>
      </c>
      <c r="BH213" s="8">
        <v>24</v>
      </c>
      <c r="BI213" s="8">
        <v>16</v>
      </c>
      <c r="BJ213" s="8">
        <v>9</v>
      </c>
      <c r="BK213" s="8">
        <v>0</v>
      </c>
      <c r="BL213" s="8">
        <v>4</v>
      </c>
      <c r="BM213" s="8">
        <v>0</v>
      </c>
      <c r="BN213" s="8">
        <v>0</v>
      </c>
    </row>
    <row r="214" spans="1:66" ht="26">
      <c r="B214" s="56"/>
      <c r="C214" s="11" t="s">
        <v>40</v>
      </c>
      <c r="D214" s="8">
        <v>0</v>
      </c>
      <c r="E214" s="8">
        <v>0</v>
      </c>
      <c r="F214" s="8">
        <v>0</v>
      </c>
      <c r="G214" s="8">
        <v>0</v>
      </c>
      <c r="H214" s="8">
        <v>202</v>
      </c>
      <c r="I214" s="8">
        <v>318</v>
      </c>
      <c r="J214" s="8">
        <v>322</v>
      </c>
      <c r="K214" s="8">
        <v>268</v>
      </c>
      <c r="L214" s="8">
        <v>183</v>
      </c>
      <c r="M214" s="8">
        <v>186</v>
      </c>
      <c r="N214" s="8">
        <v>138</v>
      </c>
      <c r="O214" s="8">
        <v>92</v>
      </c>
      <c r="P214" s="8">
        <v>48</v>
      </c>
      <c r="Q214" s="8">
        <v>14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346</v>
      </c>
      <c r="AD214" s="8">
        <v>441</v>
      </c>
      <c r="AE214" s="8">
        <v>327</v>
      </c>
      <c r="AF214" s="8">
        <v>187</v>
      </c>
      <c r="AG214" s="8">
        <v>153</v>
      </c>
      <c r="AH214" s="8">
        <v>158</v>
      </c>
      <c r="AI214" s="8">
        <v>97</v>
      </c>
      <c r="AJ214" s="8">
        <v>48</v>
      </c>
      <c r="AK214" s="8">
        <v>22</v>
      </c>
      <c r="AL214" s="8">
        <v>4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549</v>
      </c>
      <c r="AY214" s="8">
        <v>757</v>
      </c>
      <c r="AZ214" s="8">
        <v>645</v>
      </c>
      <c r="BA214" s="8">
        <v>454</v>
      </c>
      <c r="BB214" s="8">
        <v>333</v>
      </c>
      <c r="BC214" s="8">
        <v>340</v>
      </c>
      <c r="BD214" s="8">
        <v>239</v>
      </c>
      <c r="BE214" s="8">
        <v>136</v>
      </c>
      <c r="BF214" s="8">
        <v>64</v>
      </c>
      <c r="BG214" s="8">
        <v>16</v>
      </c>
      <c r="BH214" s="8">
        <v>3</v>
      </c>
      <c r="BI214" s="8">
        <v>0</v>
      </c>
      <c r="BJ214" s="8">
        <v>0</v>
      </c>
      <c r="BK214" s="8">
        <v>0</v>
      </c>
      <c r="BL214" s="8">
        <v>0</v>
      </c>
      <c r="BM214" s="8">
        <v>0</v>
      </c>
      <c r="BN214" s="8">
        <v>0</v>
      </c>
    </row>
    <row r="215" spans="1:66" ht="39">
      <c r="B215" s="56"/>
      <c r="C215" s="11" t="s">
        <v>41</v>
      </c>
      <c r="D215" s="8">
        <v>0</v>
      </c>
      <c r="E215" s="8">
        <v>0</v>
      </c>
      <c r="F215" s="8">
        <v>0</v>
      </c>
      <c r="G215" s="8">
        <v>0</v>
      </c>
      <c r="H215" s="8">
        <v>202</v>
      </c>
      <c r="I215" s="8">
        <v>233</v>
      </c>
      <c r="J215" s="8">
        <v>229</v>
      </c>
      <c r="K215" s="8">
        <v>149</v>
      </c>
      <c r="L215" s="8">
        <v>80</v>
      </c>
      <c r="M215" s="8">
        <v>70</v>
      </c>
      <c r="N215" s="8">
        <v>43</v>
      </c>
      <c r="O215" s="8">
        <v>28</v>
      </c>
      <c r="P215" s="8">
        <v>17</v>
      </c>
      <c r="Q215" s="8">
        <v>5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3</v>
      </c>
      <c r="AC215" s="8">
        <v>348</v>
      </c>
      <c r="AD215" s="8">
        <v>316</v>
      </c>
      <c r="AE215" s="8">
        <v>243</v>
      </c>
      <c r="AF215" s="8">
        <v>144</v>
      </c>
      <c r="AG215" s="8">
        <v>101</v>
      </c>
      <c r="AH215" s="8">
        <v>112</v>
      </c>
      <c r="AI215" s="8">
        <v>71</v>
      </c>
      <c r="AJ215" s="8">
        <v>43</v>
      </c>
      <c r="AK215" s="8">
        <v>13</v>
      </c>
      <c r="AL215" s="8">
        <v>4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3</v>
      </c>
      <c r="AX215" s="8">
        <v>553</v>
      </c>
      <c r="AY215" s="8">
        <v>547</v>
      </c>
      <c r="AZ215" s="8">
        <v>469</v>
      </c>
      <c r="BA215" s="8">
        <v>296</v>
      </c>
      <c r="BB215" s="8">
        <v>177</v>
      </c>
      <c r="BC215" s="8">
        <v>183</v>
      </c>
      <c r="BD215" s="8">
        <v>111</v>
      </c>
      <c r="BE215" s="8">
        <v>69</v>
      </c>
      <c r="BF215" s="8">
        <v>35</v>
      </c>
      <c r="BG215" s="8">
        <v>7</v>
      </c>
      <c r="BH215" s="8">
        <v>4</v>
      </c>
      <c r="BI215" s="8">
        <v>0</v>
      </c>
      <c r="BJ215" s="8">
        <v>3</v>
      </c>
      <c r="BK215" s="8">
        <v>0</v>
      </c>
      <c r="BL215" s="8">
        <v>0</v>
      </c>
      <c r="BM215" s="8">
        <v>0</v>
      </c>
      <c r="BN215" s="8">
        <v>0</v>
      </c>
    </row>
    <row r="216" spans="1:66" ht="39">
      <c r="B216" s="56"/>
      <c r="C216" s="11" t="s">
        <v>42</v>
      </c>
      <c r="D216" s="8">
        <v>0</v>
      </c>
      <c r="E216" s="8">
        <v>0</v>
      </c>
      <c r="F216" s="8">
        <v>0</v>
      </c>
      <c r="G216" s="8">
        <v>0</v>
      </c>
      <c r="H216" s="8">
        <v>145</v>
      </c>
      <c r="I216" s="8">
        <v>226</v>
      </c>
      <c r="J216" s="8">
        <v>233</v>
      </c>
      <c r="K216" s="8">
        <v>218</v>
      </c>
      <c r="L216" s="8">
        <v>167</v>
      </c>
      <c r="M216" s="8">
        <v>162</v>
      </c>
      <c r="N216" s="8">
        <v>160</v>
      </c>
      <c r="O216" s="8">
        <v>102</v>
      </c>
      <c r="P216" s="8">
        <v>43</v>
      </c>
      <c r="Q216" s="8">
        <v>21</v>
      </c>
      <c r="R216" s="8">
        <v>6</v>
      </c>
      <c r="S216" s="8">
        <v>5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460</v>
      </c>
      <c r="AD216" s="8">
        <v>625</v>
      </c>
      <c r="AE216" s="8">
        <v>661</v>
      </c>
      <c r="AF216" s="8">
        <v>485</v>
      </c>
      <c r="AG216" s="8">
        <v>377</v>
      </c>
      <c r="AH216" s="8">
        <v>333</v>
      </c>
      <c r="AI216" s="8">
        <v>233</v>
      </c>
      <c r="AJ216" s="8">
        <v>140</v>
      </c>
      <c r="AK216" s="8">
        <v>51</v>
      </c>
      <c r="AL216" s="8">
        <v>21</v>
      </c>
      <c r="AM216" s="8">
        <v>9</v>
      </c>
      <c r="AN216" s="8">
        <v>0</v>
      </c>
      <c r="AO216" s="8">
        <v>0</v>
      </c>
      <c r="AP216" s="8">
        <v>4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5</v>
      </c>
      <c r="AX216" s="8">
        <v>608</v>
      </c>
      <c r="AY216" s="8">
        <v>847</v>
      </c>
      <c r="AZ216" s="8">
        <v>889</v>
      </c>
      <c r="BA216" s="8">
        <v>702</v>
      </c>
      <c r="BB216" s="8">
        <v>543</v>
      </c>
      <c r="BC216" s="8">
        <v>491</v>
      </c>
      <c r="BD216" s="8">
        <v>392</v>
      </c>
      <c r="BE216" s="8">
        <v>240</v>
      </c>
      <c r="BF216" s="8">
        <v>94</v>
      </c>
      <c r="BG216" s="8">
        <v>39</v>
      </c>
      <c r="BH216" s="8">
        <v>17</v>
      </c>
      <c r="BI216" s="8">
        <v>6</v>
      </c>
      <c r="BJ216" s="8">
        <v>3</v>
      </c>
      <c r="BK216" s="8">
        <v>4</v>
      </c>
      <c r="BL216" s="8">
        <v>0</v>
      </c>
      <c r="BM216" s="8">
        <v>0</v>
      </c>
      <c r="BN216" s="8">
        <v>0</v>
      </c>
    </row>
    <row r="217" spans="1:66">
      <c r="B217" s="56"/>
      <c r="C217" s="11" t="s">
        <v>43</v>
      </c>
      <c r="D217" s="8">
        <v>0</v>
      </c>
      <c r="E217" s="8">
        <v>0</v>
      </c>
      <c r="F217" s="8">
        <v>0</v>
      </c>
      <c r="G217" s="8">
        <v>0</v>
      </c>
      <c r="H217" s="8">
        <v>174</v>
      </c>
      <c r="I217" s="8">
        <v>182</v>
      </c>
      <c r="J217" s="8">
        <v>163</v>
      </c>
      <c r="K217" s="8">
        <v>138</v>
      </c>
      <c r="L217" s="8">
        <v>69</v>
      </c>
      <c r="M217" s="8">
        <v>90</v>
      </c>
      <c r="N217" s="8">
        <v>65</v>
      </c>
      <c r="O217" s="8">
        <v>64</v>
      </c>
      <c r="P217" s="8">
        <v>25</v>
      </c>
      <c r="Q217" s="8">
        <v>10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6</v>
      </c>
      <c r="AC217" s="8">
        <v>461</v>
      </c>
      <c r="AD217" s="8">
        <v>229</v>
      </c>
      <c r="AE217" s="8">
        <v>165</v>
      </c>
      <c r="AF217" s="8">
        <v>113</v>
      </c>
      <c r="AG217" s="8">
        <v>70</v>
      </c>
      <c r="AH217" s="8">
        <v>63</v>
      </c>
      <c r="AI217" s="8">
        <v>42</v>
      </c>
      <c r="AJ217" s="8">
        <v>18</v>
      </c>
      <c r="AK217" s="8">
        <v>5</v>
      </c>
      <c r="AL217" s="8">
        <v>5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6</v>
      </c>
      <c r="AX217" s="8">
        <v>642</v>
      </c>
      <c r="AY217" s="8">
        <v>413</v>
      </c>
      <c r="AZ217" s="8">
        <v>327</v>
      </c>
      <c r="BA217" s="8">
        <v>245</v>
      </c>
      <c r="BB217" s="8">
        <v>141</v>
      </c>
      <c r="BC217" s="8">
        <v>150</v>
      </c>
      <c r="BD217" s="8">
        <v>101</v>
      </c>
      <c r="BE217" s="8">
        <v>77</v>
      </c>
      <c r="BF217" s="8">
        <v>29</v>
      </c>
      <c r="BG217" s="8">
        <v>16</v>
      </c>
      <c r="BH217" s="8">
        <v>4</v>
      </c>
      <c r="BI217" s="8">
        <v>0</v>
      </c>
      <c r="BJ217" s="8">
        <v>0</v>
      </c>
      <c r="BK217" s="8">
        <v>0</v>
      </c>
      <c r="BL217" s="8">
        <v>0</v>
      </c>
      <c r="BM217" s="8">
        <v>0</v>
      </c>
      <c r="BN217" s="8">
        <v>0</v>
      </c>
    </row>
    <row r="218" spans="1:66" ht="39">
      <c r="B218" s="56"/>
      <c r="C218" s="11" t="s">
        <v>76</v>
      </c>
      <c r="D218" s="8">
        <v>0</v>
      </c>
      <c r="E218" s="8">
        <v>0</v>
      </c>
      <c r="F218" s="8">
        <v>0</v>
      </c>
      <c r="G218" s="8">
        <v>0</v>
      </c>
      <c r="H218" s="8">
        <v>55</v>
      </c>
      <c r="I218" s="8">
        <v>56</v>
      </c>
      <c r="J218" s="8">
        <v>54</v>
      </c>
      <c r="K218" s="8">
        <v>49</v>
      </c>
      <c r="L218" s="8">
        <v>63</v>
      </c>
      <c r="M218" s="8">
        <v>56</v>
      </c>
      <c r="N218" s="8">
        <v>42</v>
      </c>
      <c r="O218" s="8">
        <v>36</v>
      </c>
      <c r="P218" s="8">
        <v>12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14</v>
      </c>
      <c r="AD218" s="8">
        <v>12</v>
      </c>
      <c r="AE218" s="8">
        <v>12</v>
      </c>
      <c r="AF218" s="8">
        <v>3</v>
      </c>
      <c r="AG218" s="8">
        <v>4</v>
      </c>
      <c r="AH218" s="8">
        <v>7</v>
      </c>
      <c r="AI218" s="8">
        <v>4</v>
      </c>
      <c r="AJ218" s="8">
        <v>7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64</v>
      </c>
      <c r="AY218" s="8">
        <v>72</v>
      </c>
      <c r="AZ218" s="8">
        <v>67</v>
      </c>
      <c r="BA218" s="8">
        <v>58</v>
      </c>
      <c r="BB218" s="8">
        <v>70</v>
      </c>
      <c r="BC218" s="8">
        <v>69</v>
      </c>
      <c r="BD218" s="8">
        <v>50</v>
      </c>
      <c r="BE218" s="8">
        <v>39</v>
      </c>
      <c r="BF218" s="8">
        <v>9</v>
      </c>
      <c r="BG218" s="8">
        <v>0</v>
      </c>
      <c r="BH218" s="8">
        <v>0</v>
      </c>
      <c r="BI218" s="8">
        <v>3</v>
      </c>
      <c r="BJ218" s="8">
        <v>0</v>
      </c>
      <c r="BK218" s="8">
        <v>0</v>
      </c>
      <c r="BL218" s="8">
        <v>0</v>
      </c>
      <c r="BM218" s="8">
        <v>0</v>
      </c>
      <c r="BN218" s="8">
        <v>0</v>
      </c>
    </row>
    <row r="219" spans="1:66">
      <c r="B219" s="56"/>
      <c r="C219" s="11" t="s">
        <v>45</v>
      </c>
      <c r="D219" s="8">
        <v>0</v>
      </c>
      <c r="E219" s="8">
        <v>0</v>
      </c>
      <c r="F219" s="8">
        <v>0</v>
      </c>
      <c r="G219" s="8">
        <v>0</v>
      </c>
      <c r="H219" s="8">
        <v>114</v>
      </c>
      <c r="I219" s="8">
        <v>94</v>
      </c>
      <c r="J219" s="8">
        <v>90</v>
      </c>
      <c r="K219" s="8">
        <v>89</v>
      </c>
      <c r="L219" s="8">
        <v>49</v>
      </c>
      <c r="M219" s="8">
        <v>65</v>
      </c>
      <c r="N219" s="8">
        <v>50</v>
      </c>
      <c r="O219" s="8">
        <v>27</v>
      </c>
      <c r="P219" s="8">
        <v>23</v>
      </c>
      <c r="Q219" s="8">
        <v>8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81</v>
      </c>
      <c r="AD219" s="8">
        <v>84</v>
      </c>
      <c r="AE219" s="8">
        <v>68</v>
      </c>
      <c r="AF219" s="8">
        <v>31</v>
      </c>
      <c r="AG219" s="8">
        <v>44</v>
      </c>
      <c r="AH219" s="8">
        <v>28</v>
      </c>
      <c r="AI219" s="8">
        <v>35</v>
      </c>
      <c r="AJ219" s="8">
        <v>16</v>
      </c>
      <c r="AK219" s="8">
        <v>4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199</v>
      </c>
      <c r="AY219" s="8">
        <v>180</v>
      </c>
      <c r="AZ219" s="8">
        <v>153</v>
      </c>
      <c r="BA219" s="8">
        <v>119</v>
      </c>
      <c r="BB219" s="8">
        <v>89</v>
      </c>
      <c r="BC219" s="8">
        <v>91</v>
      </c>
      <c r="BD219" s="8">
        <v>83</v>
      </c>
      <c r="BE219" s="8">
        <v>43</v>
      </c>
      <c r="BF219" s="8">
        <v>33</v>
      </c>
      <c r="BG219" s="8">
        <v>10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8">
        <v>0</v>
      </c>
      <c r="BN219" s="8">
        <v>0</v>
      </c>
    </row>
    <row r="220" spans="1:66" ht="26">
      <c r="B220" s="56"/>
      <c r="C220" s="11" t="s">
        <v>46</v>
      </c>
      <c r="D220" s="8">
        <v>0</v>
      </c>
      <c r="E220" s="8">
        <v>0</v>
      </c>
      <c r="F220" s="8">
        <v>0</v>
      </c>
      <c r="G220" s="8">
        <v>0</v>
      </c>
      <c r="H220" s="8">
        <v>13</v>
      </c>
      <c r="I220" s="8">
        <v>34</v>
      </c>
      <c r="J220" s="8">
        <v>41</v>
      </c>
      <c r="K220" s="8">
        <v>33</v>
      </c>
      <c r="L220" s="8">
        <v>35</v>
      </c>
      <c r="M220" s="8">
        <v>23</v>
      </c>
      <c r="N220" s="8">
        <v>24</v>
      </c>
      <c r="O220" s="8">
        <v>25</v>
      </c>
      <c r="P220" s="8">
        <v>10</v>
      </c>
      <c r="Q220" s="8">
        <v>8</v>
      </c>
      <c r="R220" s="8">
        <v>3</v>
      </c>
      <c r="S220" s="8">
        <v>5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13</v>
      </c>
      <c r="AD220" s="8">
        <v>33</v>
      </c>
      <c r="AE220" s="8">
        <v>34</v>
      </c>
      <c r="AF220" s="8">
        <v>29</v>
      </c>
      <c r="AG220" s="8">
        <v>22</v>
      </c>
      <c r="AH220" s="8">
        <v>25</v>
      </c>
      <c r="AI220" s="8">
        <v>15</v>
      </c>
      <c r="AJ220" s="8">
        <v>9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31</v>
      </c>
      <c r="AY220" s="8">
        <v>66</v>
      </c>
      <c r="AZ220" s="8">
        <v>77</v>
      </c>
      <c r="BA220" s="8">
        <v>58</v>
      </c>
      <c r="BB220" s="8">
        <v>53</v>
      </c>
      <c r="BC220" s="8">
        <v>49</v>
      </c>
      <c r="BD220" s="8">
        <v>41</v>
      </c>
      <c r="BE220" s="8">
        <v>30</v>
      </c>
      <c r="BF220" s="8">
        <v>9</v>
      </c>
      <c r="BG220" s="8">
        <v>12</v>
      </c>
      <c r="BH220" s="8">
        <v>3</v>
      </c>
      <c r="BI220" s="8">
        <v>3</v>
      </c>
      <c r="BJ220" s="8">
        <v>0</v>
      </c>
      <c r="BK220" s="8">
        <v>0</v>
      </c>
      <c r="BL220" s="8">
        <v>0</v>
      </c>
      <c r="BM220" s="8">
        <v>0</v>
      </c>
      <c r="BN220" s="8">
        <v>0</v>
      </c>
    </row>
    <row r="221" spans="1:66">
      <c r="B221" s="56"/>
      <c r="C221" s="11" t="s">
        <v>47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16</v>
      </c>
      <c r="J221" s="8">
        <v>5</v>
      </c>
      <c r="K221" s="8">
        <v>4</v>
      </c>
      <c r="L221" s="8">
        <v>3</v>
      </c>
      <c r="M221" s="8">
        <v>10</v>
      </c>
      <c r="N221" s="8">
        <v>0</v>
      </c>
      <c r="O221" s="8">
        <v>3</v>
      </c>
      <c r="P221" s="8">
        <v>3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4</v>
      </c>
      <c r="AD221" s="8">
        <v>10</v>
      </c>
      <c r="AE221" s="8">
        <v>9</v>
      </c>
      <c r="AF221" s="8">
        <v>5</v>
      </c>
      <c r="AG221" s="8">
        <v>5</v>
      </c>
      <c r="AH221" s="8">
        <v>6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10</v>
      </c>
      <c r="AY221" s="8">
        <v>26</v>
      </c>
      <c r="AZ221" s="8">
        <v>17</v>
      </c>
      <c r="BA221" s="8">
        <v>8</v>
      </c>
      <c r="BB221" s="8">
        <v>7</v>
      </c>
      <c r="BC221" s="8">
        <v>14</v>
      </c>
      <c r="BD221" s="8">
        <v>4</v>
      </c>
      <c r="BE221" s="8">
        <v>3</v>
      </c>
      <c r="BF221" s="8">
        <v>3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8">
        <v>0</v>
      </c>
      <c r="BN221" s="8">
        <v>0</v>
      </c>
    </row>
    <row r="222" spans="1:66">
      <c r="B222" s="56"/>
      <c r="C222" s="11" t="s">
        <v>11</v>
      </c>
      <c r="D222" s="8">
        <v>0</v>
      </c>
      <c r="E222" s="8">
        <v>0</v>
      </c>
      <c r="F222" s="8">
        <v>0</v>
      </c>
      <c r="G222" s="8">
        <v>7</v>
      </c>
      <c r="H222" s="8">
        <v>555</v>
      </c>
      <c r="I222" s="8">
        <v>494</v>
      </c>
      <c r="J222" s="8">
        <v>262</v>
      </c>
      <c r="K222" s="8">
        <v>215</v>
      </c>
      <c r="L222" s="8">
        <v>183</v>
      </c>
      <c r="M222" s="8">
        <v>205</v>
      </c>
      <c r="N222" s="8">
        <v>226</v>
      </c>
      <c r="O222" s="8">
        <v>378</v>
      </c>
      <c r="P222" s="8">
        <v>490</v>
      </c>
      <c r="Q222" s="8">
        <v>397</v>
      </c>
      <c r="R222" s="8">
        <v>258</v>
      </c>
      <c r="S222" s="8">
        <v>301</v>
      </c>
      <c r="T222" s="8">
        <v>199</v>
      </c>
      <c r="U222" s="8">
        <v>68</v>
      </c>
      <c r="V222" s="8">
        <v>27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6</v>
      </c>
      <c r="AC222" s="8">
        <v>768</v>
      </c>
      <c r="AD222" s="8">
        <v>819</v>
      </c>
      <c r="AE222" s="8">
        <v>917</v>
      </c>
      <c r="AF222" s="8">
        <v>779</v>
      </c>
      <c r="AG222" s="8">
        <v>514</v>
      </c>
      <c r="AH222" s="8">
        <v>332</v>
      </c>
      <c r="AI222" s="8">
        <v>267</v>
      </c>
      <c r="AJ222" s="8">
        <v>292</v>
      </c>
      <c r="AK222" s="8">
        <v>254</v>
      </c>
      <c r="AL222" s="8">
        <v>191</v>
      </c>
      <c r="AM222" s="8">
        <v>163</v>
      </c>
      <c r="AN222" s="8">
        <v>203</v>
      </c>
      <c r="AO222" s="8">
        <v>145</v>
      </c>
      <c r="AP222" s="8">
        <v>50</v>
      </c>
      <c r="AQ222" s="8">
        <v>16</v>
      </c>
      <c r="AR222" s="8">
        <v>3</v>
      </c>
      <c r="AS222" s="8">
        <v>0</v>
      </c>
      <c r="AT222" s="8">
        <v>0</v>
      </c>
      <c r="AU222" s="8">
        <v>0</v>
      </c>
      <c r="AV222" s="8">
        <v>0</v>
      </c>
      <c r="AW222" s="8">
        <v>12</v>
      </c>
      <c r="AX222" s="8">
        <v>1324</v>
      </c>
      <c r="AY222" s="8">
        <v>1309</v>
      </c>
      <c r="AZ222" s="8">
        <v>1180</v>
      </c>
      <c r="BA222" s="8">
        <v>995</v>
      </c>
      <c r="BB222" s="8">
        <v>696</v>
      </c>
      <c r="BC222" s="8">
        <v>540</v>
      </c>
      <c r="BD222" s="8">
        <v>489</v>
      </c>
      <c r="BE222" s="8">
        <v>668</v>
      </c>
      <c r="BF222" s="8">
        <v>741</v>
      </c>
      <c r="BG222" s="8">
        <v>581</v>
      </c>
      <c r="BH222" s="8">
        <v>422</v>
      </c>
      <c r="BI222" s="8">
        <v>501</v>
      </c>
      <c r="BJ222" s="8">
        <v>343</v>
      </c>
      <c r="BK222" s="8">
        <v>116</v>
      </c>
      <c r="BL222" s="8">
        <v>43</v>
      </c>
      <c r="BM222" s="8">
        <v>3</v>
      </c>
      <c r="BN222" s="8">
        <v>0</v>
      </c>
    </row>
    <row r="223" spans="1:66">
      <c r="B223" s="65" t="s">
        <v>127</v>
      </c>
      <c r="C223" s="11" t="s">
        <v>38</v>
      </c>
      <c r="D223" s="8">
        <v>0</v>
      </c>
      <c r="E223" s="8">
        <v>0</v>
      </c>
      <c r="F223" s="8">
        <v>0</v>
      </c>
      <c r="G223" s="8">
        <v>0</v>
      </c>
      <c r="H223" s="8">
        <v>9</v>
      </c>
      <c r="I223" s="8">
        <v>51</v>
      </c>
      <c r="J223" s="8">
        <v>121</v>
      </c>
      <c r="K223" s="8">
        <v>184</v>
      </c>
      <c r="L223" s="8">
        <v>195</v>
      </c>
      <c r="M223" s="8">
        <v>186</v>
      </c>
      <c r="N223" s="8">
        <v>183</v>
      </c>
      <c r="O223" s="8">
        <v>134</v>
      </c>
      <c r="P223" s="8">
        <v>61</v>
      </c>
      <c r="Q223" s="8">
        <v>19</v>
      </c>
      <c r="R223" s="8">
        <v>7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9</v>
      </c>
      <c r="AD223" s="8">
        <v>39</v>
      </c>
      <c r="AE223" s="8">
        <v>83</v>
      </c>
      <c r="AF223" s="8">
        <v>98</v>
      </c>
      <c r="AG223" s="8">
        <v>87</v>
      </c>
      <c r="AH223" s="8">
        <v>88</v>
      </c>
      <c r="AI223" s="8">
        <v>84</v>
      </c>
      <c r="AJ223" s="8">
        <v>40</v>
      </c>
      <c r="AK223" s="8">
        <v>6</v>
      </c>
      <c r="AL223" s="8">
        <v>7</v>
      </c>
      <c r="AM223" s="8">
        <v>0</v>
      </c>
      <c r="AN223" s="8">
        <v>3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18</v>
      </c>
      <c r="AY223" s="8">
        <v>85</v>
      </c>
      <c r="AZ223" s="8">
        <v>203</v>
      </c>
      <c r="BA223" s="8">
        <v>287</v>
      </c>
      <c r="BB223" s="8">
        <v>279</v>
      </c>
      <c r="BC223" s="8">
        <v>271</v>
      </c>
      <c r="BD223" s="8">
        <v>262</v>
      </c>
      <c r="BE223" s="8">
        <v>174</v>
      </c>
      <c r="BF223" s="8">
        <v>68</v>
      </c>
      <c r="BG223" s="8">
        <v>25</v>
      </c>
      <c r="BH223" s="8">
        <v>4</v>
      </c>
      <c r="BI223" s="8">
        <v>3</v>
      </c>
      <c r="BJ223" s="8">
        <v>0</v>
      </c>
      <c r="BK223" s="8">
        <v>0</v>
      </c>
      <c r="BL223" s="8">
        <v>0</v>
      </c>
      <c r="BM223" s="8">
        <v>0</v>
      </c>
      <c r="BN223" s="8">
        <v>0</v>
      </c>
    </row>
    <row r="224" spans="1:66">
      <c r="B224" s="56"/>
      <c r="C224" s="11" t="s">
        <v>39</v>
      </c>
      <c r="D224" s="8">
        <v>0</v>
      </c>
      <c r="E224" s="8">
        <v>0</v>
      </c>
      <c r="F224" s="8">
        <v>0</v>
      </c>
      <c r="G224" s="8">
        <v>0</v>
      </c>
      <c r="H224" s="8">
        <v>213</v>
      </c>
      <c r="I224" s="8">
        <v>344</v>
      </c>
      <c r="J224" s="8">
        <v>443</v>
      </c>
      <c r="K224" s="8">
        <v>524</v>
      </c>
      <c r="L224" s="8">
        <v>547</v>
      </c>
      <c r="M224" s="8">
        <v>536</v>
      </c>
      <c r="N224" s="8">
        <v>528</v>
      </c>
      <c r="O224" s="8">
        <v>447</v>
      </c>
      <c r="P224" s="8">
        <v>169</v>
      </c>
      <c r="Q224" s="8">
        <v>32</v>
      </c>
      <c r="R224" s="8">
        <v>14</v>
      </c>
      <c r="S224" s="8">
        <v>0</v>
      </c>
      <c r="T224" s="8">
        <v>3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114</v>
      </c>
      <c r="AD224" s="8">
        <v>230</v>
      </c>
      <c r="AE224" s="8">
        <v>288</v>
      </c>
      <c r="AF224" s="8">
        <v>318</v>
      </c>
      <c r="AG224" s="8">
        <v>323</v>
      </c>
      <c r="AH224" s="8">
        <v>336</v>
      </c>
      <c r="AI224" s="8">
        <v>320</v>
      </c>
      <c r="AJ224" s="8">
        <v>167</v>
      </c>
      <c r="AK224" s="8">
        <v>65</v>
      </c>
      <c r="AL224" s="8">
        <v>6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3</v>
      </c>
      <c r="AX224" s="8">
        <v>330</v>
      </c>
      <c r="AY224" s="8">
        <v>573</v>
      </c>
      <c r="AZ224" s="8">
        <v>729</v>
      </c>
      <c r="BA224" s="8">
        <v>849</v>
      </c>
      <c r="BB224" s="8">
        <v>864</v>
      </c>
      <c r="BC224" s="8">
        <v>870</v>
      </c>
      <c r="BD224" s="8">
        <v>855</v>
      </c>
      <c r="BE224" s="8">
        <v>610</v>
      </c>
      <c r="BF224" s="8">
        <v>232</v>
      </c>
      <c r="BG224" s="8">
        <v>38</v>
      </c>
      <c r="BH224" s="8">
        <v>19</v>
      </c>
      <c r="BI224" s="8">
        <v>3</v>
      </c>
      <c r="BJ224" s="8">
        <v>3</v>
      </c>
      <c r="BK224" s="8">
        <v>0</v>
      </c>
      <c r="BL224" s="8">
        <v>0</v>
      </c>
      <c r="BM224" s="8">
        <v>0</v>
      </c>
      <c r="BN224" s="8">
        <v>0</v>
      </c>
    </row>
    <row r="225" spans="2:66" ht="26">
      <c r="B225" s="56"/>
      <c r="C225" s="11" t="s">
        <v>40</v>
      </c>
      <c r="D225" s="8">
        <v>0</v>
      </c>
      <c r="E225" s="8">
        <v>0</v>
      </c>
      <c r="F225" s="8">
        <v>0</v>
      </c>
      <c r="G225" s="8">
        <v>0</v>
      </c>
      <c r="H225" s="8">
        <v>12</v>
      </c>
      <c r="I225" s="8">
        <v>21</v>
      </c>
      <c r="J225" s="8">
        <v>34</v>
      </c>
      <c r="K225" s="8">
        <v>46</v>
      </c>
      <c r="L225" s="8">
        <v>55</v>
      </c>
      <c r="M225" s="8">
        <v>34</v>
      </c>
      <c r="N225" s="8">
        <v>38</v>
      </c>
      <c r="O225" s="8">
        <v>25</v>
      </c>
      <c r="P225" s="8">
        <v>5</v>
      </c>
      <c r="Q225" s="8">
        <v>3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11</v>
      </c>
      <c r="AD225" s="8">
        <v>7</v>
      </c>
      <c r="AE225" s="8">
        <v>17</v>
      </c>
      <c r="AF225" s="8">
        <v>16</v>
      </c>
      <c r="AG225" s="8">
        <v>24</v>
      </c>
      <c r="AH225" s="8">
        <v>14</v>
      </c>
      <c r="AI225" s="8">
        <v>12</v>
      </c>
      <c r="AJ225" s="8">
        <v>9</v>
      </c>
      <c r="AK225" s="8">
        <v>3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15</v>
      </c>
      <c r="AY225" s="8">
        <v>28</v>
      </c>
      <c r="AZ225" s="8">
        <v>50</v>
      </c>
      <c r="BA225" s="8">
        <v>65</v>
      </c>
      <c r="BB225" s="8">
        <v>75</v>
      </c>
      <c r="BC225" s="8">
        <v>51</v>
      </c>
      <c r="BD225" s="8">
        <v>52</v>
      </c>
      <c r="BE225" s="8">
        <v>34</v>
      </c>
      <c r="BF225" s="8">
        <v>16</v>
      </c>
      <c r="BG225" s="8">
        <v>3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8">
        <v>0</v>
      </c>
      <c r="BN225" s="8">
        <v>0</v>
      </c>
    </row>
    <row r="226" spans="2:66" ht="39">
      <c r="B226" s="56"/>
      <c r="C226" s="11" t="s">
        <v>41</v>
      </c>
      <c r="D226" s="8">
        <v>0</v>
      </c>
      <c r="E226" s="8">
        <v>0</v>
      </c>
      <c r="F226" s="8">
        <v>0</v>
      </c>
      <c r="G226" s="8">
        <v>0</v>
      </c>
      <c r="H226" s="8">
        <v>19</v>
      </c>
      <c r="I226" s="8">
        <v>15</v>
      </c>
      <c r="J226" s="8">
        <v>16</v>
      </c>
      <c r="K226" s="8">
        <v>24</v>
      </c>
      <c r="L226" s="8">
        <v>23</v>
      </c>
      <c r="M226" s="8">
        <v>7</v>
      </c>
      <c r="N226" s="8">
        <v>13</v>
      </c>
      <c r="O226" s="8">
        <v>9</v>
      </c>
      <c r="P226" s="8">
        <v>3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8</v>
      </c>
      <c r="AD226" s="8">
        <v>9</v>
      </c>
      <c r="AE226" s="8">
        <v>16</v>
      </c>
      <c r="AF226" s="8">
        <v>21</v>
      </c>
      <c r="AG226" s="8">
        <v>27</v>
      </c>
      <c r="AH226" s="8">
        <v>26</v>
      </c>
      <c r="AI226" s="8">
        <v>16</v>
      </c>
      <c r="AJ226" s="8">
        <v>8</v>
      </c>
      <c r="AK226" s="8">
        <v>3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23</v>
      </c>
      <c r="AY226" s="8">
        <v>22</v>
      </c>
      <c r="AZ226" s="8">
        <v>35</v>
      </c>
      <c r="BA226" s="8">
        <v>48</v>
      </c>
      <c r="BB226" s="8">
        <v>50</v>
      </c>
      <c r="BC226" s="8">
        <v>35</v>
      </c>
      <c r="BD226" s="8">
        <v>29</v>
      </c>
      <c r="BE226" s="8">
        <v>17</v>
      </c>
      <c r="BF226" s="8">
        <v>10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8">
        <v>0</v>
      </c>
      <c r="BN226" s="8">
        <v>0</v>
      </c>
    </row>
    <row r="227" spans="2:66" ht="39">
      <c r="B227" s="56"/>
      <c r="C227" s="11" t="s">
        <v>42</v>
      </c>
      <c r="D227" s="8">
        <v>0</v>
      </c>
      <c r="E227" s="8">
        <v>0</v>
      </c>
      <c r="F227" s="8">
        <v>0</v>
      </c>
      <c r="G227" s="8">
        <v>0</v>
      </c>
      <c r="H227" s="8">
        <v>48</v>
      </c>
      <c r="I227" s="8">
        <v>81</v>
      </c>
      <c r="J227" s="8">
        <v>67</v>
      </c>
      <c r="K227" s="8">
        <v>98</v>
      </c>
      <c r="L227" s="8">
        <v>77</v>
      </c>
      <c r="M227" s="8">
        <v>78</v>
      </c>
      <c r="N227" s="8">
        <v>68</v>
      </c>
      <c r="O227" s="8">
        <v>47</v>
      </c>
      <c r="P227" s="8">
        <v>36</v>
      </c>
      <c r="Q227" s="8">
        <v>5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55</v>
      </c>
      <c r="AD227" s="8">
        <v>80</v>
      </c>
      <c r="AE227" s="8">
        <v>145</v>
      </c>
      <c r="AF227" s="8">
        <v>167</v>
      </c>
      <c r="AG227" s="8">
        <v>149</v>
      </c>
      <c r="AH227" s="8">
        <v>106</v>
      </c>
      <c r="AI227" s="8">
        <v>92</v>
      </c>
      <c r="AJ227" s="8">
        <v>51</v>
      </c>
      <c r="AK227" s="8">
        <v>24</v>
      </c>
      <c r="AL227" s="8">
        <v>10</v>
      </c>
      <c r="AM227" s="8">
        <v>3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110</v>
      </c>
      <c r="AY227" s="8">
        <v>162</v>
      </c>
      <c r="AZ227" s="8">
        <v>213</v>
      </c>
      <c r="BA227" s="8">
        <v>269</v>
      </c>
      <c r="BB227" s="8">
        <v>228</v>
      </c>
      <c r="BC227" s="8">
        <v>189</v>
      </c>
      <c r="BD227" s="8">
        <v>160</v>
      </c>
      <c r="BE227" s="8">
        <v>102</v>
      </c>
      <c r="BF227" s="8">
        <v>55</v>
      </c>
      <c r="BG227" s="8">
        <v>11</v>
      </c>
      <c r="BH227" s="8">
        <v>7</v>
      </c>
      <c r="BI227" s="8">
        <v>0</v>
      </c>
      <c r="BJ227" s="8">
        <v>0</v>
      </c>
      <c r="BK227" s="8">
        <v>0</v>
      </c>
      <c r="BL227" s="8">
        <v>0</v>
      </c>
      <c r="BM227" s="8">
        <v>0</v>
      </c>
      <c r="BN227" s="8">
        <v>0</v>
      </c>
    </row>
    <row r="228" spans="2:66">
      <c r="B228" s="56"/>
      <c r="C228" s="11" t="s">
        <v>43</v>
      </c>
      <c r="D228" s="8">
        <v>0</v>
      </c>
      <c r="E228" s="8">
        <v>0</v>
      </c>
      <c r="F228" s="8">
        <v>0</v>
      </c>
      <c r="G228" s="8">
        <v>0</v>
      </c>
      <c r="H228" s="8">
        <v>23</v>
      </c>
      <c r="I228" s="8">
        <v>19</v>
      </c>
      <c r="J228" s="8">
        <v>23</v>
      </c>
      <c r="K228" s="8">
        <v>34</v>
      </c>
      <c r="L228" s="8">
        <v>18</v>
      </c>
      <c r="M228" s="8">
        <v>17</v>
      </c>
      <c r="N228" s="8">
        <v>21</v>
      </c>
      <c r="O228" s="8">
        <v>20</v>
      </c>
      <c r="P228" s="8">
        <v>9</v>
      </c>
      <c r="Q228" s="8">
        <v>3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15</v>
      </c>
      <c r="AD228" s="8">
        <v>20</v>
      </c>
      <c r="AE228" s="8">
        <v>24</v>
      </c>
      <c r="AF228" s="8">
        <v>28</v>
      </c>
      <c r="AG228" s="8">
        <v>26</v>
      </c>
      <c r="AH228" s="8">
        <v>14</v>
      </c>
      <c r="AI228" s="8">
        <v>9</v>
      </c>
      <c r="AJ228" s="8">
        <v>3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32</v>
      </c>
      <c r="AY228" s="8">
        <v>37</v>
      </c>
      <c r="AZ228" s="8">
        <v>41</v>
      </c>
      <c r="BA228" s="8">
        <v>60</v>
      </c>
      <c r="BB228" s="8">
        <v>46</v>
      </c>
      <c r="BC228" s="8">
        <v>30</v>
      </c>
      <c r="BD228" s="8">
        <v>25</v>
      </c>
      <c r="BE228" s="8">
        <v>21</v>
      </c>
      <c r="BF228" s="8">
        <v>11</v>
      </c>
      <c r="BG228" s="8">
        <v>3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8">
        <v>0</v>
      </c>
      <c r="BN228" s="8">
        <v>0</v>
      </c>
    </row>
    <row r="229" spans="2:66" ht="39">
      <c r="B229" s="56"/>
      <c r="C229" s="11" t="s">
        <v>76</v>
      </c>
      <c r="D229" s="8">
        <v>0</v>
      </c>
      <c r="E229" s="8">
        <v>0</v>
      </c>
      <c r="F229" s="8">
        <v>0</v>
      </c>
      <c r="G229" s="8">
        <v>0</v>
      </c>
      <c r="H229" s="8">
        <v>8</v>
      </c>
      <c r="I229" s="8">
        <v>4</v>
      </c>
      <c r="J229" s="8">
        <v>14</v>
      </c>
      <c r="K229" s="8">
        <v>16</v>
      </c>
      <c r="L229" s="8">
        <v>31</v>
      </c>
      <c r="M229" s="8">
        <v>35</v>
      </c>
      <c r="N229" s="8">
        <v>16</v>
      </c>
      <c r="O229" s="8">
        <v>16</v>
      </c>
      <c r="P229" s="8">
        <v>6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5</v>
      </c>
      <c r="AF229" s="8">
        <v>3</v>
      </c>
      <c r="AG229" s="8">
        <v>3</v>
      </c>
      <c r="AH229" s="8">
        <v>3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8</v>
      </c>
      <c r="AY229" s="8">
        <v>4</v>
      </c>
      <c r="AZ229" s="8">
        <v>16</v>
      </c>
      <c r="BA229" s="8">
        <v>18</v>
      </c>
      <c r="BB229" s="8">
        <v>30</v>
      </c>
      <c r="BC229" s="8">
        <v>34</v>
      </c>
      <c r="BD229" s="8">
        <v>19</v>
      </c>
      <c r="BE229" s="8">
        <v>17</v>
      </c>
      <c r="BF229" s="8">
        <v>6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8">
        <v>0</v>
      </c>
      <c r="BN229" s="8">
        <v>0</v>
      </c>
    </row>
    <row r="230" spans="2:66">
      <c r="B230" s="56"/>
      <c r="C230" s="11" t="s">
        <v>45</v>
      </c>
      <c r="D230" s="8">
        <v>0</v>
      </c>
      <c r="E230" s="8">
        <v>0</v>
      </c>
      <c r="F230" s="8">
        <v>0</v>
      </c>
      <c r="G230" s="8">
        <v>0</v>
      </c>
      <c r="H230" s="8">
        <v>13</v>
      </c>
      <c r="I230" s="8">
        <v>5</v>
      </c>
      <c r="J230" s="8">
        <v>12</v>
      </c>
      <c r="K230" s="8">
        <v>19</v>
      </c>
      <c r="L230" s="8">
        <v>18</v>
      </c>
      <c r="M230" s="8">
        <v>13</v>
      </c>
      <c r="N230" s="8">
        <v>10</v>
      </c>
      <c r="O230" s="8">
        <v>14</v>
      </c>
      <c r="P230" s="8">
        <v>5</v>
      </c>
      <c r="Q230" s="8">
        <v>3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4</v>
      </c>
      <c r="AD230" s="8">
        <v>0</v>
      </c>
      <c r="AE230" s="8">
        <v>7</v>
      </c>
      <c r="AF230" s="8">
        <v>14</v>
      </c>
      <c r="AG230" s="8">
        <v>6</v>
      </c>
      <c r="AH230" s="8">
        <v>9</v>
      </c>
      <c r="AI230" s="8">
        <v>3</v>
      </c>
      <c r="AJ230" s="8">
        <v>3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23</v>
      </c>
      <c r="AY230" s="8">
        <v>5</v>
      </c>
      <c r="AZ230" s="8">
        <v>17</v>
      </c>
      <c r="BA230" s="8">
        <v>29</v>
      </c>
      <c r="BB230" s="8">
        <v>24</v>
      </c>
      <c r="BC230" s="8">
        <v>21</v>
      </c>
      <c r="BD230" s="8">
        <v>18</v>
      </c>
      <c r="BE230" s="8">
        <v>19</v>
      </c>
      <c r="BF230" s="8">
        <v>6</v>
      </c>
      <c r="BG230" s="8">
        <v>3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8">
        <v>0</v>
      </c>
      <c r="BN230" s="8">
        <v>0</v>
      </c>
    </row>
    <row r="231" spans="2:66" ht="26">
      <c r="B231" s="56"/>
      <c r="C231" s="11" t="s">
        <v>46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6</v>
      </c>
      <c r="J231" s="8">
        <v>5</v>
      </c>
      <c r="K231" s="8">
        <v>5</v>
      </c>
      <c r="L231" s="8">
        <v>9</v>
      </c>
      <c r="M231" s="8">
        <v>17</v>
      </c>
      <c r="N231" s="8">
        <v>10</v>
      </c>
      <c r="O231" s="8">
        <v>9</v>
      </c>
      <c r="P231" s="8">
        <v>4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6</v>
      </c>
      <c r="AD231" s="8">
        <v>7</v>
      </c>
      <c r="AE231" s="8">
        <v>10</v>
      </c>
      <c r="AF231" s="8">
        <v>11</v>
      </c>
      <c r="AG231" s="8">
        <v>0</v>
      </c>
      <c r="AH231" s="8">
        <v>4</v>
      </c>
      <c r="AI231" s="8">
        <v>9</v>
      </c>
      <c r="AJ231" s="8">
        <v>3</v>
      </c>
      <c r="AK231" s="8">
        <v>0</v>
      </c>
      <c r="AL231" s="8">
        <v>3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6</v>
      </c>
      <c r="AY231" s="8">
        <v>17</v>
      </c>
      <c r="AZ231" s="8">
        <v>12</v>
      </c>
      <c r="BA231" s="8">
        <v>13</v>
      </c>
      <c r="BB231" s="8">
        <v>5</v>
      </c>
      <c r="BC231" s="8">
        <v>21</v>
      </c>
      <c r="BD231" s="8">
        <v>17</v>
      </c>
      <c r="BE231" s="8">
        <v>8</v>
      </c>
      <c r="BF231" s="8">
        <v>9</v>
      </c>
      <c r="BG231" s="8">
        <v>3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</row>
    <row r="232" spans="2:66">
      <c r="B232" s="56"/>
      <c r="C232" s="11" t="s">
        <v>47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3</v>
      </c>
      <c r="K232" s="8">
        <v>0</v>
      </c>
      <c r="L232" s="8">
        <v>3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3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9</v>
      </c>
      <c r="BA232" s="8">
        <v>3</v>
      </c>
      <c r="BB232" s="8">
        <v>4</v>
      </c>
      <c r="BC232" s="8">
        <v>0</v>
      </c>
      <c r="BD232" s="8">
        <v>3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8">
        <v>0</v>
      </c>
      <c r="BN232" s="8">
        <v>0</v>
      </c>
    </row>
    <row r="233" spans="2:66">
      <c r="B233" s="56"/>
      <c r="C233" s="11" t="s">
        <v>11</v>
      </c>
      <c r="D233" s="8">
        <v>0</v>
      </c>
      <c r="E233" s="8">
        <v>0</v>
      </c>
      <c r="F233" s="8">
        <v>0</v>
      </c>
      <c r="G233" s="8">
        <v>3</v>
      </c>
      <c r="H233" s="8">
        <v>89</v>
      </c>
      <c r="I233" s="8">
        <v>80</v>
      </c>
      <c r="J233" s="8">
        <v>49</v>
      </c>
      <c r="K233" s="8">
        <v>65</v>
      </c>
      <c r="L233" s="8">
        <v>88</v>
      </c>
      <c r="M233" s="8">
        <v>102</v>
      </c>
      <c r="N233" s="8">
        <v>126</v>
      </c>
      <c r="O233" s="8">
        <v>230</v>
      </c>
      <c r="P233" s="8">
        <v>285</v>
      </c>
      <c r="Q233" s="8">
        <v>183</v>
      </c>
      <c r="R233" s="8">
        <v>105</v>
      </c>
      <c r="S233" s="8">
        <v>75</v>
      </c>
      <c r="T233" s="8">
        <v>35</v>
      </c>
      <c r="U233" s="8">
        <v>16</v>
      </c>
      <c r="V233" s="8">
        <v>10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38</v>
      </c>
      <c r="AD233" s="8">
        <v>73</v>
      </c>
      <c r="AE233" s="8">
        <v>153</v>
      </c>
      <c r="AF233" s="8">
        <v>186</v>
      </c>
      <c r="AG233" s="8">
        <v>179</v>
      </c>
      <c r="AH233" s="8">
        <v>106</v>
      </c>
      <c r="AI233" s="8">
        <v>103</v>
      </c>
      <c r="AJ233" s="8">
        <v>127</v>
      </c>
      <c r="AK233" s="8">
        <v>133</v>
      </c>
      <c r="AL233" s="8">
        <v>67</v>
      </c>
      <c r="AM233" s="8">
        <v>49</v>
      </c>
      <c r="AN233" s="8">
        <v>33</v>
      </c>
      <c r="AO233" s="8">
        <v>29</v>
      </c>
      <c r="AP233" s="8">
        <v>14</v>
      </c>
      <c r="AQ233" s="8">
        <v>5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3</v>
      </c>
      <c r="AX233" s="8">
        <v>128</v>
      </c>
      <c r="AY233" s="8">
        <v>152</v>
      </c>
      <c r="AZ233" s="8">
        <v>202</v>
      </c>
      <c r="BA233" s="8">
        <v>254</v>
      </c>
      <c r="BB233" s="8">
        <v>261</v>
      </c>
      <c r="BC233" s="8">
        <v>207</v>
      </c>
      <c r="BD233" s="8">
        <v>237</v>
      </c>
      <c r="BE233" s="8">
        <v>355</v>
      </c>
      <c r="BF233" s="8">
        <v>414</v>
      </c>
      <c r="BG233" s="8">
        <v>245</v>
      </c>
      <c r="BH233" s="8">
        <v>156</v>
      </c>
      <c r="BI233" s="8">
        <v>108</v>
      </c>
      <c r="BJ233" s="8">
        <v>64</v>
      </c>
      <c r="BK233" s="8">
        <v>27</v>
      </c>
      <c r="BL233" s="8">
        <v>12</v>
      </c>
      <c r="BM233" s="8">
        <v>0</v>
      </c>
      <c r="BN233" s="8">
        <v>0</v>
      </c>
    </row>
    <row r="234" spans="2:66">
      <c r="B234" s="65" t="s">
        <v>128</v>
      </c>
      <c r="C234" s="11" t="s">
        <v>38</v>
      </c>
      <c r="D234" s="8">
        <v>0</v>
      </c>
      <c r="E234" s="8">
        <v>0</v>
      </c>
      <c r="F234" s="8">
        <v>0</v>
      </c>
      <c r="G234" s="8">
        <v>0</v>
      </c>
      <c r="H234" s="8">
        <v>15</v>
      </c>
      <c r="I234" s="8">
        <v>18</v>
      </c>
      <c r="J234" s="8">
        <v>29</v>
      </c>
      <c r="K234" s="8">
        <v>49</v>
      </c>
      <c r="L234" s="8">
        <v>80</v>
      </c>
      <c r="M234" s="8">
        <v>80</v>
      </c>
      <c r="N234" s="8">
        <v>68</v>
      </c>
      <c r="O234" s="8">
        <v>70</v>
      </c>
      <c r="P234" s="8">
        <v>21</v>
      </c>
      <c r="Q234" s="8">
        <v>8</v>
      </c>
      <c r="R234" s="8">
        <v>3</v>
      </c>
      <c r="S234" s="8">
        <v>3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3</v>
      </c>
      <c r="AD234" s="8">
        <v>5</v>
      </c>
      <c r="AE234" s="8">
        <v>4</v>
      </c>
      <c r="AF234" s="8">
        <v>10</v>
      </c>
      <c r="AG234" s="8">
        <v>6</v>
      </c>
      <c r="AH234" s="8">
        <v>6</v>
      </c>
      <c r="AI234" s="8">
        <v>7</v>
      </c>
      <c r="AJ234" s="8">
        <v>7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19</v>
      </c>
      <c r="AY234" s="8">
        <v>29</v>
      </c>
      <c r="AZ234" s="8">
        <v>39</v>
      </c>
      <c r="BA234" s="8">
        <v>61</v>
      </c>
      <c r="BB234" s="8">
        <v>87</v>
      </c>
      <c r="BC234" s="8">
        <v>92</v>
      </c>
      <c r="BD234" s="8">
        <v>71</v>
      </c>
      <c r="BE234" s="8">
        <v>75</v>
      </c>
      <c r="BF234" s="8">
        <v>21</v>
      </c>
      <c r="BG234" s="8">
        <v>8</v>
      </c>
      <c r="BH234" s="8">
        <v>3</v>
      </c>
      <c r="BI234" s="8">
        <v>3</v>
      </c>
      <c r="BJ234" s="8">
        <v>0</v>
      </c>
      <c r="BK234" s="8">
        <v>0</v>
      </c>
      <c r="BL234" s="8">
        <v>0</v>
      </c>
      <c r="BM234" s="8">
        <v>0</v>
      </c>
      <c r="BN234" s="8">
        <v>0</v>
      </c>
    </row>
    <row r="235" spans="2:66">
      <c r="B235" s="56"/>
      <c r="C235" s="11" t="s">
        <v>39</v>
      </c>
      <c r="D235" s="8">
        <v>0</v>
      </c>
      <c r="E235" s="8">
        <v>0</v>
      </c>
      <c r="F235" s="8">
        <v>0</v>
      </c>
      <c r="G235" s="8">
        <v>0</v>
      </c>
      <c r="H235" s="8">
        <v>104</v>
      </c>
      <c r="I235" s="8">
        <v>155</v>
      </c>
      <c r="J235" s="8">
        <v>162</v>
      </c>
      <c r="K235" s="8">
        <v>159</v>
      </c>
      <c r="L235" s="8">
        <v>224</v>
      </c>
      <c r="M235" s="8">
        <v>178</v>
      </c>
      <c r="N235" s="8">
        <v>169</v>
      </c>
      <c r="O235" s="8">
        <v>156</v>
      </c>
      <c r="P235" s="8">
        <v>77</v>
      </c>
      <c r="Q235" s="8">
        <v>27</v>
      </c>
      <c r="R235" s="8">
        <v>5</v>
      </c>
      <c r="S235" s="8">
        <v>5</v>
      </c>
      <c r="T235" s="8">
        <v>3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45</v>
      </c>
      <c r="AD235" s="8">
        <v>56</v>
      </c>
      <c r="AE235" s="8">
        <v>37</v>
      </c>
      <c r="AF235" s="8">
        <v>27</v>
      </c>
      <c r="AG235" s="8">
        <v>30</v>
      </c>
      <c r="AH235" s="8">
        <v>20</v>
      </c>
      <c r="AI235" s="8">
        <v>23</v>
      </c>
      <c r="AJ235" s="8">
        <v>16</v>
      </c>
      <c r="AK235" s="8">
        <v>10</v>
      </c>
      <c r="AL235" s="8">
        <v>5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147</v>
      </c>
      <c r="AY235" s="8">
        <v>211</v>
      </c>
      <c r="AZ235" s="8">
        <v>204</v>
      </c>
      <c r="BA235" s="8">
        <v>185</v>
      </c>
      <c r="BB235" s="8">
        <v>246</v>
      </c>
      <c r="BC235" s="8">
        <v>196</v>
      </c>
      <c r="BD235" s="8">
        <v>196</v>
      </c>
      <c r="BE235" s="8">
        <v>173</v>
      </c>
      <c r="BF235" s="8">
        <v>88</v>
      </c>
      <c r="BG235" s="8">
        <v>35</v>
      </c>
      <c r="BH235" s="8">
        <v>5</v>
      </c>
      <c r="BI235" s="8">
        <v>5</v>
      </c>
      <c r="BJ235" s="8">
        <v>3</v>
      </c>
      <c r="BK235" s="8">
        <v>0</v>
      </c>
      <c r="BL235" s="8">
        <v>0</v>
      </c>
      <c r="BM235" s="8">
        <v>0</v>
      </c>
      <c r="BN235" s="8">
        <v>0</v>
      </c>
    </row>
    <row r="236" spans="2:66" ht="26">
      <c r="B236" s="56"/>
      <c r="C236" s="11" t="s">
        <v>40</v>
      </c>
      <c r="D236" s="8">
        <v>0</v>
      </c>
      <c r="E236" s="8">
        <v>0</v>
      </c>
      <c r="F236" s="8">
        <v>0</v>
      </c>
      <c r="G236" s="8">
        <v>0</v>
      </c>
      <c r="H236" s="8">
        <v>27</v>
      </c>
      <c r="I236" s="8">
        <v>28</v>
      </c>
      <c r="J236" s="8">
        <v>35</v>
      </c>
      <c r="K236" s="8">
        <v>27</v>
      </c>
      <c r="L236" s="8">
        <v>31</v>
      </c>
      <c r="M236" s="8">
        <v>32</v>
      </c>
      <c r="N236" s="8">
        <v>24</v>
      </c>
      <c r="O236" s="8">
        <v>19</v>
      </c>
      <c r="P236" s="8">
        <v>12</v>
      </c>
      <c r="Q236" s="8">
        <v>3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3</v>
      </c>
      <c r="AE236" s="8">
        <v>7</v>
      </c>
      <c r="AF236" s="8">
        <v>3</v>
      </c>
      <c r="AG236" s="8">
        <v>8</v>
      </c>
      <c r="AH236" s="8">
        <v>3</v>
      </c>
      <c r="AI236" s="8">
        <v>5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23</v>
      </c>
      <c r="AY236" s="8">
        <v>27</v>
      </c>
      <c r="AZ236" s="8">
        <v>46</v>
      </c>
      <c r="BA236" s="8">
        <v>29</v>
      </c>
      <c r="BB236" s="8">
        <v>42</v>
      </c>
      <c r="BC236" s="8">
        <v>35</v>
      </c>
      <c r="BD236" s="8">
        <v>26</v>
      </c>
      <c r="BE236" s="8">
        <v>20</v>
      </c>
      <c r="BF236" s="8">
        <v>11</v>
      </c>
      <c r="BG236" s="8">
        <v>5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</row>
    <row r="237" spans="2:66" ht="39">
      <c r="B237" s="56"/>
      <c r="C237" s="11" t="s">
        <v>41</v>
      </c>
      <c r="D237" s="8">
        <v>0</v>
      </c>
      <c r="E237" s="8">
        <v>0</v>
      </c>
      <c r="F237" s="8">
        <v>0</v>
      </c>
      <c r="G237" s="8">
        <v>0</v>
      </c>
      <c r="H237" s="8">
        <v>10</v>
      </c>
      <c r="I237" s="8">
        <v>9</v>
      </c>
      <c r="J237" s="8">
        <v>8</v>
      </c>
      <c r="K237" s="8">
        <v>4</v>
      </c>
      <c r="L237" s="8">
        <v>8</v>
      </c>
      <c r="M237" s="8">
        <v>3</v>
      </c>
      <c r="N237" s="8">
        <v>12</v>
      </c>
      <c r="O237" s="8">
        <v>8</v>
      </c>
      <c r="P237" s="8">
        <v>6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3</v>
      </c>
      <c r="AD237" s="8">
        <v>0</v>
      </c>
      <c r="AE237" s="8">
        <v>0</v>
      </c>
      <c r="AF237" s="8">
        <v>3</v>
      </c>
      <c r="AG237" s="8">
        <v>0</v>
      </c>
      <c r="AH237" s="8">
        <v>3</v>
      </c>
      <c r="AI237" s="8">
        <v>0</v>
      </c>
      <c r="AJ237" s="8">
        <v>3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12</v>
      </c>
      <c r="AY237" s="8">
        <v>8</v>
      </c>
      <c r="AZ237" s="8">
        <v>11</v>
      </c>
      <c r="BA237" s="8">
        <v>11</v>
      </c>
      <c r="BB237" s="8">
        <v>10</v>
      </c>
      <c r="BC237" s="8">
        <v>6</v>
      </c>
      <c r="BD237" s="8">
        <v>14</v>
      </c>
      <c r="BE237" s="8">
        <v>8</v>
      </c>
      <c r="BF237" s="8">
        <v>7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8">
        <v>0</v>
      </c>
      <c r="BN237" s="8">
        <v>0</v>
      </c>
    </row>
    <row r="238" spans="2:66" ht="39">
      <c r="B238" s="56"/>
      <c r="C238" s="11" t="s">
        <v>42</v>
      </c>
      <c r="D238" s="8">
        <v>0</v>
      </c>
      <c r="E238" s="8">
        <v>0</v>
      </c>
      <c r="F238" s="8">
        <v>0</v>
      </c>
      <c r="G238" s="8">
        <v>0</v>
      </c>
      <c r="H238" s="8">
        <v>14</v>
      </c>
      <c r="I238" s="8">
        <v>16</v>
      </c>
      <c r="J238" s="8">
        <v>10</v>
      </c>
      <c r="K238" s="8">
        <v>16</v>
      </c>
      <c r="L238" s="8">
        <v>21</v>
      </c>
      <c r="M238" s="8">
        <v>18</v>
      </c>
      <c r="N238" s="8">
        <v>21</v>
      </c>
      <c r="O238" s="8">
        <v>25</v>
      </c>
      <c r="P238" s="8">
        <v>7</v>
      </c>
      <c r="Q238" s="8">
        <v>8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7</v>
      </c>
      <c r="AD238" s="8">
        <v>3</v>
      </c>
      <c r="AE238" s="8">
        <v>10</v>
      </c>
      <c r="AF238" s="8">
        <v>7</v>
      </c>
      <c r="AG238" s="8">
        <v>25</v>
      </c>
      <c r="AH238" s="8">
        <v>9</v>
      </c>
      <c r="AI238" s="8">
        <v>7</v>
      </c>
      <c r="AJ238" s="8">
        <v>8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20</v>
      </c>
      <c r="AY238" s="8">
        <v>16</v>
      </c>
      <c r="AZ238" s="8">
        <v>21</v>
      </c>
      <c r="BA238" s="8">
        <v>25</v>
      </c>
      <c r="BB238" s="8">
        <v>39</v>
      </c>
      <c r="BC238" s="8">
        <v>26</v>
      </c>
      <c r="BD238" s="8">
        <v>26</v>
      </c>
      <c r="BE238" s="8">
        <v>31</v>
      </c>
      <c r="BF238" s="8">
        <v>7</v>
      </c>
      <c r="BG238" s="8">
        <v>8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8">
        <v>0</v>
      </c>
      <c r="BN238" s="8">
        <v>0</v>
      </c>
    </row>
    <row r="239" spans="2:66">
      <c r="B239" s="56"/>
      <c r="C239" s="11" t="s">
        <v>43</v>
      </c>
      <c r="D239" s="8">
        <v>0</v>
      </c>
      <c r="E239" s="8">
        <v>0</v>
      </c>
      <c r="F239" s="8">
        <v>0</v>
      </c>
      <c r="G239" s="8">
        <v>0</v>
      </c>
      <c r="H239" s="8">
        <v>9</v>
      </c>
      <c r="I239" s="8">
        <v>6</v>
      </c>
      <c r="J239" s="8">
        <v>4</v>
      </c>
      <c r="K239" s="8">
        <v>11</v>
      </c>
      <c r="L239" s="8">
        <v>15</v>
      </c>
      <c r="M239" s="8">
        <v>10</v>
      </c>
      <c r="N239" s="8">
        <v>0</v>
      </c>
      <c r="O239" s="8">
        <v>3</v>
      </c>
      <c r="P239" s="8">
        <v>3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9</v>
      </c>
      <c r="AD239" s="8">
        <v>0</v>
      </c>
      <c r="AE239" s="8">
        <v>7</v>
      </c>
      <c r="AF239" s="8">
        <v>3</v>
      </c>
      <c r="AG239" s="8">
        <v>0</v>
      </c>
      <c r="AH239" s="8">
        <v>4</v>
      </c>
      <c r="AI239" s="8">
        <v>3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20</v>
      </c>
      <c r="AY239" s="8">
        <v>7</v>
      </c>
      <c r="AZ239" s="8">
        <v>11</v>
      </c>
      <c r="BA239" s="8">
        <v>13</v>
      </c>
      <c r="BB239" s="8">
        <v>17</v>
      </c>
      <c r="BC239" s="8">
        <v>10</v>
      </c>
      <c r="BD239" s="8">
        <v>3</v>
      </c>
      <c r="BE239" s="8">
        <v>5</v>
      </c>
      <c r="BF239" s="8">
        <v>3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8">
        <v>0</v>
      </c>
      <c r="BN239" s="8">
        <v>0</v>
      </c>
    </row>
    <row r="240" spans="2:66" ht="39">
      <c r="B240" s="56"/>
      <c r="C240" s="11" t="s">
        <v>76</v>
      </c>
      <c r="D240" s="8">
        <v>0</v>
      </c>
      <c r="E240" s="8">
        <v>0</v>
      </c>
      <c r="F240" s="8">
        <v>0</v>
      </c>
      <c r="G240" s="8">
        <v>0</v>
      </c>
      <c r="H240" s="8">
        <v>10</v>
      </c>
      <c r="I240" s="8">
        <v>9</v>
      </c>
      <c r="J240" s="8">
        <v>4</v>
      </c>
      <c r="K240" s="8">
        <v>12</v>
      </c>
      <c r="L240" s="8">
        <v>13</v>
      </c>
      <c r="M240" s="8">
        <v>10</v>
      </c>
      <c r="N240" s="8">
        <v>8</v>
      </c>
      <c r="O240" s="8">
        <v>4</v>
      </c>
      <c r="P240" s="8">
        <v>3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3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10</v>
      </c>
      <c r="AY240" s="8">
        <v>9</v>
      </c>
      <c r="AZ240" s="8">
        <v>9</v>
      </c>
      <c r="BA240" s="8">
        <v>10</v>
      </c>
      <c r="BB240" s="8">
        <v>13</v>
      </c>
      <c r="BC240" s="8">
        <v>10</v>
      </c>
      <c r="BD240" s="8">
        <v>8</v>
      </c>
      <c r="BE240" s="8">
        <v>4</v>
      </c>
      <c r="BF240" s="8">
        <v>5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8">
        <v>0</v>
      </c>
      <c r="BN240" s="8">
        <v>0</v>
      </c>
    </row>
    <row r="241" spans="2:66">
      <c r="B241" s="56"/>
      <c r="C241" s="11" t="s">
        <v>45</v>
      </c>
      <c r="D241" s="8">
        <v>0</v>
      </c>
      <c r="E241" s="8">
        <v>0</v>
      </c>
      <c r="F241" s="8">
        <v>0</v>
      </c>
      <c r="G241" s="8">
        <v>0</v>
      </c>
      <c r="H241" s="8">
        <v>13</v>
      </c>
      <c r="I241" s="8">
        <v>4</v>
      </c>
      <c r="J241" s="8">
        <v>4</v>
      </c>
      <c r="K241" s="8">
        <v>7</v>
      </c>
      <c r="L241" s="8">
        <v>17</v>
      </c>
      <c r="M241" s="8">
        <v>14</v>
      </c>
      <c r="N241" s="8">
        <v>10</v>
      </c>
      <c r="O241" s="8">
        <v>10</v>
      </c>
      <c r="P241" s="8">
        <v>6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3</v>
      </c>
      <c r="AF241" s="8">
        <v>0</v>
      </c>
      <c r="AG241" s="8">
        <v>5</v>
      </c>
      <c r="AH241" s="8">
        <v>0</v>
      </c>
      <c r="AI241" s="8">
        <v>5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10</v>
      </c>
      <c r="AY241" s="8">
        <v>4</v>
      </c>
      <c r="AZ241" s="8">
        <v>7</v>
      </c>
      <c r="BA241" s="8">
        <v>7</v>
      </c>
      <c r="BB241" s="8">
        <v>19</v>
      </c>
      <c r="BC241" s="8">
        <v>14</v>
      </c>
      <c r="BD241" s="8">
        <v>9</v>
      </c>
      <c r="BE241" s="8">
        <v>12</v>
      </c>
      <c r="BF241" s="8">
        <v>10</v>
      </c>
      <c r="BG241" s="8">
        <v>3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8">
        <v>0</v>
      </c>
      <c r="BN241" s="8">
        <v>0</v>
      </c>
    </row>
    <row r="242" spans="2:66" ht="26">
      <c r="B242" s="56"/>
      <c r="C242" s="11" t="s">
        <v>46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3</v>
      </c>
      <c r="J242" s="8">
        <v>3</v>
      </c>
      <c r="K242" s="8">
        <v>3</v>
      </c>
      <c r="L242" s="8">
        <v>0</v>
      </c>
      <c r="M242" s="8">
        <v>3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3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3</v>
      </c>
      <c r="AZ242" s="8">
        <v>3</v>
      </c>
      <c r="BA242" s="8">
        <v>3</v>
      </c>
      <c r="BB242" s="8">
        <v>3</v>
      </c>
      <c r="BC242" s="8">
        <v>3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8">
        <v>0</v>
      </c>
      <c r="BN242" s="8">
        <v>0</v>
      </c>
    </row>
    <row r="243" spans="2:66">
      <c r="B243" s="56"/>
      <c r="C243" s="11" t="s">
        <v>47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3</v>
      </c>
      <c r="M243" s="8">
        <v>3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3</v>
      </c>
      <c r="BC243" s="8">
        <v>3</v>
      </c>
      <c r="BD243" s="8">
        <v>0</v>
      </c>
      <c r="BE243" s="8">
        <v>0</v>
      </c>
      <c r="BF243" s="8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8">
        <v>0</v>
      </c>
      <c r="BN243" s="8">
        <v>0</v>
      </c>
    </row>
    <row r="244" spans="2:66">
      <c r="B244" s="56"/>
      <c r="C244" s="11" t="s">
        <v>11</v>
      </c>
      <c r="D244" s="8">
        <v>0</v>
      </c>
      <c r="E244" s="8">
        <v>0</v>
      </c>
      <c r="F244" s="8">
        <v>0</v>
      </c>
      <c r="G244" s="8">
        <v>0</v>
      </c>
      <c r="H244" s="8">
        <v>85</v>
      </c>
      <c r="I244" s="8">
        <v>96</v>
      </c>
      <c r="J244" s="8">
        <v>30</v>
      </c>
      <c r="K244" s="8">
        <v>21</v>
      </c>
      <c r="L244" s="8">
        <v>38</v>
      </c>
      <c r="M244" s="8">
        <v>42</v>
      </c>
      <c r="N244" s="8">
        <v>42</v>
      </c>
      <c r="O244" s="8">
        <v>86</v>
      </c>
      <c r="P244" s="8">
        <v>114</v>
      </c>
      <c r="Q244" s="8">
        <v>106</v>
      </c>
      <c r="R244" s="8">
        <v>75</v>
      </c>
      <c r="S244" s="8">
        <v>77</v>
      </c>
      <c r="T244" s="8">
        <v>46</v>
      </c>
      <c r="U244" s="8">
        <v>16</v>
      </c>
      <c r="V244" s="8">
        <v>6</v>
      </c>
      <c r="W244" s="8">
        <v>3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23</v>
      </c>
      <c r="AD244" s="8">
        <v>31</v>
      </c>
      <c r="AE244" s="8">
        <v>24</v>
      </c>
      <c r="AF244" s="8">
        <v>21</v>
      </c>
      <c r="AG244" s="8">
        <v>33</v>
      </c>
      <c r="AH244" s="8">
        <v>14</v>
      </c>
      <c r="AI244" s="8">
        <v>15</v>
      </c>
      <c r="AJ244" s="8">
        <v>14</v>
      </c>
      <c r="AK244" s="8">
        <v>21</v>
      </c>
      <c r="AL244" s="8">
        <v>23</v>
      </c>
      <c r="AM244" s="8">
        <v>22</v>
      </c>
      <c r="AN244" s="8">
        <v>6</v>
      </c>
      <c r="AO244" s="8">
        <v>4</v>
      </c>
      <c r="AP244" s="8">
        <v>3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111</v>
      </c>
      <c r="AY244" s="8">
        <v>127</v>
      </c>
      <c r="AZ244" s="8">
        <v>57</v>
      </c>
      <c r="BA244" s="8">
        <v>46</v>
      </c>
      <c r="BB244" s="8">
        <v>72</v>
      </c>
      <c r="BC244" s="8">
        <v>58</v>
      </c>
      <c r="BD244" s="8">
        <v>53</v>
      </c>
      <c r="BE244" s="8">
        <v>104</v>
      </c>
      <c r="BF244" s="8">
        <v>140</v>
      </c>
      <c r="BG244" s="8">
        <v>128</v>
      </c>
      <c r="BH244" s="8">
        <v>98</v>
      </c>
      <c r="BI244" s="8">
        <v>86</v>
      </c>
      <c r="BJ244" s="8">
        <v>54</v>
      </c>
      <c r="BK244" s="8">
        <v>20</v>
      </c>
      <c r="BL244" s="8">
        <v>6</v>
      </c>
      <c r="BM244" s="8">
        <v>3</v>
      </c>
      <c r="BN244" s="8">
        <v>0</v>
      </c>
    </row>
    <row r="245" spans="2:66">
      <c r="B245" s="65" t="s">
        <v>129</v>
      </c>
      <c r="C245" s="11" t="s">
        <v>38</v>
      </c>
      <c r="D245" s="8">
        <v>0</v>
      </c>
      <c r="E245" s="8">
        <v>0</v>
      </c>
      <c r="F245" s="8">
        <v>0</v>
      </c>
      <c r="G245" s="8">
        <v>0</v>
      </c>
      <c r="H245" s="8">
        <v>16</v>
      </c>
      <c r="I245" s="8">
        <v>63</v>
      </c>
      <c r="J245" s="8">
        <v>137</v>
      </c>
      <c r="K245" s="8">
        <v>191</v>
      </c>
      <c r="L245" s="8">
        <v>237</v>
      </c>
      <c r="M245" s="8">
        <v>265</v>
      </c>
      <c r="N245" s="8">
        <v>247</v>
      </c>
      <c r="O245" s="8">
        <v>235</v>
      </c>
      <c r="P245" s="8">
        <v>125</v>
      </c>
      <c r="Q245" s="8">
        <v>27</v>
      </c>
      <c r="R245" s="8">
        <v>5</v>
      </c>
      <c r="S245" s="8">
        <v>4</v>
      </c>
      <c r="T245" s="8">
        <v>4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3</v>
      </c>
      <c r="AD245" s="8">
        <v>46</v>
      </c>
      <c r="AE245" s="8">
        <v>78</v>
      </c>
      <c r="AF245" s="8">
        <v>87</v>
      </c>
      <c r="AG245" s="8">
        <v>107</v>
      </c>
      <c r="AH245" s="8">
        <v>59</v>
      </c>
      <c r="AI245" s="8">
        <v>45</v>
      </c>
      <c r="AJ245" s="8">
        <v>26</v>
      </c>
      <c r="AK245" s="8">
        <v>7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20</v>
      </c>
      <c r="AY245" s="8">
        <v>111</v>
      </c>
      <c r="AZ245" s="8">
        <v>212</v>
      </c>
      <c r="BA245" s="8">
        <v>282</v>
      </c>
      <c r="BB245" s="8">
        <v>344</v>
      </c>
      <c r="BC245" s="8">
        <v>325</v>
      </c>
      <c r="BD245" s="8">
        <v>288</v>
      </c>
      <c r="BE245" s="8">
        <v>259</v>
      </c>
      <c r="BF245" s="8">
        <v>136</v>
      </c>
      <c r="BG245" s="8">
        <v>28</v>
      </c>
      <c r="BH245" s="8">
        <v>9</v>
      </c>
      <c r="BI245" s="8">
        <v>4</v>
      </c>
      <c r="BJ245" s="8">
        <v>4</v>
      </c>
      <c r="BK245" s="8">
        <v>0</v>
      </c>
      <c r="BL245" s="8">
        <v>0</v>
      </c>
      <c r="BM245" s="8">
        <v>0</v>
      </c>
      <c r="BN245" s="8">
        <v>0</v>
      </c>
    </row>
    <row r="246" spans="2:66">
      <c r="B246" s="56"/>
      <c r="C246" s="11" t="s">
        <v>39</v>
      </c>
      <c r="D246" s="8">
        <v>0</v>
      </c>
      <c r="E246" s="8">
        <v>0</v>
      </c>
      <c r="F246" s="8">
        <v>0</v>
      </c>
      <c r="G246" s="8">
        <v>5</v>
      </c>
      <c r="H246" s="8">
        <v>153</v>
      </c>
      <c r="I246" s="8">
        <v>245</v>
      </c>
      <c r="J246" s="8">
        <v>350</v>
      </c>
      <c r="K246" s="8">
        <v>314</v>
      </c>
      <c r="L246" s="8">
        <v>299</v>
      </c>
      <c r="M246" s="8">
        <v>329</v>
      </c>
      <c r="N246" s="8">
        <v>312</v>
      </c>
      <c r="O246" s="8">
        <v>318</v>
      </c>
      <c r="P246" s="8">
        <v>140</v>
      </c>
      <c r="Q246" s="8">
        <v>55</v>
      </c>
      <c r="R246" s="8">
        <v>16</v>
      </c>
      <c r="S246" s="8">
        <v>3</v>
      </c>
      <c r="T246" s="8">
        <v>3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148</v>
      </c>
      <c r="AD246" s="8">
        <v>241</v>
      </c>
      <c r="AE246" s="8">
        <v>230</v>
      </c>
      <c r="AF246" s="8">
        <v>189</v>
      </c>
      <c r="AG246" s="8">
        <v>216</v>
      </c>
      <c r="AH246" s="8">
        <v>168</v>
      </c>
      <c r="AI246" s="8">
        <v>127</v>
      </c>
      <c r="AJ246" s="8">
        <v>57</v>
      </c>
      <c r="AK246" s="8">
        <v>14</v>
      </c>
      <c r="AL246" s="8">
        <v>10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5</v>
      </c>
      <c r="AX246" s="8">
        <v>297</v>
      </c>
      <c r="AY246" s="8">
        <v>483</v>
      </c>
      <c r="AZ246" s="8">
        <v>584</v>
      </c>
      <c r="BA246" s="8">
        <v>504</v>
      </c>
      <c r="BB246" s="8">
        <v>512</v>
      </c>
      <c r="BC246" s="8">
        <v>497</v>
      </c>
      <c r="BD246" s="8">
        <v>440</v>
      </c>
      <c r="BE246" s="8">
        <v>382</v>
      </c>
      <c r="BF246" s="8">
        <v>153</v>
      </c>
      <c r="BG246" s="8">
        <v>60</v>
      </c>
      <c r="BH246" s="8">
        <v>16</v>
      </c>
      <c r="BI246" s="8">
        <v>8</v>
      </c>
      <c r="BJ246" s="8">
        <v>3</v>
      </c>
      <c r="BK246" s="8">
        <v>0</v>
      </c>
      <c r="BL246" s="8">
        <v>0</v>
      </c>
      <c r="BM246" s="8">
        <v>0</v>
      </c>
      <c r="BN246" s="8">
        <v>0</v>
      </c>
    </row>
    <row r="247" spans="2:66" ht="26">
      <c r="B247" s="56"/>
      <c r="C247" s="11" t="s">
        <v>40</v>
      </c>
      <c r="D247" s="8">
        <v>0</v>
      </c>
      <c r="E247" s="8">
        <v>0</v>
      </c>
      <c r="F247" s="8">
        <v>0</v>
      </c>
      <c r="G247" s="8">
        <v>0</v>
      </c>
      <c r="H247" s="8">
        <v>38</v>
      </c>
      <c r="I247" s="8">
        <v>53</v>
      </c>
      <c r="J247" s="8">
        <v>77</v>
      </c>
      <c r="K247" s="8">
        <v>66</v>
      </c>
      <c r="L247" s="8">
        <v>85</v>
      </c>
      <c r="M247" s="8">
        <v>88</v>
      </c>
      <c r="N247" s="8">
        <v>51</v>
      </c>
      <c r="O247" s="8">
        <v>54</v>
      </c>
      <c r="P247" s="8">
        <v>33</v>
      </c>
      <c r="Q247" s="8">
        <v>3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38</v>
      </c>
      <c r="AD247" s="8">
        <v>62</v>
      </c>
      <c r="AE247" s="8">
        <v>47</v>
      </c>
      <c r="AF247" s="8">
        <v>50</v>
      </c>
      <c r="AG247" s="8">
        <v>64</v>
      </c>
      <c r="AH247" s="8">
        <v>51</v>
      </c>
      <c r="AI247" s="8">
        <v>38</v>
      </c>
      <c r="AJ247" s="8">
        <v>18</v>
      </c>
      <c r="AK247" s="8">
        <v>3</v>
      </c>
      <c r="AL247" s="8">
        <v>3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80</v>
      </c>
      <c r="AY247" s="8">
        <v>117</v>
      </c>
      <c r="AZ247" s="8">
        <v>122</v>
      </c>
      <c r="BA247" s="8">
        <v>120</v>
      </c>
      <c r="BB247" s="8">
        <v>144</v>
      </c>
      <c r="BC247" s="8">
        <v>135</v>
      </c>
      <c r="BD247" s="8">
        <v>88</v>
      </c>
      <c r="BE247" s="8">
        <v>71</v>
      </c>
      <c r="BF247" s="8">
        <v>31</v>
      </c>
      <c r="BG247" s="8">
        <v>6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8">
        <v>0</v>
      </c>
      <c r="BN247" s="8">
        <v>0</v>
      </c>
    </row>
    <row r="248" spans="2:66" ht="39">
      <c r="B248" s="56"/>
      <c r="C248" s="11" t="s">
        <v>41</v>
      </c>
      <c r="D248" s="8">
        <v>0</v>
      </c>
      <c r="E248" s="8">
        <v>0</v>
      </c>
      <c r="F248" s="8">
        <v>0</v>
      </c>
      <c r="G248" s="8">
        <v>0</v>
      </c>
      <c r="H248" s="8">
        <v>13</v>
      </c>
      <c r="I248" s="8">
        <v>16</v>
      </c>
      <c r="J248" s="8">
        <v>15</v>
      </c>
      <c r="K248" s="8">
        <v>25</v>
      </c>
      <c r="L248" s="8">
        <v>28</v>
      </c>
      <c r="M248" s="8">
        <v>13</v>
      </c>
      <c r="N248" s="8">
        <v>3</v>
      </c>
      <c r="O248" s="8">
        <v>7</v>
      </c>
      <c r="P248" s="8">
        <v>9</v>
      </c>
      <c r="Q248" s="8">
        <v>3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7</v>
      </c>
      <c r="AD248" s="8">
        <v>13</v>
      </c>
      <c r="AE248" s="8">
        <v>19</v>
      </c>
      <c r="AF248" s="8">
        <v>17</v>
      </c>
      <c r="AG248" s="8">
        <v>19</v>
      </c>
      <c r="AH248" s="8">
        <v>15</v>
      </c>
      <c r="AI248" s="8">
        <v>17</v>
      </c>
      <c r="AJ248" s="8">
        <v>3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24</v>
      </c>
      <c r="AY248" s="8">
        <v>27</v>
      </c>
      <c r="AZ248" s="8">
        <v>38</v>
      </c>
      <c r="BA248" s="8">
        <v>37</v>
      </c>
      <c r="BB248" s="8">
        <v>47</v>
      </c>
      <c r="BC248" s="8">
        <v>28</v>
      </c>
      <c r="BD248" s="8">
        <v>29</v>
      </c>
      <c r="BE248" s="8">
        <v>10</v>
      </c>
      <c r="BF248" s="8">
        <v>9</v>
      </c>
      <c r="BG248" s="8">
        <v>3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8">
        <v>0</v>
      </c>
      <c r="BN248" s="8">
        <v>0</v>
      </c>
    </row>
    <row r="249" spans="2:66" ht="39">
      <c r="B249" s="56"/>
      <c r="C249" s="11" t="s">
        <v>42</v>
      </c>
      <c r="D249" s="8">
        <v>0</v>
      </c>
      <c r="E249" s="8">
        <v>0</v>
      </c>
      <c r="F249" s="8">
        <v>0</v>
      </c>
      <c r="G249" s="8">
        <v>0</v>
      </c>
      <c r="H249" s="8">
        <v>4</v>
      </c>
      <c r="I249" s="8">
        <v>14</v>
      </c>
      <c r="J249" s="8">
        <v>34</v>
      </c>
      <c r="K249" s="8">
        <v>46</v>
      </c>
      <c r="L249" s="8">
        <v>39</v>
      </c>
      <c r="M249" s="8">
        <v>38</v>
      </c>
      <c r="N249" s="8">
        <v>49</v>
      </c>
      <c r="O249" s="8">
        <v>40</v>
      </c>
      <c r="P249" s="8">
        <v>32</v>
      </c>
      <c r="Q249" s="8">
        <v>6</v>
      </c>
      <c r="R249" s="8">
        <v>3</v>
      </c>
      <c r="S249" s="8">
        <v>3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20</v>
      </c>
      <c r="AD249" s="8">
        <v>30</v>
      </c>
      <c r="AE249" s="8">
        <v>48</v>
      </c>
      <c r="AF249" s="8">
        <v>56</v>
      </c>
      <c r="AG249" s="8">
        <v>77</v>
      </c>
      <c r="AH249" s="8">
        <v>63</v>
      </c>
      <c r="AI249" s="8">
        <v>34</v>
      </c>
      <c r="AJ249" s="8">
        <v>34</v>
      </c>
      <c r="AK249" s="8">
        <v>7</v>
      </c>
      <c r="AL249" s="8">
        <v>5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23</v>
      </c>
      <c r="AY249" s="8">
        <v>45</v>
      </c>
      <c r="AZ249" s="8">
        <v>91</v>
      </c>
      <c r="BA249" s="8">
        <v>98</v>
      </c>
      <c r="BB249" s="8">
        <v>114</v>
      </c>
      <c r="BC249" s="8">
        <v>106</v>
      </c>
      <c r="BD249" s="8">
        <v>78</v>
      </c>
      <c r="BE249" s="8">
        <v>67</v>
      </c>
      <c r="BF249" s="8">
        <v>37</v>
      </c>
      <c r="BG249" s="8">
        <v>16</v>
      </c>
      <c r="BH249" s="8">
        <v>3</v>
      </c>
      <c r="BI249" s="8">
        <v>3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</row>
    <row r="250" spans="2:66">
      <c r="B250" s="56"/>
      <c r="C250" s="11" t="s">
        <v>43</v>
      </c>
      <c r="D250" s="8">
        <v>0</v>
      </c>
      <c r="E250" s="8">
        <v>0</v>
      </c>
      <c r="F250" s="8">
        <v>0</v>
      </c>
      <c r="G250" s="8">
        <v>0</v>
      </c>
      <c r="H250" s="8">
        <v>10</v>
      </c>
      <c r="I250" s="8">
        <v>13</v>
      </c>
      <c r="J250" s="8">
        <v>39</v>
      </c>
      <c r="K250" s="8">
        <v>32</v>
      </c>
      <c r="L250" s="8">
        <v>22</v>
      </c>
      <c r="M250" s="8">
        <v>18</v>
      </c>
      <c r="N250" s="8">
        <v>20</v>
      </c>
      <c r="O250" s="8">
        <v>20</v>
      </c>
      <c r="P250" s="8">
        <v>10</v>
      </c>
      <c r="Q250" s="8">
        <v>8</v>
      </c>
      <c r="R250" s="8">
        <v>0</v>
      </c>
      <c r="S250" s="8">
        <v>5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22</v>
      </c>
      <c r="AD250" s="8">
        <v>17</v>
      </c>
      <c r="AE250" s="8">
        <v>20</v>
      </c>
      <c r="AF250" s="8">
        <v>22</v>
      </c>
      <c r="AG250" s="8">
        <v>22</v>
      </c>
      <c r="AH250" s="8">
        <v>19</v>
      </c>
      <c r="AI250" s="8">
        <v>7</v>
      </c>
      <c r="AJ250" s="8">
        <v>9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31</v>
      </c>
      <c r="AY250" s="8">
        <v>27</v>
      </c>
      <c r="AZ250" s="8">
        <v>60</v>
      </c>
      <c r="BA250" s="8">
        <v>56</v>
      </c>
      <c r="BB250" s="8">
        <v>48</v>
      </c>
      <c r="BC250" s="8">
        <v>45</v>
      </c>
      <c r="BD250" s="8">
        <v>25</v>
      </c>
      <c r="BE250" s="8">
        <v>30</v>
      </c>
      <c r="BF250" s="8">
        <v>14</v>
      </c>
      <c r="BG250" s="8">
        <v>10</v>
      </c>
      <c r="BH250" s="8">
        <v>0</v>
      </c>
      <c r="BI250" s="8">
        <v>5</v>
      </c>
      <c r="BJ250" s="8">
        <v>0</v>
      </c>
      <c r="BK250" s="8">
        <v>0</v>
      </c>
      <c r="BL250" s="8">
        <v>0</v>
      </c>
      <c r="BM250" s="8">
        <v>0</v>
      </c>
      <c r="BN250" s="8">
        <v>0</v>
      </c>
    </row>
    <row r="251" spans="2:66" ht="39">
      <c r="B251" s="56"/>
      <c r="C251" s="11" t="s">
        <v>76</v>
      </c>
      <c r="D251" s="8">
        <v>0</v>
      </c>
      <c r="E251" s="8">
        <v>0</v>
      </c>
      <c r="F251" s="8">
        <v>0</v>
      </c>
      <c r="G251" s="8">
        <v>0</v>
      </c>
      <c r="H251" s="8">
        <v>5</v>
      </c>
      <c r="I251" s="8">
        <v>4</v>
      </c>
      <c r="J251" s="8">
        <v>20</v>
      </c>
      <c r="K251" s="8">
        <v>23</v>
      </c>
      <c r="L251" s="8">
        <v>41</v>
      </c>
      <c r="M251" s="8">
        <v>25</v>
      </c>
      <c r="N251" s="8">
        <v>19</v>
      </c>
      <c r="O251" s="8">
        <v>15</v>
      </c>
      <c r="P251" s="8">
        <v>14</v>
      </c>
      <c r="Q251" s="8">
        <v>3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4</v>
      </c>
      <c r="AG251" s="8">
        <v>5</v>
      </c>
      <c r="AH251" s="8">
        <v>5</v>
      </c>
      <c r="AI251" s="8">
        <v>3</v>
      </c>
      <c r="AJ251" s="8">
        <v>3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6</v>
      </c>
      <c r="AY251" s="8">
        <v>8</v>
      </c>
      <c r="AZ251" s="8">
        <v>20</v>
      </c>
      <c r="BA251" s="8">
        <v>25</v>
      </c>
      <c r="BB251" s="8">
        <v>42</v>
      </c>
      <c r="BC251" s="8">
        <v>27</v>
      </c>
      <c r="BD251" s="8">
        <v>19</v>
      </c>
      <c r="BE251" s="8">
        <v>18</v>
      </c>
      <c r="BF251" s="8">
        <v>19</v>
      </c>
      <c r="BG251" s="8">
        <v>3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</row>
    <row r="252" spans="2:66">
      <c r="B252" s="56"/>
      <c r="C252" s="11" t="s">
        <v>45</v>
      </c>
      <c r="D252" s="8">
        <v>0</v>
      </c>
      <c r="E252" s="8">
        <v>0</v>
      </c>
      <c r="F252" s="8">
        <v>0</v>
      </c>
      <c r="G252" s="8">
        <v>0</v>
      </c>
      <c r="H252" s="8">
        <v>16</v>
      </c>
      <c r="I252" s="8">
        <v>11</v>
      </c>
      <c r="J252" s="8">
        <v>14</v>
      </c>
      <c r="K252" s="8">
        <v>17</v>
      </c>
      <c r="L252" s="8">
        <v>32</v>
      </c>
      <c r="M252" s="8">
        <v>31</v>
      </c>
      <c r="N252" s="8">
        <v>22</v>
      </c>
      <c r="O252" s="8">
        <v>32</v>
      </c>
      <c r="P252" s="8">
        <v>13</v>
      </c>
      <c r="Q252" s="8">
        <v>6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4</v>
      </c>
      <c r="AD252" s="8">
        <v>9</v>
      </c>
      <c r="AE252" s="8">
        <v>6</v>
      </c>
      <c r="AF252" s="8">
        <v>15</v>
      </c>
      <c r="AG252" s="8">
        <v>23</v>
      </c>
      <c r="AH252" s="8">
        <v>14</v>
      </c>
      <c r="AI252" s="8">
        <v>20</v>
      </c>
      <c r="AJ252" s="8">
        <v>4</v>
      </c>
      <c r="AK252" s="8">
        <v>3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25</v>
      </c>
      <c r="AY252" s="8">
        <v>17</v>
      </c>
      <c r="AZ252" s="8">
        <v>21</v>
      </c>
      <c r="BA252" s="8">
        <v>36</v>
      </c>
      <c r="BB252" s="8">
        <v>52</v>
      </c>
      <c r="BC252" s="8">
        <v>45</v>
      </c>
      <c r="BD252" s="8">
        <v>40</v>
      </c>
      <c r="BE252" s="8">
        <v>43</v>
      </c>
      <c r="BF252" s="8">
        <v>16</v>
      </c>
      <c r="BG252" s="8">
        <v>5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</row>
    <row r="253" spans="2:66" ht="26">
      <c r="B253" s="56"/>
      <c r="C253" s="11" t="s">
        <v>46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9</v>
      </c>
      <c r="K253" s="8">
        <v>3</v>
      </c>
      <c r="L253" s="8">
        <v>5</v>
      </c>
      <c r="M253" s="8">
        <v>10</v>
      </c>
      <c r="N253" s="8">
        <v>10</v>
      </c>
      <c r="O253" s="8">
        <v>6</v>
      </c>
      <c r="P253" s="8">
        <v>6</v>
      </c>
      <c r="Q253" s="8">
        <v>5</v>
      </c>
      <c r="R253" s="8">
        <v>7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3</v>
      </c>
      <c r="AC253" s="8">
        <v>0</v>
      </c>
      <c r="AD253" s="8">
        <v>7</v>
      </c>
      <c r="AE253" s="8">
        <v>4</v>
      </c>
      <c r="AF253" s="8">
        <v>8</v>
      </c>
      <c r="AG253" s="8">
        <v>3</v>
      </c>
      <c r="AH253" s="8">
        <v>6</v>
      </c>
      <c r="AI253" s="8">
        <v>3</v>
      </c>
      <c r="AJ253" s="8">
        <v>3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3</v>
      </c>
      <c r="AX253" s="8">
        <v>0</v>
      </c>
      <c r="AY253" s="8">
        <v>5</v>
      </c>
      <c r="AZ253" s="8">
        <v>13</v>
      </c>
      <c r="BA253" s="8">
        <v>10</v>
      </c>
      <c r="BB253" s="8">
        <v>14</v>
      </c>
      <c r="BC253" s="8">
        <v>17</v>
      </c>
      <c r="BD253" s="8">
        <v>14</v>
      </c>
      <c r="BE253" s="8">
        <v>8</v>
      </c>
      <c r="BF253" s="8">
        <v>6</v>
      </c>
      <c r="BG253" s="8">
        <v>5</v>
      </c>
      <c r="BH253" s="8">
        <v>7</v>
      </c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</row>
    <row r="254" spans="2:66">
      <c r="B254" s="56"/>
      <c r="C254" s="11" t="s">
        <v>47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3</v>
      </c>
      <c r="AH254" s="8">
        <v>4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5</v>
      </c>
      <c r="BC254" s="8">
        <v>4</v>
      </c>
      <c r="BD254" s="8">
        <v>0</v>
      </c>
      <c r="BE254" s="8">
        <v>0</v>
      </c>
      <c r="BF254" s="8">
        <v>3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</row>
    <row r="255" spans="2:66">
      <c r="B255" s="56"/>
      <c r="C255" s="11" t="s">
        <v>11</v>
      </c>
      <c r="D255" s="8">
        <v>0</v>
      </c>
      <c r="E255" s="8">
        <v>0</v>
      </c>
      <c r="F255" s="8">
        <v>0</v>
      </c>
      <c r="G255" s="8">
        <v>3</v>
      </c>
      <c r="H255" s="8">
        <v>74</v>
      </c>
      <c r="I255" s="8">
        <v>94</v>
      </c>
      <c r="J255" s="8">
        <v>35</v>
      </c>
      <c r="K255" s="8">
        <v>52</v>
      </c>
      <c r="L255" s="8">
        <v>60</v>
      </c>
      <c r="M255" s="8">
        <v>63</v>
      </c>
      <c r="N255" s="8">
        <v>76</v>
      </c>
      <c r="O255" s="8">
        <v>204</v>
      </c>
      <c r="P255" s="8">
        <v>261</v>
      </c>
      <c r="Q255" s="8">
        <v>265</v>
      </c>
      <c r="R255" s="8">
        <v>180</v>
      </c>
      <c r="S255" s="8">
        <v>205</v>
      </c>
      <c r="T255" s="8">
        <v>119</v>
      </c>
      <c r="U255" s="8">
        <v>41</v>
      </c>
      <c r="V255" s="8">
        <v>16</v>
      </c>
      <c r="W255" s="8">
        <v>3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78</v>
      </c>
      <c r="AD255" s="8">
        <v>82</v>
      </c>
      <c r="AE255" s="8">
        <v>120</v>
      </c>
      <c r="AF255" s="8">
        <v>136</v>
      </c>
      <c r="AG255" s="8">
        <v>100</v>
      </c>
      <c r="AH255" s="8">
        <v>82</v>
      </c>
      <c r="AI255" s="8">
        <v>68</v>
      </c>
      <c r="AJ255" s="8">
        <v>77</v>
      </c>
      <c r="AK255" s="8">
        <v>88</v>
      </c>
      <c r="AL255" s="8">
        <v>65</v>
      </c>
      <c r="AM255" s="8">
        <v>45</v>
      </c>
      <c r="AN255" s="8">
        <v>44</v>
      </c>
      <c r="AO255" s="8">
        <v>33</v>
      </c>
      <c r="AP255" s="8">
        <v>15</v>
      </c>
      <c r="AQ255" s="8">
        <v>3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3</v>
      </c>
      <c r="AX255" s="8">
        <v>151</v>
      </c>
      <c r="AY255" s="8">
        <v>181</v>
      </c>
      <c r="AZ255" s="8">
        <v>163</v>
      </c>
      <c r="BA255" s="8">
        <v>190</v>
      </c>
      <c r="BB255" s="8">
        <v>157</v>
      </c>
      <c r="BC255" s="8">
        <v>150</v>
      </c>
      <c r="BD255" s="8">
        <v>143</v>
      </c>
      <c r="BE255" s="8">
        <v>284</v>
      </c>
      <c r="BF255" s="8">
        <v>346</v>
      </c>
      <c r="BG255" s="8">
        <v>330</v>
      </c>
      <c r="BH255" s="8">
        <v>223</v>
      </c>
      <c r="BI255" s="8">
        <v>246</v>
      </c>
      <c r="BJ255" s="8">
        <v>152</v>
      </c>
      <c r="BK255" s="8">
        <v>56</v>
      </c>
      <c r="BL255" s="8">
        <v>21</v>
      </c>
      <c r="BM255" s="8">
        <v>5</v>
      </c>
      <c r="BN255" s="8">
        <v>0</v>
      </c>
    </row>
    <row r="256" spans="2:66">
      <c r="B256" s="65" t="s">
        <v>130</v>
      </c>
      <c r="C256" s="11" t="s">
        <v>38</v>
      </c>
      <c r="D256" s="8">
        <v>0</v>
      </c>
      <c r="E256" s="8">
        <v>0</v>
      </c>
      <c r="F256" s="8">
        <v>0</v>
      </c>
      <c r="G256" s="8">
        <v>0</v>
      </c>
      <c r="H256" s="8">
        <v>6</v>
      </c>
      <c r="I256" s="8">
        <v>33</v>
      </c>
      <c r="J256" s="8">
        <v>94</v>
      </c>
      <c r="K256" s="8">
        <v>118</v>
      </c>
      <c r="L256" s="8">
        <v>147</v>
      </c>
      <c r="M256" s="8">
        <v>164</v>
      </c>
      <c r="N256" s="8">
        <v>165</v>
      </c>
      <c r="O256" s="8">
        <v>144</v>
      </c>
      <c r="P256" s="8">
        <v>58</v>
      </c>
      <c r="Q256" s="8">
        <v>21</v>
      </c>
      <c r="R256" s="8">
        <v>10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3</v>
      </c>
      <c r="AD256" s="8">
        <v>23</v>
      </c>
      <c r="AE256" s="8">
        <v>21</v>
      </c>
      <c r="AF256" s="8">
        <v>24</v>
      </c>
      <c r="AG256" s="8">
        <v>37</v>
      </c>
      <c r="AH256" s="8">
        <v>21</v>
      </c>
      <c r="AI256" s="8">
        <v>17</v>
      </c>
      <c r="AJ256" s="8">
        <v>9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13</v>
      </c>
      <c r="AY256" s="8">
        <v>57</v>
      </c>
      <c r="AZ256" s="8">
        <v>117</v>
      </c>
      <c r="BA256" s="8">
        <v>142</v>
      </c>
      <c r="BB256" s="8">
        <v>181</v>
      </c>
      <c r="BC256" s="8">
        <v>186</v>
      </c>
      <c r="BD256" s="8">
        <v>181</v>
      </c>
      <c r="BE256" s="8">
        <v>157</v>
      </c>
      <c r="BF256" s="8">
        <v>60</v>
      </c>
      <c r="BG256" s="8">
        <v>21</v>
      </c>
      <c r="BH256" s="8">
        <v>10</v>
      </c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</row>
    <row r="257" spans="2:66">
      <c r="B257" s="56"/>
      <c r="C257" s="11" t="s">
        <v>39</v>
      </c>
      <c r="D257" s="8">
        <v>0</v>
      </c>
      <c r="E257" s="8">
        <v>0</v>
      </c>
      <c r="F257" s="8">
        <v>0</v>
      </c>
      <c r="G257" s="8">
        <v>0</v>
      </c>
      <c r="H257" s="8">
        <v>150</v>
      </c>
      <c r="I257" s="8">
        <v>406</v>
      </c>
      <c r="J257" s="8">
        <v>499</v>
      </c>
      <c r="K257" s="8">
        <v>455</v>
      </c>
      <c r="L257" s="8">
        <v>436</v>
      </c>
      <c r="M257" s="8">
        <v>356</v>
      </c>
      <c r="N257" s="8">
        <v>370</v>
      </c>
      <c r="O257" s="8">
        <v>322</v>
      </c>
      <c r="P257" s="8">
        <v>140</v>
      </c>
      <c r="Q257" s="8">
        <v>50</v>
      </c>
      <c r="R257" s="8">
        <v>18</v>
      </c>
      <c r="S257" s="8">
        <v>8</v>
      </c>
      <c r="T257" s="8">
        <v>7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113</v>
      </c>
      <c r="AD257" s="8">
        <v>270</v>
      </c>
      <c r="AE257" s="8">
        <v>190</v>
      </c>
      <c r="AF257" s="8">
        <v>136</v>
      </c>
      <c r="AG257" s="8">
        <v>87</v>
      </c>
      <c r="AH257" s="8">
        <v>76</v>
      </c>
      <c r="AI257" s="8">
        <v>52</v>
      </c>
      <c r="AJ257" s="8">
        <v>28</v>
      </c>
      <c r="AK257" s="8">
        <v>7</v>
      </c>
      <c r="AL257" s="8">
        <v>3</v>
      </c>
      <c r="AM257" s="8">
        <v>3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261</v>
      </c>
      <c r="AY257" s="8">
        <v>673</v>
      </c>
      <c r="AZ257" s="8">
        <v>688</v>
      </c>
      <c r="BA257" s="8">
        <v>595</v>
      </c>
      <c r="BB257" s="8">
        <v>528</v>
      </c>
      <c r="BC257" s="8">
        <v>429</v>
      </c>
      <c r="BD257" s="8">
        <v>418</v>
      </c>
      <c r="BE257" s="8">
        <v>353</v>
      </c>
      <c r="BF257" s="8">
        <v>144</v>
      </c>
      <c r="BG257" s="8">
        <v>60</v>
      </c>
      <c r="BH257" s="8">
        <v>22</v>
      </c>
      <c r="BI257" s="8">
        <v>6</v>
      </c>
      <c r="BJ257" s="8">
        <v>7</v>
      </c>
      <c r="BK257" s="8">
        <v>0</v>
      </c>
      <c r="BL257" s="8">
        <v>0</v>
      </c>
      <c r="BM257" s="8">
        <v>0</v>
      </c>
      <c r="BN257" s="8">
        <v>0</v>
      </c>
    </row>
    <row r="258" spans="2:66" ht="26">
      <c r="B258" s="56"/>
      <c r="C258" s="11" t="s">
        <v>40</v>
      </c>
      <c r="D258" s="8">
        <v>0</v>
      </c>
      <c r="E258" s="8">
        <v>0</v>
      </c>
      <c r="F258" s="8">
        <v>0</v>
      </c>
      <c r="G258" s="8">
        <v>0</v>
      </c>
      <c r="H258" s="8">
        <v>12</v>
      </c>
      <c r="I258" s="8">
        <v>22</v>
      </c>
      <c r="J258" s="8">
        <v>33</v>
      </c>
      <c r="K258" s="8">
        <v>33</v>
      </c>
      <c r="L258" s="8">
        <v>46</v>
      </c>
      <c r="M258" s="8">
        <v>21</v>
      </c>
      <c r="N258" s="8">
        <v>40</v>
      </c>
      <c r="O258" s="8">
        <v>16</v>
      </c>
      <c r="P258" s="8">
        <v>7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4</v>
      </c>
      <c r="AD258" s="8">
        <v>25</v>
      </c>
      <c r="AE258" s="8">
        <v>14</v>
      </c>
      <c r="AF258" s="8">
        <v>14</v>
      </c>
      <c r="AG258" s="8">
        <v>8</v>
      </c>
      <c r="AH258" s="8">
        <v>9</v>
      </c>
      <c r="AI258" s="8">
        <v>4</v>
      </c>
      <c r="AJ258" s="8">
        <v>3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19</v>
      </c>
      <c r="AY258" s="8">
        <v>50</v>
      </c>
      <c r="AZ258" s="8">
        <v>44</v>
      </c>
      <c r="BA258" s="8">
        <v>47</v>
      </c>
      <c r="BB258" s="8">
        <v>49</v>
      </c>
      <c r="BC258" s="8">
        <v>37</v>
      </c>
      <c r="BD258" s="8">
        <v>50</v>
      </c>
      <c r="BE258" s="8">
        <v>25</v>
      </c>
      <c r="BF258" s="8">
        <v>3</v>
      </c>
      <c r="BG258" s="8">
        <v>3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8">
        <v>0</v>
      </c>
      <c r="BN258" s="8">
        <v>0</v>
      </c>
    </row>
    <row r="259" spans="2:66" ht="39">
      <c r="B259" s="56"/>
      <c r="C259" s="11" t="s">
        <v>41</v>
      </c>
      <c r="D259" s="8">
        <v>0</v>
      </c>
      <c r="E259" s="8">
        <v>0</v>
      </c>
      <c r="F259" s="8">
        <v>0</v>
      </c>
      <c r="G259" s="8">
        <v>0</v>
      </c>
      <c r="H259" s="8">
        <v>5</v>
      </c>
      <c r="I259" s="8">
        <v>25</v>
      </c>
      <c r="J259" s="8">
        <v>15</v>
      </c>
      <c r="K259" s="8">
        <v>5</v>
      </c>
      <c r="L259" s="8">
        <v>10</v>
      </c>
      <c r="M259" s="8">
        <v>6</v>
      </c>
      <c r="N259" s="8">
        <v>6</v>
      </c>
      <c r="O259" s="8">
        <v>11</v>
      </c>
      <c r="P259" s="8">
        <v>3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5</v>
      </c>
      <c r="AD259" s="8">
        <v>15</v>
      </c>
      <c r="AE259" s="8">
        <v>18</v>
      </c>
      <c r="AF259" s="8">
        <v>3</v>
      </c>
      <c r="AG259" s="8">
        <v>7</v>
      </c>
      <c r="AH259" s="8">
        <v>4</v>
      </c>
      <c r="AI259" s="8">
        <v>3</v>
      </c>
      <c r="AJ259" s="8">
        <v>6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10</v>
      </c>
      <c r="AY259" s="8">
        <v>39</v>
      </c>
      <c r="AZ259" s="8">
        <v>26</v>
      </c>
      <c r="BA259" s="8">
        <v>12</v>
      </c>
      <c r="BB259" s="8">
        <v>18</v>
      </c>
      <c r="BC259" s="8">
        <v>13</v>
      </c>
      <c r="BD259" s="8">
        <v>16</v>
      </c>
      <c r="BE259" s="8">
        <v>14</v>
      </c>
      <c r="BF259" s="8">
        <v>3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</row>
    <row r="260" spans="2:66" ht="39">
      <c r="B260" s="56"/>
      <c r="C260" s="11" t="s">
        <v>42</v>
      </c>
      <c r="D260" s="8">
        <v>0</v>
      </c>
      <c r="E260" s="8">
        <v>0</v>
      </c>
      <c r="F260" s="8">
        <v>0</v>
      </c>
      <c r="G260" s="8">
        <v>0</v>
      </c>
      <c r="H260" s="8">
        <v>3</v>
      </c>
      <c r="I260" s="8">
        <v>26</v>
      </c>
      <c r="J260" s="8">
        <v>19</v>
      </c>
      <c r="K260" s="8">
        <v>29</v>
      </c>
      <c r="L260" s="8">
        <v>35</v>
      </c>
      <c r="M260" s="8">
        <v>22</v>
      </c>
      <c r="N260" s="8">
        <v>28</v>
      </c>
      <c r="O260" s="8">
        <v>21</v>
      </c>
      <c r="P260" s="8">
        <v>9</v>
      </c>
      <c r="Q260" s="8">
        <v>0</v>
      </c>
      <c r="R260" s="8">
        <v>0</v>
      </c>
      <c r="S260" s="8">
        <v>3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15</v>
      </c>
      <c r="AD260" s="8">
        <v>34</v>
      </c>
      <c r="AE260" s="8">
        <v>28</v>
      </c>
      <c r="AF260" s="8">
        <v>27</v>
      </c>
      <c r="AG260" s="8">
        <v>29</v>
      </c>
      <c r="AH260" s="8">
        <v>13</v>
      </c>
      <c r="AI260" s="8">
        <v>16</v>
      </c>
      <c r="AJ260" s="8">
        <v>8</v>
      </c>
      <c r="AK260" s="8">
        <v>5</v>
      </c>
      <c r="AL260" s="8">
        <v>0</v>
      </c>
      <c r="AM260" s="8">
        <v>3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16</v>
      </c>
      <c r="AY260" s="8">
        <v>61</v>
      </c>
      <c r="AZ260" s="8">
        <v>49</v>
      </c>
      <c r="BA260" s="8">
        <v>54</v>
      </c>
      <c r="BB260" s="8">
        <v>66</v>
      </c>
      <c r="BC260" s="8">
        <v>44</v>
      </c>
      <c r="BD260" s="8">
        <v>46</v>
      </c>
      <c r="BE260" s="8">
        <v>34</v>
      </c>
      <c r="BF260" s="8">
        <v>15</v>
      </c>
      <c r="BG260" s="8">
        <v>5</v>
      </c>
      <c r="BH260" s="8">
        <v>3</v>
      </c>
      <c r="BI260" s="8">
        <v>3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</row>
    <row r="261" spans="2:66">
      <c r="B261" s="56"/>
      <c r="C261" s="11" t="s">
        <v>43</v>
      </c>
      <c r="D261" s="8">
        <v>0</v>
      </c>
      <c r="E261" s="8">
        <v>0</v>
      </c>
      <c r="F261" s="8">
        <v>0</v>
      </c>
      <c r="G261" s="8">
        <v>0</v>
      </c>
      <c r="H261" s="8">
        <v>12</v>
      </c>
      <c r="I261" s="8">
        <v>6</v>
      </c>
      <c r="J261" s="8">
        <v>15</v>
      </c>
      <c r="K261" s="8">
        <v>16</v>
      </c>
      <c r="L261" s="8">
        <v>11</v>
      </c>
      <c r="M261" s="8">
        <v>13</v>
      </c>
      <c r="N261" s="8">
        <v>16</v>
      </c>
      <c r="O261" s="8">
        <v>12</v>
      </c>
      <c r="P261" s="8">
        <v>6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7</v>
      </c>
      <c r="AD261" s="8">
        <v>16</v>
      </c>
      <c r="AE261" s="8">
        <v>9</v>
      </c>
      <c r="AF261" s="8">
        <v>12</v>
      </c>
      <c r="AG261" s="8">
        <v>0</v>
      </c>
      <c r="AH261" s="8">
        <v>3</v>
      </c>
      <c r="AI261" s="8">
        <v>3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18</v>
      </c>
      <c r="AY261" s="8">
        <v>20</v>
      </c>
      <c r="AZ261" s="8">
        <v>20</v>
      </c>
      <c r="BA261" s="8">
        <v>24</v>
      </c>
      <c r="BB261" s="8">
        <v>12</v>
      </c>
      <c r="BC261" s="8">
        <v>16</v>
      </c>
      <c r="BD261" s="8">
        <v>20</v>
      </c>
      <c r="BE261" s="8">
        <v>12</v>
      </c>
      <c r="BF261" s="8">
        <v>6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</row>
    <row r="262" spans="2:66" ht="39">
      <c r="B262" s="56"/>
      <c r="C262" s="11" t="s">
        <v>76</v>
      </c>
      <c r="D262" s="8">
        <v>0</v>
      </c>
      <c r="E262" s="8">
        <v>0</v>
      </c>
      <c r="F262" s="8">
        <v>0</v>
      </c>
      <c r="G262" s="8">
        <v>0</v>
      </c>
      <c r="H262" s="8">
        <v>6</v>
      </c>
      <c r="I262" s="8">
        <v>11</v>
      </c>
      <c r="J262" s="8">
        <v>11</v>
      </c>
      <c r="K262" s="8">
        <v>11</v>
      </c>
      <c r="L262" s="8">
        <v>14</v>
      </c>
      <c r="M262" s="8">
        <v>11</v>
      </c>
      <c r="N262" s="8">
        <v>16</v>
      </c>
      <c r="O262" s="8">
        <v>8</v>
      </c>
      <c r="P262" s="8">
        <v>3</v>
      </c>
      <c r="Q262" s="8">
        <v>3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3</v>
      </c>
      <c r="AE262" s="8">
        <v>0</v>
      </c>
      <c r="AF262" s="8">
        <v>3</v>
      </c>
      <c r="AG262" s="8">
        <v>3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6</v>
      </c>
      <c r="AY262" s="8">
        <v>12</v>
      </c>
      <c r="AZ262" s="8">
        <v>11</v>
      </c>
      <c r="BA262" s="8">
        <v>13</v>
      </c>
      <c r="BB262" s="8">
        <v>19</v>
      </c>
      <c r="BC262" s="8">
        <v>11</v>
      </c>
      <c r="BD262" s="8">
        <v>17</v>
      </c>
      <c r="BE262" s="8">
        <v>8</v>
      </c>
      <c r="BF262" s="8">
        <v>3</v>
      </c>
      <c r="BG262" s="8">
        <v>3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</row>
    <row r="263" spans="2:66">
      <c r="B263" s="56"/>
      <c r="C263" s="11" t="s">
        <v>45</v>
      </c>
      <c r="D263" s="8">
        <v>0</v>
      </c>
      <c r="E263" s="8">
        <v>0</v>
      </c>
      <c r="F263" s="8">
        <v>0</v>
      </c>
      <c r="G263" s="8">
        <v>0</v>
      </c>
      <c r="H263" s="8">
        <v>4</v>
      </c>
      <c r="I263" s="8">
        <v>4</v>
      </c>
      <c r="J263" s="8">
        <v>11</v>
      </c>
      <c r="K263" s="8">
        <v>6</v>
      </c>
      <c r="L263" s="8">
        <v>15</v>
      </c>
      <c r="M263" s="8">
        <v>10</v>
      </c>
      <c r="N263" s="8">
        <v>15</v>
      </c>
      <c r="O263" s="8">
        <v>14</v>
      </c>
      <c r="P263" s="8">
        <v>3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3</v>
      </c>
      <c r="AD263" s="8">
        <v>6</v>
      </c>
      <c r="AE263" s="8">
        <v>3</v>
      </c>
      <c r="AF263" s="8">
        <v>3</v>
      </c>
      <c r="AG263" s="8">
        <v>0</v>
      </c>
      <c r="AH263" s="8">
        <v>3</v>
      </c>
      <c r="AI263" s="8">
        <v>5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8</v>
      </c>
      <c r="AY263" s="8">
        <v>11</v>
      </c>
      <c r="AZ263" s="8">
        <v>17</v>
      </c>
      <c r="BA263" s="8">
        <v>14</v>
      </c>
      <c r="BB263" s="8">
        <v>15</v>
      </c>
      <c r="BC263" s="8">
        <v>17</v>
      </c>
      <c r="BD263" s="8">
        <v>21</v>
      </c>
      <c r="BE263" s="8">
        <v>17</v>
      </c>
      <c r="BF263" s="8">
        <v>3</v>
      </c>
      <c r="BG263" s="8">
        <v>3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0</v>
      </c>
    </row>
    <row r="264" spans="2:66" ht="26">
      <c r="B264" s="56"/>
      <c r="C264" s="11" t="s">
        <v>46</v>
      </c>
      <c r="D264" s="8">
        <v>0</v>
      </c>
      <c r="E264" s="8">
        <v>0</v>
      </c>
      <c r="F264" s="8">
        <v>0</v>
      </c>
      <c r="G264" s="8">
        <v>0</v>
      </c>
      <c r="H264" s="8">
        <v>3</v>
      </c>
      <c r="I264" s="8">
        <v>4</v>
      </c>
      <c r="J264" s="8">
        <v>3</v>
      </c>
      <c r="K264" s="8">
        <v>3</v>
      </c>
      <c r="L264" s="8">
        <v>0</v>
      </c>
      <c r="M264" s="8">
        <v>4</v>
      </c>
      <c r="N264" s="8">
        <v>10</v>
      </c>
      <c r="O264" s="8">
        <v>3</v>
      </c>
      <c r="P264" s="8">
        <v>4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3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3</v>
      </c>
      <c r="AY264" s="8">
        <v>3</v>
      </c>
      <c r="AZ264" s="8">
        <v>4</v>
      </c>
      <c r="BA264" s="8">
        <v>9</v>
      </c>
      <c r="BB264" s="8">
        <v>4</v>
      </c>
      <c r="BC264" s="8">
        <v>5</v>
      </c>
      <c r="BD264" s="8">
        <v>10</v>
      </c>
      <c r="BE264" s="8">
        <v>3</v>
      </c>
      <c r="BF264" s="8">
        <v>4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0</v>
      </c>
    </row>
    <row r="265" spans="2:66">
      <c r="B265" s="56"/>
      <c r="C265" s="11" t="s">
        <v>47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3</v>
      </c>
      <c r="J265" s="8">
        <v>0</v>
      </c>
      <c r="K265" s="8">
        <v>0</v>
      </c>
      <c r="L265" s="8">
        <v>3</v>
      </c>
      <c r="M265" s="8">
        <v>0</v>
      </c>
      <c r="N265" s="8">
        <v>3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3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4</v>
      </c>
      <c r="AZ265" s="8">
        <v>4</v>
      </c>
      <c r="BA265" s="8">
        <v>0</v>
      </c>
      <c r="BB265" s="8">
        <v>3</v>
      </c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0</v>
      </c>
    </row>
    <row r="266" spans="2:66">
      <c r="B266" s="56"/>
      <c r="C266" s="11" t="s">
        <v>11</v>
      </c>
      <c r="D266" s="8">
        <v>0</v>
      </c>
      <c r="E266" s="8">
        <v>0</v>
      </c>
      <c r="F266" s="8">
        <v>0</v>
      </c>
      <c r="G266" s="8">
        <v>0</v>
      </c>
      <c r="H266" s="8">
        <v>46</v>
      </c>
      <c r="I266" s="8">
        <v>57</v>
      </c>
      <c r="J266" s="8">
        <v>27</v>
      </c>
      <c r="K266" s="8">
        <v>36</v>
      </c>
      <c r="L266" s="8">
        <v>49</v>
      </c>
      <c r="M266" s="8">
        <v>49</v>
      </c>
      <c r="N266" s="8">
        <v>65</v>
      </c>
      <c r="O266" s="8">
        <v>116</v>
      </c>
      <c r="P266" s="8">
        <v>134</v>
      </c>
      <c r="Q266" s="8">
        <v>148</v>
      </c>
      <c r="R266" s="8">
        <v>93</v>
      </c>
      <c r="S266" s="8">
        <v>86</v>
      </c>
      <c r="T266" s="8">
        <v>51</v>
      </c>
      <c r="U266" s="8">
        <v>9</v>
      </c>
      <c r="V266" s="8">
        <v>5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33</v>
      </c>
      <c r="AD266" s="8">
        <v>43</v>
      </c>
      <c r="AE266" s="8">
        <v>74</v>
      </c>
      <c r="AF266" s="8">
        <v>72</v>
      </c>
      <c r="AG266" s="8">
        <v>50</v>
      </c>
      <c r="AH266" s="8">
        <v>42</v>
      </c>
      <c r="AI266" s="8">
        <v>31</v>
      </c>
      <c r="AJ266" s="8">
        <v>34</v>
      </c>
      <c r="AK266" s="8">
        <v>25</v>
      </c>
      <c r="AL266" s="8">
        <v>23</v>
      </c>
      <c r="AM266" s="8">
        <v>29</v>
      </c>
      <c r="AN266" s="8">
        <v>15</v>
      </c>
      <c r="AO266" s="8">
        <v>12</v>
      </c>
      <c r="AP266" s="8">
        <v>3</v>
      </c>
      <c r="AQ266" s="8">
        <v>3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78</v>
      </c>
      <c r="AY266" s="8">
        <v>96</v>
      </c>
      <c r="AZ266" s="8">
        <v>99</v>
      </c>
      <c r="BA266" s="8">
        <v>112</v>
      </c>
      <c r="BB266" s="8">
        <v>94</v>
      </c>
      <c r="BC266" s="8">
        <v>94</v>
      </c>
      <c r="BD266" s="8">
        <v>96</v>
      </c>
      <c r="BE266" s="8">
        <v>153</v>
      </c>
      <c r="BF266" s="8">
        <v>159</v>
      </c>
      <c r="BG266" s="8">
        <v>172</v>
      </c>
      <c r="BH266" s="8">
        <v>121</v>
      </c>
      <c r="BI266" s="8">
        <v>94</v>
      </c>
      <c r="BJ266" s="8">
        <v>60</v>
      </c>
      <c r="BK266" s="8">
        <v>10</v>
      </c>
      <c r="BL266" s="8">
        <v>4</v>
      </c>
      <c r="BM266" s="8">
        <v>0</v>
      </c>
      <c r="BN266" s="8">
        <v>0</v>
      </c>
    </row>
    <row r="267" spans="2:66">
      <c r="B267" s="65" t="s">
        <v>131</v>
      </c>
      <c r="C267" s="11" t="s">
        <v>38</v>
      </c>
      <c r="D267" s="8">
        <v>0</v>
      </c>
      <c r="E267" s="8">
        <v>0</v>
      </c>
      <c r="F267" s="8">
        <v>0</v>
      </c>
      <c r="G267" s="8">
        <v>0</v>
      </c>
      <c r="H267" s="8">
        <v>32</v>
      </c>
      <c r="I267" s="8">
        <v>102</v>
      </c>
      <c r="J267" s="8">
        <v>130</v>
      </c>
      <c r="K267" s="8">
        <v>175</v>
      </c>
      <c r="L267" s="8">
        <v>161</v>
      </c>
      <c r="M267" s="8">
        <v>192</v>
      </c>
      <c r="N267" s="8">
        <v>168</v>
      </c>
      <c r="O267" s="8">
        <v>106</v>
      </c>
      <c r="P267" s="8">
        <v>36</v>
      </c>
      <c r="Q267" s="8">
        <v>9</v>
      </c>
      <c r="R267" s="8">
        <v>4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44</v>
      </c>
      <c r="AD267" s="8">
        <v>103</v>
      </c>
      <c r="AE267" s="8">
        <v>164</v>
      </c>
      <c r="AF267" s="8">
        <v>118</v>
      </c>
      <c r="AG267" s="8">
        <v>118</v>
      </c>
      <c r="AH267" s="8">
        <v>113</v>
      </c>
      <c r="AI267" s="8">
        <v>81</v>
      </c>
      <c r="AJ267" s="8">
        <v>47</v>
      </c>
      <c r="AK267" s="8">
        <v>31</v>
      </c>
      <c r="AL267" s="8">
        <v>4</v>
      </c>
      <c r="AM267" s="8">
        <v>10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77</v>
      </c>
      <c r="AY267" s="8">
        <v>201</v>
      </c>
      <c r="AZ267" s="8">
        <v>293</v>
      </c>
      <c r="BA267" s="8">
        <v>294</v>
      </c>
      <c r="BB267" s="8">
        <v>285</v>
      </c>
      <c r="BC267" s="8">
        <v>302</v>
      </c>
      <c r="BD267" s="8">
        <v>246</v>
      </c>
      <c r="BE267" s="8">
        <v>152</v>
      </c>
      <c r="BF267" s="8">
        <v>69</v>
      </c>
      <c r="BG267" s="8">
        <v>16</v>
      </c>
      <c r="BH267" s="8">
        <v>8</v>
      </c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0</v>
      </c>
    </row>
    <row r="268" spans="2:66">
      <c r="B268" s="56"/>
      <c r="C268" s="11" t="s">
        <v>39</v>
      </c>
      <c r="D268" s="8">
        <v>0</v>
      </c>
      <c r="E268" s="8">
        <v>0</v>
      </c>
      <c r="F268" s="8">
        <v>0</v>
      </c>
      <c r="G268" s="8">
        <v>3</v>
      </c>
      <c r="H268" s="8">
        <v>207</v>
      </c>
      <c r="I268" s="8">
        <v>413</v>
      </c>
      <c r="J268" s="8">
        <v>455</v>
      </c>
      <c r="K268" s="8">
        <v>373</v>
      </c>
      <c r="L268" s="8">
        <v>341</v>
      </c>
      <c r="M268" s="8">
        <v>359</v>
      </c>
      <c r="N268" s="8">
        <v>280</v>
      </c>
      <c r="O268" s="8">
        <v>218</v>
      </c>
      <c r="P268" s="8">
        <v>60</v>
      </c>
      <c r="Q268" s="8">
        <v>28</v>
      </c>
      <c r="R268" s="8">
        <v>10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408</v>
      </c>
      <c r="AD268" s="8">
        <v>834</v>
      </c>
      <c r="AE268" s="8">
        <v>581</v>
      </c>
      <c r="AF268" s="8">
        <v>423</v>
      </c>
      <c r="AG268" s="8">
        <v>375</v>
      </c>
      <c r="AH268" s="8">
        <v>320</v>
      </c>
      <c r="AI268" s="8">
        <v>263</v>
      </c>
      <c r="AJ268" s="8">
        <v>165</v>
      </c>
      <c r="AK268" s="8">
        <v>67</v>
      </c>
      <c r="AL268" s="8">
        <v>9</v>
      </c>
      <c r="AM268" s="8">
        <v>3</v>
      </c>
      <c r="AN268" s="8">
        <v>3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4</v>
      </c>
      <c r="AX268" s="8">
        <v>623</v>
      </c>
      <c r="AY268" s="8">
        <v>1249</v>
      </c>
      <c r="AZ268" s="8">
        <v>1033</v>
      </c>
      <c r="BA268" s="8">
        <v>796</v>
      </c>
      <c r="BB268" s="8">
        <v>715</v>
      </c>
      <c r="BC268" s="8">
        <v>673</v>
      </c>
      <c r="BD268" s="8">
        <v>544</v>
      </c>
      <c r="BE268" s="8">
        <v>378</v>
      </c>
      <c r="BF268" s="8">
        <v>129</v>
      </c>
      <c r="BG268" s="8">
        <v>35</v>
      </c>
      <c r="BH268" s="8">
        <v>10</v>
      </c>
      <c r="BI268" s="8">
        <v>3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</row>
    <row r="269" spans="2:66" ht="26">
      <c r="B269" s="56"/>
      <c r="C269" s="11" t="s">
        <v>40</v>
      </c>
      <c r="D269" s="8">
        <v>0</v>
      </c>
      <c r="E269" s="8">
        <v>0</v>
      </c>
      <c r="F269" s="8">
        <v>0</v>
      </c>
      <c r="G269" s="8">
        <v>0</v>
      </c>
      <c r="H269" s="8">
        <v>77</v>
      </c>
      <c r="I269" s="8">
        <v>137</v>
      </c>
      <c r="J269" s="8">
        <v>136</v>
      </c>
      <c r="K269" s="8">
        <v>88</v>
      </c>
      <c r="L269" s="8">
        <v>64</v>
      </c>
      <c r="M269" s="8">
        <v>88</v>
      </c>
      <c r="N269" s="8">
        <v>49</v>
      </c>
      <c r="O269" s="8">
        <v>32</v>
      </c>
      <c r="P269" s="8">
        <v>10</v>
      </c>
      <c r="Q269" s="8">
        <v>6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197</v>
      </c>
      <c r="AD269" s="8">
        <v>242</v>
      </c>
      <c r="AE269" s="8">
        <v>145</v>
      </c>
      <c r="AF269" s="8">
        <v>103</v>
      </c>
      <c r="AG269" s="8">
        <v>73</v>
      </c>
      <c r="AH269" s="8">
        <v>56</v>
      </c>
      <c r="AI269" s="8">
        <v>56</v>
      </c>
      <c r="AJ269" s="8">
        <v>30</v>
      </c>
      <c r="AK269" s="8">
        <v>8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283</v>
      </c>
      <c r="AY269" s="8">
        <v>379</v>
      </c>
      <c r="AZ269" s="8">
        <v>279</v>
      </c>
      <c r="BA269" s="8">
        <v>191</v>
      </c>
      <c r="BB269" s="8">
        <v>135</v>
      </c>
      <c r="BC269" s="8">
        <v>146</v>
      </c>
      <c r="BD269" s="8">
        <v>108</v>
      </c>
      <c r="BE269" s="8">
        <v>69</v>
      </c>
      <c r="BF269" s="8">
        <v>23</v>
      </c>
      <c r="BG269" s="8">
        <v>6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</row>
    <row r="270" spans="2:66" ht="39">
      <c r="B270" s="56"/>
      <c r="C270" s="11" t="s">
        <v>41</v>
      </c>
      <c r="D270" s="8">
        <v>0</v>
      </c>
      <c r="E270" s="8">
        <v>0</v>
      </c>
      <c r="F270" s="8">
        <v>0</v>
      </c>
      <c r="G270" s="8">
        <v>0</v>
      </c>
      <c r="H270" s="8">
        <v>60</v>
      </c>
      <c r="I270" s="8">
        <v>72</v>
      </c>
      <c r="J270" s="8">
        <v>67</v>
      </c>
      <c r="K270" s="8">
        <v>50</v>
      </c>
      <c r="L270" s="8">
        <v>23</v>
      </c>
      <c r="M270" s="8">
        <v>27</v>
      </c>
      <c r="N270" s="8">
        <v>13</v>
      </c>
      <c r="O270" s="8">
        <v>13</v>
      </c>
      <c r="P270" s="8">
        <v>6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153</v>
      </c>
      <c r="AD270" s="8">
        <v>122</v>
      </c>
      <c r="AE270" s="8">
        <v>88</v>
      </c>
      <c r="AF270" s="8">
        <v>56</v>
      </c>
      <c r="AG270" s="8">
        <v>54</v>
      </c>
      <c r="AH270" s="8">
        <v>49</v>
      </c>
      <c r="AI270" s="8">
        <v>32</v>
      </c>
      <c r="AJ270" s="8">
        <v>11</v>
      </c>
      <c r="AK270" s="8">
        <v>13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218</v>
      </c>
      <c r="AY270" s="8">
        <v>193</v>
      </c>
      <c r="AZ270" s="8">
        <v>155</v>
      </c>
      <c r="BA270" s="8">
        <v>106</v>
      </c>
      <c r="BB270" s="8">
        <v>76</v>
      </c>
      <c r="BC270" s="8">
        <v>74</v>
      </c>
      <c r="BD270" s="8">
        <v>45</v>
      </c>
      <c r="BE270" s="8">
        <v>26</v>
      </c>
      <c r="BF270" s="8">
        <v>16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</row>
    <row r="271" spans="2:66" ht="39">
      <c r="B271" s="56"/>
      <c r="C271" s="11" t="s">
        <v>42</v>
      </c>
      <c r="D271" s="8">
        <v>0</v>
      </c>
      <c r="E271" s="8">
        <v>0</v>
      </c>
      <c r="F271" s="8">
        <v>0</v>
      </c>
      <c r="G271" s="8">
        <v>0</v>
      </c>
      <c r="H271" s="8">
        <v>45</v>
      </c>
      <c r="I271" s="8">
        <v>66</v>
      </c>
      <c r="J271" s="8">
        <v>54</v>
      </c>
      <c r="K271" s="8">
        <v>52</v>
      </c>
      <c r="L271" s="8">
        <v>40</v>
      </c>
      <c r="M271" s="8">
        <v>71</v>
      </c>
      <c r="N271" s="8">
        <v>47</v>
      </c>
      <c r="O271" s="8">
        <v>24</v>
      </c>
      <c r="P271" s="8">
        <v>7</v>
      </c>
      <c r="Q271" s="8">
        <v>3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158</v>
      </c>
      <c r="AD271" s="8">
        <v>266</v>
      </c>
      <c r="AE271" s="8">
        <v>201</v>
      </c>
      <c r="AF271" s="8">
        <v>158</v>
      </c>
      <c r="AG271" s="8">
        <v>164</v>
      </c>
      <c r="AH271" s="8">
        <v>136</v>
      </c>
      <c r="AI271" s="8">
        <v>112</v>
      </c>
      <c r="AJ271" s="8">
        <v>54</v>
      </c>
      <c r="AK271" s="8">
        <v>21</v>
      </c>
      <c r="AL271" s="8">
        <v>12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202</v>
      </c>
      <c r="AY271" s="8">
        <v>337</v>
      </c>
      <c r="AZ271" s="8">
        <v>251</v>
      </c>
      <c r="BA271" s="8">
        <v>215</v>
      </c>
      <c r="BB271" s="8">
        <v>208</v>
      </c>
      <c r="BC271" s="8">
        <v>203</v>
      </c>
      <c r="BD271" s="8">
        <v>162</v>
      </c>
      <c r="BE271" s="8">
        <v>86</v>
      </c>
      <c r="BF271" s="8">
        <v>32</v>
      </c>
      <c r="BG271" s="8">
        <v>12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>
        <v>0</v>
      </c>
    </row>
    <row r="272" spans="2:66">
      <c r="B272" s="56"/>
      <c r="C272" s="11" t="s">
        <v>43</v>
      </c>
      <c r="D272" s="8">
        <v>0</v>
      </c>
      <c r="E272" s="8">
        <v>0</v>
      </c>
      <c r="F272" s="8">
        <v>0</v>
      </c>
      <c r="G272" s="8">
        <v>0</v>
      </c>
      <c r="H272" s="8">
        <v>71</v>
      </c>
      <c r="I272" s="8">
        <v>36</v>
      </c>
      <c r="J272" s="8">
        <v>26</v>
      </c>
      <c r="K272" s="8">
        <v>31</v>
      </c>
      <c r="L272" s="8">
        <v>19</v>
      </c>
      <c r="M272" s="8">
        <v>18</v>
      </c>
      <c r="N272" s="8">
        <v>21</v>
      </c>
      <c r="O272" s="8">
        <v>17</v>
      </c>
      <c r="P272" s="8">
        <v>10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185</v>
      </c>
      <c r="AD272" s="8">
        <v>86</v>
      </c>
      <c r="AE272" s="8">
        <v>52</v>
      </c>
      <c r="AF272" s="8">
        <v>30</v>
      </c>
      <c r="AG272" s="8">
        <v>33</v>
      </c>
      <c r="AH272" s="8">
        <v>37</v>
      </c>
      <c r="AI272" s="8">
        <v>22</v>
      </c>
      <c r="AJ272" s="8">
        <v>16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260</v>
      </c>
      <c r="AY272" s="8">
        <v>121</v>
      </c>
      <c r="AZ272" s="8">
        <v>86</v>
      </c>
      <c r="BA272" s="8">
        <v>62</v>
      </c>
      <c r="BB272" s="8">
        <v>50</v>
      </c>
      <c r="BC272" s="8">
        <v>49</v>
      </c>
      <c r="BD272" s="8">
        <v>36</v>
      </c>
      <c r="BE272" s="8">
        <v>27</v>
      </c>
      <c r="BF272" s="8">
        <v>12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8">
        <v>0</v>
      </c>
      <c r="BN272" s="8">
        <v>0</v>
      </c>
    </row>
    <row r="273" spans="2:66" ht="39">
      <c r="B273" s="56"/>
      <c r="C273" s="11" t="s">
        <v>76</v>
      </c>
      <c r="D273" s="8">
        <v>0</v>
      </c>
      <c r="E273" s="8">
        <v>0</v>
      </c>
      <c r="F273" s="8">
        <v>0</v>
      </c>
      <c r="G273" s="8">
        <v>0</v>
      </c>
      <c r="H273" s="8">
        <v>21</v>
      </c>
      <c r="I273" s="8">
        <v>17</v>
      </c>
      <c r="J273" s="8">
        <v>33</v>
      </c>
      <c r="K273" s="8">
        <v>28</v>
      </c>
      <c r="L273" s="8">
        <v>17</v>
      </c>
      <c r="M273" s="8">
        <v>19</v>
      </c>
      <c r="N273" s="8">
        <v>19</v>
      </c>
      <c r="O273" s="8">
        <v>10</v>
      </c>
      <c r="P273" s="8">
        <v>3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10</v>
      </c>
      <c r="AD273" s="8">
        <v>3</v>
      </c>
      <c r="AE273" s="8">
        <v>3</v>
      </c>
      <c r="AF273" s="8">
        <v>5</v>
      </c>
      <c r="AG273" s="8">
        <v>10</v>
      </c>
      <c r="AH273" s="8">
        <v>11</v>
      </c>
      <c r="AI273" s="8">
        <v>3</v>
      </c>
      <c r="AJ273" s="8">
        <v>3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32</v>
      </c>
      <c r="AY273" s="8">
        <v>24</v>
      </c>
      <c r="AZ273" s="8">
        <v>39</v>
      </c>
      <c r="BA273" s="8">
        <v>33</v>
      </c>
      <c r="BB273" s="8">
        <v>26</v>
      </c>
      <c r="BC273" s="8">
        <v>28</v>
      </c>
      <c r="BD273" s="8">
        <v>27</v>
      </c>
      <c r="BE273" s="8">
        <v>13</v>
      </c>
      <c r="BF273" s="8">
        <v>3</v>
      </c>
      <c r="BG273" s="8">
        <v>3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0</v>
      </c>
    </row>
    <row r="274" spans="2:66">
      <c r="B274" s="56"/>
      <c r="C274" s="11" t="s">
        <v>45</v>
      </c>
      <c r="D274" s="8">
        <v>0</v>
      </c>
      <c r="E274" s="8">
        <v>0</v>
      </c>
      <c r="F274" s="8">
        <v>0</v>
      </c>
      <c r="G274" s="8">
        <v>0</v>
      </c>
      <c r="H274" s="8">
        <v>54</v>
      </c>
      <c r="I274" s="8">
        <v>58</v>
      </c>
      <c r="J274" s="8">
        <v>41</v>
      </c>
      <c r="K274" s="8">
        <v>31</v>
      </c>
      <c r="L274" s="8">
        <v>24</v>
      </c>
      <c r="M274" s="8">
        <v>40</v>
      </c>
      <c r="N274" s="8">
        <v>19</v>
      </c>
      <c r="O274" s="8">
        <v>20</v>
      </c>
      <c r="P274" s="8">
        <v>10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43</v>
      </c>
      <c r="AD274" s="8">
        <v>34</v>
      </c>
      <c r="AE274" s="8">
        <v>33</v>
      </c>
      <c r="AF274" s="8">
        <v>16</v>
      </c>
      <c r="AG274" s="8">
        <v>14</v>
      </c>
      <c r="AH274" s="8">
        <v>28</v>
      </c>
      <c r="AI274" s="8">
        <v>6</v>
      </c>
      <c r="AJ274" s="8">
        <v>3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94</v>
      </c>
      <c r="AY274" s="8">
        <v>92</v>
      </c>
      <c r="AZ274" s="8">
        <v>76</v>
      </c>
      <c r="BA274" s="8">
        <v>51</v>
      </c>
      <c r="BB274" s="8">
        <v>40</v>
      </c>
      <c r="BC274" s="8">
        <v>64</v>
      </c>
      <c r="BD274" s="8">
        <v>29</v>
      </c>
      <c r="BE274" s="8">
        <v>29</v>
      </c>
      <c r="BF274" s="8">
        <v>12</v>
      </c>
      <c r="BG274" s="8">
        <v>4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8">
        <v>0</v>
      </c>
      <c r="BN274" s="8">
        <v>0</v>
      </c>
    </row>
    <row r="275" spans="2:66" ht="26">
      <c r="B275" s="56"/>
      <c r="C275" s="11" t="s">
        <v>46</v>
      </c>
      <c r="D275" s="8">
        <v>0</v>
      </c>
      <c r="E275" s="8">
        <v>0</v>
      </c>
      <c r="F275" s="8">
        <v>0</v>
      </c>
      <c r="G275" s="8">
        <v>0</v>
      </c>
      <c r="H275" s="8">
        <v>4</v>
      </c>
      <c r="I275" s="8">
        <v>8</v>
      </c>
      <c r="J275" s="8">
        <v>0</v>
      </c>
      <c r="K275" s="8">
        <v>3</v>
      </c>
      <c r="L275" s="8">
        <v>5</v>
      </c>
      <c r="M275" s="8">
        <v>3</v>
      </c>
      <c r="N275" s="8">
        <v>10</v>
      </c>
      <c r="O275" s="8">
        <v>6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5</v>
      </c>
      <c r="AD275" s="8">
        <v>10</v>
      </c>
      <c r="AE275" s="8">
        <v>3</v>
      </c>
      <c r="AF275" s="8">
        <v>6</v>
      </c>
      <c r="AG275" s="8">
        <v>3</v>
      </c>
      <c r="AH275" s="8">
        <v>6</v>
      </c>
      <c r="AI275" s="8">
        <v>7</v>
      </c>
      <c r="AJ275" s="8">
        <v>3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3</v>
      </c>
      <c r="AX275" s="8">
        <v>9</v>
      </c>
      <c r="AY275" s="8">
        <v>17</v>
      </c>
      <c r="AZ275" s="8">
        <v>6</v>
      </c>
      <c r="BA275" s="8">
        <v>11</v>
      </c>
      <c r="BB275" s="8">
        <v>7</v>
      </c>
      <c r="BC275" s="8">
        <v>12</v>
      </c>
      <c r="BD275" s="8">
        <v>18</v>
      </c>
      <c r="BE275" s="8">
        <v>11</v>
      </c>
      <c r="BF275" s="8">
        <v>3</v>
      </c>
      <c r="BG275" s="8">
        <v>3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0</v>
      </c>
    </row>
    <row r="276" spans="2:66">
      <c r="B276" s="56"/>
      <c r="C276" s="11" t="s">
        <v>47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3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3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3</v>
      </c>
      <c r="AZ276" s="8">
        <v>3</v>
      </c>
      <c r="BA276" s="8">
        <v>3</v>
      </c>
      <c r="BB276" s="8">
        <v>3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</row>
    <row r="277" spans="2:66">
      <c r="B277" s="56"/>
      <c r="C277" s="11" t="s">
        <v>11</v>
      </c>
      <c r="D277" s="8">
        <v>0</v>
      </c>
      <c r="E277" s="8">
        <v>0</v>
      </c>
      <c r="F277" s="8">
        <v>0</v>
      </c>
      <c r="G277" s="8">
        <v>4</v>
      </c>
      <c r="H277" s="8">
        <v>219</v>
      </c>
      <c r="I277" s="8">
        <v>236</v>
      </c>
      <c r="J277" s="8">
        <v>112</v>
      </c>
      <c r="K277" s="8">
        <v>96</v>
      </c>
      <c r="L277" s="8">
        <v>65</v>
      </c>
      <c r="M277" s="8">
        <v>91</v>
      </c>
      <c r="N277" s="8">
        <v>80</v>
      </c>
      <c r="O277" s="8">
        <v>118</v>
      </c>
      <c r="P277" s="8">
        <v>116</v>
      </c>
      <c r="Q277" s="8">
        <v>80</v>
      </c>
      <c r="R277" s="8">
        <v>59</v>
      </c>
      <c r="S277" s="8">
        <v>62</v>
      </c>
      <c r="T277" s="8">
        <v>30</v>
      </c>
      <c r="U277" s="8">
        <v>18</v>
      </c>
      <c r="V277" s="8">
        <v>3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343</v>
      </c>
      <c r="AD277" s="8">
        <v>419</v>
      </c>
      <c r="AE277" s="8">
        <v>363</v>
      </c>
      <c r="AF277" s="8">
        <v>296</v>
      </c>
      <c r="AG277" s="8">
        <v>249</v>
      </c>
      <c r="AH277" s="8">
        <v>180</v>
      </c>
      <c r="AI277" s="8">
        <v>136</v>
      </c>
      <c r="AJ277" s="8">
        <v>164</v>
      </c>
      <c r="AK277" s="8">
        <v>182</v>
      </c>
      <c r="AL277" s="8">
        <v>161</v>
      </c>
      <c r="AM277" s="8">
        <v>86</v>
      </c>
      <c r="AN277" s="8">
        <v>118</v>
      </c>
      <c r="AO277" s="8">
        <v>62</v>
      </c>
      <c r="AP277" s="8">
        <v>32</v>
      </c>
      <c r="AQ277" s="8">
        <v>4</v>
      </c>
      <c r="AR277" s="8">
        <v>3</v>
      </c>
      <c r="AS277" s="8">
        <v>0</v>
      </c>
      <c r="AT277" s="8">
        <v>0</v>
      </c>
      <c r="AU277" s="8">
        <v>0</v>
      </c>
      <c r="AV277" s="8">
        <v>0</v>
      </c>
      <c r="AW277" s="8">
        <v>4</v>
      </c>
      <c r="AX277" s="8">
        <v>561</v>
      </c>
      <c r="AY277" s="8">
        <v>648</v>
      </c>
      <c r="AZ277" s="8">
        <v>480</v>
      </c>
      <c r="BA277" s="8">
        <v>390</v>
      </c>
      <c r="BB277" s="8">
        <v>315</v>
      </c>
      <c r="BC277" s="8">
        <v>271</v>
      </c>
      <c r="BD277" s="8">
        <v>221</v>
      </c>
      <c r="BE277" s="8">
        <v>285</v>
      </c>
      <c r="BF277" s="8">
        <v>306</v>
      </c>
      <c r="BG277" s="8">
        <v>239</v>
      </c>
      <c r="BH277" s="8">
        <v>151</v>
      </c>
      <c r="BI277" s="8">
        <v>182</v>
      </c>
      <c r="BJ277" s="8">
        <v>95</v>
      </c>
      <c r="BK277" s="8">
        <v>44</v>
      </c>
      <c r="BL277" s="8">
        <v>6</v>
      </c>
      <c r="BM277" s="8">
        <v>6</v>
      </c>
      <c r="BN277" s="8">
        <v>0</v>
      </c>
    </row>
    <row r="278" spans="2:66">
      <c r="B278" s="65" t="s">
        <v>132</v>
      </c>
      <c r="C278" s="11" t="s">
        <v>38</v>
      </c>
      <c r="D278" s="8">
        <v>0</v>
      </c>
      <c r="E278" s="8">
        <v>0</v>
      </c>
      <c r="F278" s="8">
        <v>0</v>
      </c>
      <c r="G278" s="8">
        <v>0</v>
      </c>
      <c r="H278" s="8">
        <v>29</v>
      </c>
      <c r="I278" s="8">
        <v>55</v>
      </c>
      <c r="J278" s="8">
        <v>71</v>
      </c>
      <c r="K278" s="8">
        <v>74</v>
      </c>
      <c r="L278" s="8">
        <v>68</v>
      </c>
      <c r="M278" s="8">
        <v>89</v>
      </c>
      <c r="N278" s="8">
        <v>52</v>
      </c>
      <c r="O278" s="8">
        <v>42</v>
      </c>
      <c r="P278" s="8">
        <v>12</v>
      </c>
      <c r="Q278" s="8">
        <v>6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3</v>
      </c>
      <c r="AC278" s="8">
        <v>46</v>
      </c>
      <c r="AD278" s="8">
        <v>99</v>
      </c>
      <c r="AE278" s="8">
        <v>92</v>
      </c>
      <c r="AF278" s="8">
        <v>70</v>
      </c>
      <c r="AG278" s="8">
        <v>66</v>
      </c>
      <c r="AH278" s="8">
        <v>49</v>
      </c>
      <c r="AI278" s="8">
        <v>30</v>
      </c>
      <c r="AJ278" s="8">
        <v>15</v>
      </c>
      <c r="AK278" s="8">
        <v>3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3</v>
      </c>
      <c r="AX278" s="8">
        <v>76</v>
      </c>
      <c r="AY278" s="8">
        <v>156</v>
      </c>
      <c r="AZ278" s="8">
        <v>164</v>
      </c>
      <c r="BA278" s="8">
        <v>148</v>
      </c>
      <c r="BB278" s="8">
        <v>132</v>
      </c>
      <c r="BC278" s="8">
        <v>137</v>
      </c>
      <c r="BD278" s="8">
        <v>85</v>
      </c>
      <c r="BE278" s="8">
        <v>59</v>
      </c>
      <c r="BF278" s="8">
        <v>15</v>
      </c>
      <c r="BG278" s="8">
        <v>9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</row>
    <row r="279" spans="2:66">
      <c r="B279" s="56"/>
      <c r="C279" s="11" t="s">
        <v>39</v>
      </c>
      <c r="D279" s="8">
        <v>0</v>
      </c>
      <c r="E279" s="8">
        <v>0</v>
      </c>
      <c r="F279" s="8">
        <v>0</v>
      </c>
      <c r="G279" s="8">
        <v>0</v>
      </c>
      <c r="H279" s="8">
        <v>244</v>
      </c>
      <c r="I279" s="8">
        <v>361</v>
      </c>
      <c r="J279" s="8">
        <v>283</v>
      </c>
      <c r="K279" s="8">
        <v>227</v>
      </c>
      <c r="L279" s="8">
        <v>201</v>
      </c>
      <c r="M279" s="8">
        <v>200</v>
      </c>
      <c r="N279" s="8">
        <v>178</v>
      </c>
      <c r="O279" s="8">
        <v>117</v>
      </c>
      <c r="P279" s="8">
        <v>42</v>
      </c>
      <c r="Q279" s="8">
        <v>21</v>
      </c>
      <c r="R279" s="8">
        <v>0</v>
      </c>
      <c r="S279" s="8">
        <v>3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796</v>
      </c>
      <c r="AD279" s="8">
        <v>880</v>
      </c>
      <c r="AE279" s="8">
        <v>546</v>
      </c>
      <c r="AF279" s="8">
        <v>361</v>
      </c>
      <c r="AG279" s="8">
        <v>356</v>
      </c>
      <c r="AH279" s="8">
        <v>301</v>
      </c>
      <c r="AI279" s="8">
        <v>204</v>
      </c>
      <c r="AJ279" s="8">
        <v>106</v>
      </c>
      <c r="AK279" s="8">
        <v>22</v>
      </c>
      <c r="AL279" s="8">
        <v>7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1039</v>
      </c>
      <c r="AY279" s="8">
        <v>1241</v>
      </c>
      <c r="AZ279" s="8">
        <v>826</v>
      </c>
      <c r="BA279" s="8">
        <v>589</v>
      </c>
      <c r="BB279" s="8">
        <v>558</v>
      </c>
      <c r="BC279" s="8">
        <v>504</v>
      </c>
      <c r="BD279" s="8">
        <v>383</v>
      </c>
      <c r="BE279" s="8">
        <v>219</v>
      </c>
      <c r="BF279" s="8">
        <v>62</v>
      </c>
      <c r="BG279" s="8">
        <v>28</v>
      </c>
      <c r="BH279" s="8">
        <v>4</v>
      </c>
      <c r="BI279" s="8">
        <v>3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</row>
    <row r="280" spans="2:66" ht="26">
      <c r="B280" s="56"/>
      <c r="C280" s="11" t="s">
        <v>40</v>
      </c>
      <c r="D280" s="8">
        <v>0</v>
      </c>
      <c r="E280" s="8">
        <v>0</v>
      </c>
      <c r="F280" s="8">
        <v>0</v>
      </c>
      <c r="G280" s="8">
        <v>0</v>
      </c>
      <c r="H280" s="8">
        <v>95</v>
      </c>
      <c r="I280" s="8">
        <v>76</v>
      </c>
      <c r="J280" s="8">
        <v>54</v>
      </c>
      <c r="K280" s="8">
        <v>35</v>
      </c>
      <c r="L280" s="8">
        <v>26</v>
      </c>
      <c r="M280" s="8">
        <v>18</v>
      </c>
      <c r="N280" s="8">
        <v>15</v>
      </c>
      <c r="O280" s="8">
        <v>17</v>
      </c>
      <c r="P280" s="8">
        <v>3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208</v>
      </c>
      <c r="AD280" s="8">
        <v>171</v>
      </c>
      <c r="AE280" s="8">
        <v>76</v>
      </c>
      <c r="AF280" s="8">
        <v>84</v>
      </c>
      <c r="AG280" s="8">
        <v>81</v>
      </c>
      <c r="AH280" s="8">
        <v>55</v>
      </c>
      <c r="AI280" s="8">
        <v>50</v>
      </c>
      <c r="AJ280" s="8">
        <v>25</v>
      </c>
      <c r="AK280" s="8">
        <v>10</v>
      </c>
      <c r="AL280" s="8">
        <v>3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301</v>
      </c>
      <c r="AY280" s="8">
        <v>246</v>
      </c>
      <c r="AZ280" s="8">
        <v>130</v>
      </c>
      <c r="BA280" s="8">
        <v>120</v>
      </c>
      <c r="BB280" s="8">
        <v>102</v>
      </c>
      <c r="BC280" s="8">
        <v>76</v>
      </c>
      <c r="BD280" s="8">
        <v>67</v>
      </c>
      <c r="BE280" s="8">
        <v>40</v>
      </c>
      <c r="BF280" s="8">
        <v>11</v>
      </c>
      <c r="BG280" s="8">
        <v>3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8">
        <v>0</v>
      </c>
      <c r="BN280" s="8">
        <v>0</v>
      </c>
    </row>
    <row r="281" spans="2:66" ht="39">
      <c r="B281" s="56"/>
      <c r="C281" s="11" t="s">
        <v>41</v>
      </c>
      <c r="D281" s="8">
        <v>0</v>
      </c>
      <c r="E281" s="8">
        <v>0</v>
      </c>
      <c r="F281" s="8">
        <v>0</v>
      </c>
      <c r="G281" s="8">
        <v>0</v>
      </c>
      <c r="H281" s="8">
        <v>88</v>
      </c>
      <c r="I281" s="8">
        <v>48</v>
      </c>
      <c r="J281" s="8">
        <v>22</v>
      </c>
      <c r="K281" s="8">
        <v>10</v>
      </c>
      <c r="L281" s="8">
        <v>11</v>
      </c>
      <c r="M281" s="8">
        <v>6</v>
      </c>
      <c r="N281" s="8">
        <v>4</v>
      </c>
      <c r="O281" s="8">
        <v>7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155</v>
      </c>
      <c r="AD281" s="8">
        <v>88</v>
      </c>
      <c r="AE281" s="8">
        <v>29</v>
      </c>
      <c r="AF281" s="8">
        <v>21</v>
      </c>
      <c r="AG281" s="8">
        <v>17</v>
      </c>
      <c r="AH281" s="8">
        <v>17</v>
      </c>
      <c r="AI281" s="8">
        <v>17</v>
      </c>
      <c r="AJ281" s="8">
        <v>12</v>
      </c>
      <c r="AK281" s="8">
        <v>4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239</v>
      </c>
      <c r="AY281" s="8">
        <v>133</v>
      </c>
      <c r="AZ281" s="8">
        <v>54</v>
      </c>
      <c r="BA281" s="8">
        <v>33</v>
      </c>
      <c r="BB281" s="8">
        <v>28</v>
      </c>
      <c r="BC281" s="8">
        <v>28</v>
      </c>
      <c r="BD281" s="8">
        <v>20</v>
      </c>
      <c r="BE281" s="8">
        <v>17</v>
      </c>
      <c r="BF281" s="8">
        <v>3</v>
      </c>
      <c r="BG281" s="8">
        <v>3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</v>
      </c>
    </row>
    <row r="282" spans="2:66" ht="39">
      <c r="B282" s="56"/>
      <c r="C282" s="11" t="s">
        <v>42</v>
      </c>
      <c r="D282" s="8">
        <v>0</v>
      </c>
      <c r="E282" s="8">
        <v>0</v>
      </c>
      <c r="F282" s="8">
        <v>0</v>
      </c>
      <c r="G282" s="8">
        <v>0</v>
      </c>
      <c r="H282" s="8">
        <v>38</v>
      </c>
      <c r="I282" s="8">
        <v>30</v>
      </c>
      <c r="J282" s="8">
        <v>23</v>
      </c>
      <c r="K282" s="8">
        <v>8</v>
      </c>
      <c r="L282" s="8">
        <v>15</v>
      </c>
      <c r="M282" s="8">
        <v>13</v>
      </c>
      <c r="N282" s="8">
        <v>9</v>
      </c>
      <c r="O282" s="8">
        <v>10</v>
      </c>
      <c r="P282" s="8">
        <v>0</v>
      </c>
      <c r="Q282" s="8">
        <v>3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3</v>
      </c>
      <c r="AC282" s="8">
        <v>167</v>
      </c>
      <c r="AD282" s="8">
        <v>127</v>
      </c>
      <c r="AE282" s="8">
        <v>87</v>
      </c>
      <c r="AF282" s="8">
        <v>65</v>
      </c>
      <c r="AG282" s="8">
        <v>65</v>
      </c>
      <c r="AH282" s="8">
        <v>54</v>
      </c>
      <c r="AI282" s="8">
        <v>48</v>
      </c>
      <c r="AJ282" s="8">
        <v>31</v>
      </c>
      <c r="AK282" s="8">
        <v>8</v>
      </c>
      <c r="AL282" s="8">
        <v>3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3</v>
      </c>
      <c r="AX282" s="8">
        <v>207</v>
      </c>
      <c r="AY282" s="8">
        <v>165</v>
      </c>
      <c r="AZ282" s="8">
        <v>110</v>
      </c>
      <c r="BA282" s="8">
        <v>80</v>
      </c>
      <c r="BB282" s="8">
        <v>78</v>
      </c>
      <c r="BC282" s="8">
        <v>67</v>
      </c>
      <c r="BD282" s="8">
        <v>53</v>
      </c>
      <c r="BE282" s="8">
        <v>41</v>
      </c>
      <c r="BF282" s="8">
        <v>13</v>
      </c>
      <c r="BG282" s="8">
        <v>8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</row>
    <row r="283" spans="2:66">
      <c r="B283" s="56"/>
      <c r="C283" s="11" t="s">
        <v>43</v>
      </c>
      <c r="D283" s="8">
        <v>0</v>
      </c>
      <c r="E283" s="8">
        <v>0</v>
      </c>
      <c r="F283" s="8">
        <v>0</v>
      </c>
      <c r="G283" s="8">
        <v>0</v>
      </c>
      <c r="H283" s="8">
        <v>106</v>
      </c>
      <c r="I283" s="8">
        <v>41</v>
      </c>
      <c r="J283" s="8">
        <v>13</v>
      </c>
      <c r="K283" s="8">
        <v>19</v>
      </c>
      <c r="L283" s="8">
        <v>6</v>
      </c>
      <c r="M283" s="8">
        <v>7</v>
      </c>
      <c r="N283" s="8">
        <v>5</v>
      </c>
      <c r="O283" s="8">
        <v>3</v>
      </c>
      <c r="P283" s="8">
        <v>0</v>
      </c>
      <c r="Q283" s="8">
        <v>4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273</v>
      </c>
      <c r="AD283" s="8">
        <v>59</v>
      </c>
      <c r="AE283" s="8">
        <v>25</v>
      </c>
      <c r="AF283" s="8">
        <v>16</v>
      </c>
      <c r="AG283" s="8">
        <v>12</v>
      </c>
      <c r="AH283" s="8">
        <v>11</v>
      </c>
      <c r="AI283" s="8">
        <v>12</v>
      </c>
      <c r="AJ283" s="8">
        <v>5</v>
      </c>
      <c r="AK283" s="8">
        <v>3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381</v>
      </c>
      <c r="AY283" s="8">
        <v>95</v>
      </c>
      <c r="AZ283" s="8">
        <v>34</v>
      </c>
      <c r="BA283" s="8">
        <v>34</v>
      </c>
      <c r="BB283" s="8">
        <v>22</v>
      </c>
      <c r="BC283" s="8">
        <v>15</v>
      </c>
      <c r="BD283" s="8">
        <v>14</v>
      </c>
      <c r="BE283" s="8">
        <v>16</v>
      </c>
      <c r="BF283" s="8">
        <v>7</v>
      </c>
      <c r="BG283" s="8">
        <v>4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8">
        <v>0</v>
      </c>
      <c r="BN283" s="8">
        <v>0</v>
      </c>
    </row>
    <row r="284" spans="2:66" ht="39">
      <c r="B284" s="56"/>
      <c r="C284" s="11" t="s">
        <v>76</v>
      </c>
      <c r="D284" s="8">
        <v>0</v>
      </c>
      <c r="E284" s="8">
        <v>0</v>
      </c>
      <c r="F284" s="8">
        <v>0</v>
      </c>
      <c r="G284" s="8">
        <v>0</v>
      </c>
      <c r="H284" s="8">
        <v>19</v>
      </c>
      <c r="I284" s="8">
        <v>8</v>
      </c>
      <c r="J284" s="8">
        <v>4</v>
      </c>
      <c r="K284" s="8">
        <v>13</v>
      </c>
      <c r="L284" s="8">
        <v>5</v>
      </c>
      <c r="M284" s="8">
        <v>3</v>
      </c>
      <c r="N284" s="8">
        <v>3</v>
      </c>
      <c r="O284" s="8">
        <v>7</v>
      </c>
      <c r="P284" s="8">
        <v>4</v>
      </c>
      <c r="Q284" s="8">
        <v>3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13</v>
      </c>
      <c r="AD284" s="8">
        <v>3</v>
      </c>
      <c r="AE284" s="8">
        <v>0</v>
      </c>
      <c r="AF284" s="8">
        <v>0</v>
      </c>
      <c r="AG284" s="8">
        <v>0</v>
      </c>
      <c r="AH284" s="8">
        <v>0</v>
      </c>
      <c r="AI284" s="8">
        <v>6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27</v>
      </c>
      <c r="AY284" s="8">
        <v>16</v>
      </c>
      <c r="AZ284" s="8">
        <v>6</v>
      </c>
      <c r="BA284" s="8">
        <v>15</v>
      </c>
      <c r="BB284" s="8">
        <v>10</v>
      </c>
      <c r="BC284" s="8">
        <v>3</v>
      </c>
      <c r="BD284" s="8">
        <v>8</v>
      </c>
      <c r="BE284" s="8">
        <v>4</v>
      </c>
      <c r="BF284" s="8">
        <v>4</v>
      </c>
      <c r="BG284" s="8">
        <v>3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</row>
    <row r="285" spans="2:66">
      <c r="B285" s="56"/>
      <c r="C285" s="11" t="s">
        <v>45</v>
      </c>
      <c r="D285" s="8">
        <v>0</v>
      </c>
      <c r="E285" s="8">
        <v>0</v>
      </c>
      <c r="F285" s="8">
        <v>0</v>
      </c>
      <c r="G285" s="8">
        <v>0</v>
      </c>
      <c r="H285" s="8">
        <v>51</v>
      </c>
      <c r="I285" s="8">
        <v>23</v>
      </c>
      <c r="J285" s="8">
        <v>22</v>
      </c>
      <c r="K285" s="8">
        <v>8</v>
      </c>
      <c r="L285" s="8">
        <v>7</v>
      </c>
      <c r="M285" s="8">
        <v>9</v>
      </c>
      <c r="N285" s="8">
        <v>6</v>
      </c>
      <c r="O285" s="8">
        <v>6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32</v>
      </c>
      <c r="AD285" s="8">
        <v>28</v>
      </c>
      <c r="AE285" s="8">
        <v>8</v>
      </c>
      <c r="AF285" s="8">
        <v>5</v>
      </c>
      <c r="AG285" s="8">
        <v>12</v>
      </c>
      <c r="AH285" s="8">
        <v>6</v>
      </c>
      <c r="AI285" s="8">
        <v>11</v>
      </c>
      <c r="AJ285" s="8">
        <v>8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81</v>
      </c>
      <c r="AY285" s="8">
        <v>52</v>
      </c>
      <c r="AZ285" s="8">
        <v>27</v>
      </c>
      <c r="BA285" s="8">
        <v>13</v>
      </c>
      <c r="BB285" s="8">
        <v>22</v>
      </c>
      <c r="BC285" s="8">
        <v>14</v>
      </c>
      <c r="BD285" s="8">
        <v>21</v>
      </c>
      <c r="BE285" s="8">
        <v>12</v>
      </c>
      <c r="BF285" s="8">
        <v>3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</row>
    <row r="286" spans="2:66" ht="26">
      <c r="B286" s="56"/>
      <c r="C286" s="11" t="s">
        <v>46</v>
      </c>
      <c r="D286" s="8">
        <v>0</v>
      </c>
      <c r="E286" s="8">
        <v>0</v>
      </c>
      <c r="F286" s="8">
        <v>0</v>
      </c>
      <c r="G286" s="8">
        <v>0</v>
      </c>
      <c r="H286" s="8">
        <v>9</v>
      </c>
      <c r="I286" s="8">
        <v>7</v>
      </c>
      <c r="J286" s="8">
        <v>4</v>
      </c>
      <c r="K286" s="8">
        <v>0</v>
      </c>
      <c r="L286" s="8">
        <v>0</v>
      </c>
      <c r="M286" s="8">
        <v>3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9</v>
      </c>
      <c r="AD286" s="8">
        <v>3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17</v>
      </c>
      <c r="AY286" s="8">
        <v>13</v>
      </c>
      <c r="AZ286" s="8">
        <v>7</v>
      </c>
      <c r="BA286" s="8">
        <v>3</v>
      </c>
      <c r="BB286" s="8">
        <v>3</v>
      </c>
      <c r="BC286" s="8">
        <v>3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8">
        <v>0</v>
      </c>
      <c r="BN286" s="8">
        <v>0</v>
      </c>
    </row>
    <row r="287" spans="2:66">
      <c r="B287" s="56"/>
      <c r="C287" s="11" t="s">
        <v>47</v>
      </c>
      <c r="D287" s="8">
        <v>0</v>
      </c>
      <c r="E287" s="8">
        <v>0</v>
      </c>
      <c r="F287" s="8">
        <v>0</v>
      </c>
      <c r="G287" s="8">
        <v>0</v>
      </c>
      <c r="H287" s="8">
        <v>3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5</v>
      </c>
      <c r="AD287" s="8">
        <v>4</v>
      </c>
      <c r="AE287" s="8">
        <v>4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13</v>
      </c>
      <c r="AY287" s="8">
        <v>4</v>
      </c>
      <c r="AZ287" s="8">
        <v>4</v>
      </c>
      <c r="BA287" s="8">
        <v>0</v>
      </c>
      <c r="BB287" s="8">
        <v>0</v>
      </c>
      <c r="BC287" s="8">
        <v>0</v>
      </c>
      <c r="BD287" s="8">
        <v>0</v>
      </c>
      <c r="BE287" s="8">
        <v>3</v>
      </c>
      <c r="BF287" s="8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8">
        <v>0</v>
      </c>
      <c r="BN287" s="8">
        <v>0</v>
      </c>
    </row>
    <row r="288" spans="2:66">
      <c r="B288" s="56"/>
      <c r="C288" s="11" t="s">
        <v>11</v>
      </c>
      <c r="D288" s="8">
        <v>0</v>
      </c>
      <c r="E288" s="8">
        <v>0</v>
      </c>
      <c r="F288" s="8">
        <v>0</v>
      </c>
      <c r="G288" s="8">
        <v>6</v>
      </c>
      <c r="H288" s="8">
        <v>379</v>
      </c>
      <c r="I288" s="8">
        <v>168</v>
      </c>
      <c r="J288" s="8">
        <v>40</v>
      </c>
      <c r="K288" s="8">
        <v>27</v>
      </c>
      <c r="L288" s="8">
        <v>20</v>
      </c>
      <c r="M288" s="8">
        <v>17</v>
      </c>
      <c r="N288" s="8">
        <v>23</v>
      </c>
      <c r="O288" s="8">
        <v>37</v>
      </c>
      <c r="P288" s="8">
        <v>48</v>
      </c>
      <c r="Q288" s="8">
        <v>36</v>
      </c>
      <c r="R288" s="8">
        <v>29</v>
      </c>
      <c r="S288" s="8">
        <v>23</v>
      </c>
      <c r="T288" s="8">
        <v>7</v>
      </c>
      <c r="U288" s="8">
        <v>4</v>
      </c>
      <c r="V288" s="8">
        <v>3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4</v>
      </c>
      <c r="AC288" s="8">
        <v>569</v>
      </c>
      <c r="AD288" s="8">
        <v>318</v>
      </c>
      <c r="AE288" s="8">
        <v>186</v>
      </c>
      <c r="AF288" s="8">
        <v>157</v>
      </c>
      <c r="AG288" s="8">
        <v>112</v>
      </c>
      <c r="AH288" s="8">
        <v>77</v>
      </c>
      <c r="AI288" s="8">
        <v>68</v>
      </c>
      <c r="AJ288" s="8">
        <v>78</v>
      </c>
      <c r="AK288" s="8">
        <v>63</v>
      </c>
      <c r="AL288" s="8">
        <v>39</v>
      </c>
      <c r="AM288" s="8">
        <v>27</v>
      </c>
      <c r="AN288" s="8">
        <v>16</v>
      </c>
      <c r="AO288" s="8">
        <v>24</v>
      </c>
      <c r="AP288" s="8">
        <v>3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8</v>
      </c>
      <c r="AX288" s="8">
        <v>952</v>
      </c>
      <c r="AY288" s="8">
        <v>489</v>
      </c>
      <c r="AZ288" s="8">
        <v>233</v>
      </c>
      <c r="BA288" s="8">
        <v>185</v>
      </c>
      <c r="BB288" s="8">
        <v>131</v>
      </c>
      <c r="BC288" s="8">
        <v>95</v>
      </c>
      <c r="BD288" s="8">
        <v>93</v>
      </c>
      <c r="BE288" s="8">
        <v>115</v>
      </c>
      <c r="BF288" s="8">
        <v>111</v>
      </c>
      <c r="BG288" s="8">
        <v>72</v>
      </c>
      <c r="BH288" s="8">
        <v>49</v>
      </c>
      <c r="BI288" s="8">
        <v>41</v>
      </c>
      <c r="BJ288" s="8">
        <v>31</v>
      </c>
      <c r="BK288" s="8">
        <v>5</v>
      </c>
      <c r="BL288" s="8">
        <v>3</v>
      </c>
      <c r="BM288" s="8">
        <v>0</v>
      </c>
      <c r="BN288" s="8">
        <v>0</v>
      </c>
    </row>
    <row r="289" spans="2:66">
      <c r="B289" s="65" t="s">
        <v>195</v>
      </c>
      <c r="C289" s="11" t="s">
        <v>38</v>
      </c>
      <c r="D289" s="8">
        <v>0</v>
      </c>
      <c r="E289" s="8">
        <v>0</v>
      </c>
      <c r="F289" s="8">
        <v>0</v>
      </c>
      <c r="G289" s="8">
        <v>0</v>
      </c>
      <c r="H289" s="8">
        <v>188</v>
      </c>
      <c r="I289" s="8">
        <v>616</v>
      </c>
      <c r="J289" s="8">
        <v>807</v>
      </c>
      <c r="K289" s="8">
        <v>927</v>
      </c>
      <c r="L289" s="8">
        <v>720</v>
      </c>
      <c r="M289" s="8">
        <v>543</v>
      </c>
      <c r="N289" s="8">
        <v>324</v>
      </c>
      <c r="O289" s="8">
        <v>154</v>
      </c>
      <c r="P289" s="8">
        <v>35</v>
      </c>
      <c r="Q289" s="8">
        <v>8</v>
      </c>
      <c r="R289" s="8">
        <v>0</v>
      </c>
      <c r="S289" s="8">
        <v>0</v>
      </c>
      <c r="T289" s="8">
        <v>0</v>
      </c>
      <c r="U289" s="8">
        <v>4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46</v>
      </c>
      <c r="AD289" s="8">
        <v>201</v>
      </c>
      <c r="AE289" s="8">
        <v>245</v>
      </c>
      <c r="AF289" s="8">
        <v>228</v>
      </c>
      <c r="AG289" s="8">
        <v>187</v>
      </c>
      <c r="AH289" s="8">
        <v>140</v>
      </c>
      <c r="AI289" s="8">
        <v>62</v>
      </c>
      <c r="AJ289" s="8">
        <v>32</v>
      </c>
      <c r="AK289" s="8">
        <v>9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236</v>
      </c>
      <c r="AY289" s="8">
        <v>815</v>
      </c>
      <c r="AZ289" s="8">
        <v>1050</v>
      </c>
      <c r="BA289" s="8">
        <v>1155</v>
      </c>
      <c r="BB289" s="8">
        <v>905</v>
      </c>
      <c r="BC289" s="8">
        <v>684</v>
      </c>
      <c r="BD289" s="8">
        <v>380</v>
      </c>
      <c r="BE289" s="8">
        <v>185</v>
      </c>
      <c r="BF289" s="8">
        <v>43</v>
      </c>
      <c r="BG289" s="8">
        <v>8</v>
      </c>
      <c r="BH289" s="8">
        <v>0</v>
      </c>
      <c r="BI289" s="8">
        <v>0</v>
      </c>
      <c r="BJ289" s="8">
        <v>0</v>
      </c>
      <c r="BK289" s="8">
        <v>4</v>
      </c>
      <c r="BL289" s="8">
        <v>0</v>
      </c>
      <c r="BM289" s="8">
        <v>0</v>
      </c>
      <c r="BN289" s="8">
        <v>0</v>
      </c>
    </row>
    <row r="290" spans="2:66">
      <c r="B290" s="56"/>
      <c r="C290" s="11" t="s">
        <v>39</v>
      </c>
      <c r="D290" s="8">
        <v>0</v>
      </c>
      <c r="E290" s="8">
        <v>0</v>
      </c>
      <c r="F290" s="8">
        <v>0</v>
      </c>
      <c r="G290" s="8">
        <v>12</v>
      </c>
      <c r="H290" s="8">
        <v>1995</v>
      </c>
      <c r="I290" s="8">
        <v>4015</v>
      </c>
      <c r="J290" s="8">
        <v>3526</v>
      </c>
      <c r="K290" s="8">
        <v>2849</v>
      </c>
      <c r="L290" s="8">
        <v>2166</v>
      </c>
      <c r="M290" s="8">
        <v>1405</v>
      </c>
      <c r="N290" s="8">
        <v>789</v>
      </c>
      <c r="O290" s="8">
        <v>383</v>
      </c>
      <c r="P290" s="8">
        <v>69</v>
      </c>
      <c r="Q290" s="8">
        <v>8</v>
      </c>
      <c r="R290" s="8">
        <v>4</v>
      </c>
      <c r="S290" s="8">
        <v>3</v>
      </c>
      <c r="T290" s="8">
        <v>0</v>
      </c>
      <c r="U290" s="8">
        <v>0</v>
      </c>
      <c r="V290" s="8">
        <v>3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542</v>
      </c>
      <c r="AD290" s="8">
        <v>979</v>
      </c>
      <c r="AE290" s="8">
        <v>986</v>
      </c>
      <c r="AF290" s="8">
        <v>789</v>
      </c>
      <c r="AG290" s="8">
        <v>626</v>
      </c>
      <c r="AH290" s="8">
        <v>440</v>
      </c>
      <c r="AI290" s="8">
        <v>203</v>
      </c>
      <c r="AJ290" s="8">
        <v>82</v>
      </c>
      <c r="AK290" s="8">
        <v>19</v>
      </c>
      <c r="AL290" s="8">
        <v>7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12</v>
      </c>
      <c r="AX290" s="8">
        <v>2542</v>
      </c>
      <c r="AY290" s="8">
        <v>4992</v>
      </c>
      <c r="AZ290" s="8">
        <v>4510</v>
      </c>
      <c r="BA290" s="8">
        <v>3633</v>
      </c>
      <c r="BB290" s="8">
        <v>2795</v>
      </c>
      <c r="BC290" s="8">
        <v>1845</v>
      </c>
      <c r="BD290" s="8">
        <v>988</v>
      </c>
      <c r="BE290" s="8">
        <v>466</v>
      </c>
      <c r="BF290" s="8">
        <v>86</v>
      </c>
      <c r="BG290" s="8">
        <v>12</v>
      </c>
      <c r="BH290" s="8">
        <v>8</v>
      </c>
      <c r="BI290" s="8">
        <v>3</v>
      </c>
      <c r="BJ290" s="8">
        <v>3</v>
      </c>
      <c r="BK290" s="8">
        <v>0</v>
      </c>
      <c r="BL290" s="8">
        <v>3</v>
      </c>
      <c r="BM290" s="8">
        <v>0</v>
      </c>
      <c r="BN290" s="8">
        <v>0</v>
      </c>
    </row>
    <row r="291" spans="2:66" ht="26">
      <c r="B291" s="56"/>
      <c r="C291" s="11" t="s">
        <v>40</v>
      </c>
      <c r="D291" s="8">
        <v>0</v>
      </c>
      <c r="E291" s="8">
        <v>0</v>
      </c>
      <c r="F291" s="8">
        <v>0</v>
      </c>
      <c r="G291" s="8">
        <v>7</v>
      </c>
      <c r="H291" s="8">
        <v>680</v>
      </c>
      <c r="I291" s="8">
        <v>1021</v>
      </c>
      <c r="J291" s="8">
        <v>614</v>
      </c>
      <c r="K291" s="8">
        <v>428</v>
      </c>
      <c r="L291" s="8">
        <v>302</v>
      </c>
      <c r="M291" s="8">
        <v>197</v>
      </c>
      <c r="N291" s="8">
        <v>115</v>
      </c>
      <c r="O291" s="8">
        <v>46</v>
      </c>
      <c r="P291" s="8">
        <v>20</v>
      </c>
      <c r="Q291" s="8">
        <v>3</v>
      </c>
      <c r="R291" s="8">
        <v>0</v>
      </c>
      <c r="S291" s="8">
        <v>0</v>
      </c>
      <c r="T291" s="8">
        <v>3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114</v>
      </c>
      <c r="AD291" s="8">
        <v>182</v>
      </c>
      <c r="AE291" s="8">
        <v>119</v>
      </c>
      <c r="AF291" s="8">
        <v>98</v>
      </c>
      <c r="AG291" s="8">
        <v>46</v>
      </c>
      <c r="AH291" s="8">
        <v>60</v>
      </c>
      <c r="AI291" s="8">
        <v>21</v>
      </c>
      <c r="AJ291" s="8">
        <v>3</v>
      </c>
      <c r="AK291" s="8">
        <v>3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7</v>
      </c>
      <c r="AX291" s="8">
        <v>794</v>
      </c>
      <c r="AY291" s="8">
        <v>1205</v>
      </c>
      <c r="AZ291" s="8">
        <v>727</v>
      </c>
      <c r="BA291" s="8">
        <v>525</v>
      </c>
      <c r="BB291" s="8">
        <v>356</v>
      </c>
      <c r="BC291" s="8">
        <v>255</v>
      </c>
      <c r="BD291" s="8">
        <v>136</v>
      </c>
      <c r="BE291" s="8">
        <v>54</v>
      </c>
      <c r="BF291" s="8">
        <v>18</v>
      </c>
      <c r="BG291" s="8">
        <v>4</v>
      </c>
      <c r="BH291" s="8">
        <v>0</v>
      </c>
      <c r="BI291" s="8">
        <v>0</v>
      </c>
      <c r="BJ291" s="8">
        <v>3</v>
      </c>
      <c r="BK291" s="8">
        <v>0</v>
      </c>
      <c r="BL291" s="8">
        <v>0</v>
      </c>
      <c r="BM291" s="8">
        <v>0</v>
      </c>
      <c r="BN291" s="8">
        <v>0</v>
      </c>
    </row>
    <row r="292" spans="2:66" ht="39">
      <c r="B292" s="56"/>
      <c r="C292" s="11" t="s">
        <v>41</v>
      </c>
      <c r="D292" s="8">
        <v>0</v>
      </c>
      <c r="E292" s="8">
        <v>0</v>
      </c>
      <c r="F292" s="8">
        <v>0</v>
      </c>
      <c r="G292" s="8">
        <v>0</v>
      </c>
      <c r="H292" s="8">
        <v>81</v>
      </c>
      <c r="I292" s="8">
        <v>107</v>
      </c>
      <c r="J292" s="8">
        <v>90</v>
      </c>
      <c r="K292" s="8">
        <v>63</v>
      </c>
      <c r="L292" s="8">
        <v>54</v>
      </c>
      <c r="M292" s="8">
        <v>37</v>
      </c>
      <c r="N292" s="8">
        <v>20</v>
      </c>
      <c r="O292" s="8">
        <v>10</v>
      </c>
      <c r="P292" s="8">
        <v>3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19</v>
      </c>
      <c r="AD292" s="8">
        <v>36</v>
      </c>
      <c r="AE292" s="8">
        <v>26</v>
      </c>
      <c r="AF292" s="8">
        <v>31</v>
      </c>
      <c r="AG292" s="8">
        <v>23</v>
      </c>
      <c r="AH292" s="8">
        <v>25</v>
      </c>
      <c r="AI292" s="8">
        <v>13</v>
      </c>
      <c r="AJ292" s="8">
        <v>10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101</v>
      </c>
      <c r="AY292" s="8">
        <v>144</v>
      </c>
      <c r="AZ292" s="8">
        <v>117</v>
      </c>
      <c r="BA292" s="8">
        <v>97</v>
      </c>
      <c r="BB292" s="8">
        <v>71</v>
      </c>
      <c r="BC292" s="8">
        <v>56</v>
      </c>
      <c r="BD292" s="8">
        <v>39</v>
      </c>
      <c r="BE292" s="8">
        <v>17</v>
      </c>
      <c r="BF292" s="8">
        <v>3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</row>
    <row r="293" spans="2:66" ht="39">
      <c r="B293" s="56"/>
      <c r="C293" s="11" t="s">
        <v>42</v>
      </c>
      <c r="D293" s="8">
        <v>0</v>
      </c>
      <c r="E293" s="8">
        <v>0</v>
      </c>
      <c r="F293" s="8">
        <v>0</v>
      </c>
      <c r="G293" s="8">
        <v>5</v>
      </c>
      <c r="H293" s="8">
        <v>285</v>
      </c>
      <c r="I293" s="8">
        <v>417</v>
      </c>
      <c r="J293" s="8">
        <v>266</v>
      </c>
      <c r="K293" s="8">
        <v>221</v>
      </c>
      <c r="L293" s="8">
        <v>171</v>
      </c>
      <c r="M293" s="8">
        <v>137</v>
      </c>
      <c r="N293" s="8">
        <v>79</v>
      </c>
      <c r="O293" s="8">
        <v>46</v>
      </c>
      <c r="P293" s="8">
        <v>21</v>
      </c>
      <c r="Q293" s="8">
        <v>9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153</v>
      </c>
      <c r="AD293" s="8">
        <v>269</v>
      </c>
      <c r="AE293" s="8">
        <v>234</v>
      </c>
      <c r="AF293" s="8">
        <v>222</v>
      </c>
      <c r="AG293" s="8">
        <v>154</v>
      </c>
      <c r="AH293" s="8">
        <v>134</v>
      </c>
      <c r="AI293" s="8">
        <v>66</v>
      </c>
      <c r="AJ293" s="8">
        <v>30</v>
      </c>
      <c r="AK293" s="8">
        <v>5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5</v>
      </c>
      <c r="AX293" s="8">
        <v>437</v>
      </c>
      <c r="AY293" s="8">
        <v>688</v>
      </c>
      <c r="AZ293" s="8">
        <v>500</v>
      </c>
      <c r="BA293" s="8">
        <v>446</v>
      </c>
      <c r="BB293" s="8">
        <v>326</v>
      </c>
      <c r="BC293" s="8">
        <v>268</v>
      </c>
      <c r="BD293" s="8">
        <v>149</v>
      </c>
      <c r="BE293" s="8">
        <v>77</v>
      </c>
      <c r="BF293" s="8">
        <v>25</v>
      </c>
      <c r="BG293" s="8">
        <v>7</v>
      </c>
      <c r="BH293" s="8">
        <v>0</v>
      </c>
      <c r="BI293" s="8">
        <v>0</v>
      </c>
      <c r="BJ293" s="8">
        <v>0</v>
      </c>
      <c r="BK293" s="8">
        <v>3</v>
      </c>
      <c r="BL293" s="8">
        <v>0</v>
      </c>
      <c r="BM293" s="8">
        <v>0</v>
      </c>
      <c r="BN293" s="8">
        <v>0</v>
      </c>
    </row>
    <row r="294" spans="2:66">
      <c r="B294" s="56"/>
      <c r="C294" s="11" t="s">
        <v>43</v>
      </c>
      <c r="D294" s="8">
        <v>0</v>
      </c>
      <c r="E294" s="8">
        <v>0</v>
      </c>
      <c r="F294" s="8">
        <v>0</v>
      </c>
      <c r="G294" s="8">
        <v>0</v>
      </c>
      <c r="H294" s="8">
        <v>220</v>
      </c>
      <c r="I294" s="8">
        <v>196</v>
      </c>
      <c r="J294" s="8">
        <v>128</v>
      </c>
      <c r="K294" s="8">
        <v>70</v>
      </c>
      <c r="L294" s="8">
        <v>80</v>
      </c>
      <c r="M294" s="8">
        <v>46</v>
      </c>
      <c r="N294" s="8">
        <v>17</v>
      </c>
      <c r="O294" s="8">
        <v>11</v>
      </c>
      <c r="P294" s="8">
        <v>3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67</v>
      </c>
      <c r="AD294" s="8">
        <v>56</v>
      </c>
      <c r="AE294" s="8">
        <v>46</v>
      </c>
      <c r="AF294" s="8">
        <v>54</v>
      </c>
      <c r="AG294" s="8">
        <v>22</v>
      </c>
      <c r="AH294" s="8">
        <v>23</v>
      </c>
      <c r="AI294" s="8">
        <v>9</v>
      </c>
      <c r="AJ294" s="8">
        <v>4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286</v>
      </c>
      <c r="AY294" s="8">
        <v>252</v>
      </c>
      <c r="AZ294" s="8">
        <v>172</v>
      </c>
      <c r="BA294" s="8">
        <v>124</v>
      </c>
      <c r="BB294" s="8">
        <v>102</v>
      </c>
      <c r="BC294" s="8">
        <v>68</v>
      </c>
      <c r="BD294" s="8">
        <v>26</v>
      </c>
      <c r="BE294" s="8">
        <v>18</v>
      </c>
      <c r="BF294" s="8">
        <v>3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8">
        <v>0</v>
      </c>
      <c r="BN294" s="8">
        <v>0</v>
      </c>
    </row>
    <row r="295" spans="2:66" ht="39">
      <c r="B295" s="56"/>
      <c r="C295" s="11" t="s">
        <v>76</v>
      </c>
      <c r="D295" s="8">
        <v>0</v>
      </c>
      <c r="E295" s="8">
        <v>0</v>
      </c>
      <c r="F295" s="8">
        <v>0</v>
      </c>
      <c r="G295" s="8">
        <v>0</v>
      </c>
      <c r="H295" s="8">
        <v>29</v>
      </c>
      <c r="I295" s="8">
        <v>95</v>
      </c>
      <c r="J295" s="8">
        <v>78</v>
      </c>
      <c r="K295" s="8">
        <v>60</v>
      </c>
      <c r="L295" s="8">
        <v>39</v>
      </c>
      <c r="M295" s="8">
        <v>35</v>
      </c>
      <c r="N295" s="8">
        <v>26</v>
      </c>
      <c r="O295" s="8">
        <v>12</v>
      </c>
      <c r="P295" s="8">
        <v>5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4</v>
      </c>
      <c r="AD295" s="8">
        <v>3</v>
      </c>
      <c r="AE295" s="8">
        <v>0</v>
      </c>
      <c r="AF295" s="8">
        <v>4</v>
      </c>
      <c r="AG295" s="8">
        <v>9</v>
      </c>
      <c r="AH295" s="8">
        <v>6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36</v>
      </c>
      <c r="AY295" s="8">
        <v>102</v>
      </c>
      <c r="AZ295" s="8">
        <v>77</v>
      </c>
      <c r="BA295" s="8">
        <v>62</v>
      </c>
      <c r="BB295" s="8">
        <v>47</v>
      </c>
      <c r="BC295" s="8">
        <v>43</v>
      </c>
      <c r="BD295" s="8">
        <v>30</v>
      </c>
      <c r="BE295" s="8">
        <v>15</v>
      </c>
      <c r="BF295" s="8">
        <v>5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8">
        <v>0</v>
      </c>
      <c r="BN295" s="8">
        <v>0</v>
      </c>
    </row>
    <row r="296" spans="2:66">
      <c r="B296" s="56"/>
      <c r="C296" s="11" t="s">
        <v>45</v>
      </c>
      <c r="D296" s="8">
        <v>0</v>
      </c>
      <c r="E296" s="8">
        <v>0</v>
      </c>
      <c r="F296" s="8">
        <v>0</v>
      </c>
      <c r="G296" s="8">
        <v>0</v>
      </c>
      <c r="H296" s="8">
        <v>94</v>
      </c>
      <c r="I296" s="8">
        <v>92</v>
      </c>
      <c r="J296" s="8">
        <v>50</v>
      </c>
      <c r="K296" s="8">
        <v>46</v>
      </c>
      <c r="L296" s="8">
        <v>40</v>
      </c>
      <c r="M296" s="8">
        <v>36</v>
      </c>
      <c r="N296" s="8">
        <v>24</v>
      </c>
      <c r="O296" s="8">
        <v>3</v>
      </c>
      <c r="P296" s="8">
        <v>11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9</v>
      </c>
      <c r="AD296" s="8">
        <v>16</v>
      </c>
      <c r="AE296" s="8">
        <v>20</v>
      </c>
      <c r="AF296" s="8">
        <v>11</v>
      </c>
      <c r="AG296" s="8">
        <v>10</v>
      </c>
      <c r="AH296" s="8">
        <v>7</v>
      </c>
      <c r="AI296" s="8">
        <v>3</v>
      </c>
      <c r="AJ296" s="8">
        <v>3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107</v>
      </c>
      <c r="AY296" s="8">
        <v>101</v>
      </c>
      <c r="AZ296" s="8">
        <v>71</v>
      </c>
      <c r="BA296" s="8">
        <v>52</v>
      </c>
      <c r="BB296" s="8">
        <v>50</v>
      </c>
      <c r="BC296" s="8">
        <v>44</v>
      </c>
      <c r="BD296" s="8">
        <v>26</v>
      </c>
      <c r="BE296" s="8">
        <v>4</v>
      </c>
      <c r="BF296" s="8">
        <v>11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8">
        <v>0</v>
      </c>
      <c r="BN296" s="8">
        <v>0</v>
      </c>
    </row>
    <row r="297" spans="2:66" ht="26">
      <c r="B297" s="56"/>
      <c r="C297" s="11" t="s">
        <v>46</v>
      </c>
      <c r="D297" s="8">
        <v>0</v>
      </c>
      <c r="E297" s="8">
        <v>0</v>
      </c>
      <c r="F297" s="8">
        <v>0</v>
      </c>
      <c r="G297" s="8">
        <v>0</v>
      </c>
      <c r="H297" s="8">
        <v>84</v>
      </c>
      <c r="I297" s="8">
        <v>129</v>
      </c>
      <c r="J297" s="8">
        <v>101</v>
      </c>
      <c r="K297" s="8">
        <v>76</v>
      </c>
      <c r="L297" s="8">
        <v>58</v>
      </c>
      <c r="M297" s="8">
        <v>41</v>
      </c>
      <c r="N297" s="8">
        <v>21</v>
      </c>
      <c r="O297" s="8">
        <v>13</v>
      </c>
      <c r="P297" s="8">
        <v>3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26</v>
      </c>
      <c r="AD297" s="8">
        <v>22</v>
      </c>
      <c r="AE297" s="8">
        <v>31</v>
      </c>
      <c r="AF297" s="8">
        <v>20</v>
      </c>
      <c r="AG297" s="8">
        <v>22</v>
      </c>
      <c r="AH297" s="8">
        <v>12</v>
      </c>
      <c r="AI297" s="8">
        <v>3</v>
      </c>
      <c r="AJ297" s="8">
        <v>3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102</v>
      </c>
      <c r="AY297" s="8">
        <v>151</v>
      </c>
      <c r="AZ297" s="8">
        <v>127</v>
      </c>
      <c r="BA297" s="8">
        <v>100</v>
      </c>
      <c r="BB297" s="8">
        <v>85</v>
      </c>
      <c r="BC297" s="8">
        <v>57</v>
      </c>
      <c r="BD297" s="8">
        <v>28</v>
      </c>
      <c r="BE297" s="8">
        <v>11</v>
      </c>
      <c r="BF297" s="8">
        <v>3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8">
        <v>0</v>
      </c>
      <c r="BN297" s="8">
        <v>0</v>
      </c>
    </row>
    <row r="298" spans="2:66">
      <c r="B298" s="56"/>
      <c r="C298" s="11" t="s">
        <v>47</v>
      </c>
      <c r="D298" s="8">
        <v>0</v>
      </c>
      <c r="E298" s="8">
        <v>0</v>
      </c>
      <c r="F298" s="8">
        <v>0</v>
      </c>
      <c r="G298" s="8">
        <v>0</v>
      </c>
      <c r="H298" s="8">
        <v>21</v>
      </c>
      <c r="I298" s="8">
        <v>18</v>
      </c>
      <c r="J298" s="8">
        <v>11</v>
      </c>
      <c r="K298" s="8">
        <v>10</v>
      </c>
      <c r="L298" s="8">
        <v>11</v>
      </c>
      <c r="M298" s="8">
        <v>3</v>
      </c>
      <c r="N298" s="8">
        <v>0</v>
      </c>
      <c r="O298" s="8">
        <v>3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5</v>
      </c>
      <c r="AD298" s="8">
        <v>0</v>
      </c>
      <c r="AE298" s="8">
        <v>7</v>
      </c>
      <c r="AF298" s="8">
        <v>4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27</v>
      </c>
      <c r="AY298" s="8">
        <v>18</v>
      </c>
      <c r="AZ298" s="8">
        <v>21</v>
      </c>
      <c r="BA298" s="8">
        <v>10</v>
      </c>
      <c r="BB298" s="8">
        <v>12</v>
      </c>
      <c r="BC298" s="8">
        <v>3</v>
      </c>
      <c r="BD298" s="8">
        <v>5</v>
      </c>
      <c r="BE298" s="8">
        <v>3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8">
        <v>0</v>
      </c>
      <c r="BN298" s="8">
        <v>0</v>
      </c>
    </row>
    <row r="299" spans="2:66">
      <c r="B299" s="56"/>
      <c r="C299" s="11" t="s">
        <v>11</v>
      </c>
      <c r="D299" s="8">
        <v>0</v>
      </c>
      <c r="E299" s="8">
        <v>0</v>
      </c>
      <c r="F299" s="8">
        <v>0</v>
      </c>
      <c r="G299" s="8">
        <v>12</v>
      </c>
      <c r="H299" s="8">
        <v>403</v>
      </c>
      <c r="I299" s="8">
        <v>411</v>
      </c>
      <c r="J299" s="8">
        <v>298</v>
      </c>
      <c r="K299" s="8">
        <v>283</v>
      </c>
      <c r="L299" s="8">
        <v>242</v>
      </c>
      <c r="M299" s="8">
        <v>202</v>
      </c>
      <c r="N299" s="8">
        <v>147</v>
      </c>
      <c r="O299" s="8">
        <v>161</v>
      </c>
      <c r="P299" s="8">
        <v>107</v>
      </c>
      <c r="Q299" s="8">
        <v>47</v>
      </c>
      <c r="R299" s="8">
        <v>22</v>
      </c>
      <c r="S299" s="8">
        <v>6</v>
      </c>
      <c r="T299" s="8">
        <v>3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4</v>
      </c>
      <c r="AC299" s="8">
        <v>87</v>
      </c>
      <c r="AD299" s="8">
        <v>191</v>
      </c>
      <c r="AE299" s="8">
        <v>358</v>
      </c>
      <c r="AF299" s="8">
        <v>387</v>
      </c>
      <c r="AG299" s="8">
        <v>239</v>
      </c>
      <c r="AH299" s="8">
        <v>127</v>
      </c>
      <c r="AI299" s="8">
        <v>65</v>
      </c>
      <c r="AJ299" s="8">
        <v>57</v>
      </c>
      <c r="AK299" s="8">
        <v>30</v>
      </c>
      <c r="AL299" s="8">
        <v>20</v>
      </c>
      <c r="AM299" s="8">
        <v>14</v>
      </c>
      <c r="AN299" s="8">
        <v>0</v>
      </c>
      <c r="AO299" s="8">
        <v>3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14</v>
      </c>
      <c r="AX299" s="8">
        <v>492</v>
      </c>
      <c r="AY299" s="8">
        <v>599</v>
      </c>
      <c r="AZ299" s="8">
        <v>658</v>
      </c>
      <c r="BA299" s="8">
        <v>672</v>
      </c>
      <c r="BB299" s="8">
        <v>482</v>
      </c>
      <c r="BC299" s="8">
        <v>327</v>
      </c>
      <c r="BD299" s="8">
        <v>210</v>
      </c>
      <c r="BE299" s="8">
        <v>223</v>
      </c>
      <c r="BF299" s="8">
        <v>139</v>
      </c>
      <c r="BG299" s="8">
        <v>66</v>
      </c>
      <c r="BH299" s="8">
        <v>33</v>
      </c>
      <c r="BI299" s="8">
        <v>7</v>
      </c>
      <c r="BJ299" s="8">
        <v>4</v>
      </c>
      <c r="BK299" s="8">
        <v>0</v>
      </c>
      <c r="BL299" s="8">
        <v>0</v>
      </c>
      <c r="BM299" s="8">
        <v>0</v>
      </c>
      <c r="BN299" s="8">
        <v>0</v>
      </c>
    </row>
    <row r="300" spans="2:66">
      <c r="B300" s="65" t="s">
        <v>196</v>
      </c>
      <c r="C300" s="11" t="s">
        <v>38</v>
      </c>
      <c r="D300" s="8">
        <v>0</v>
      </c>
      <c r="E300" s="8">
        <v>0</v>
      </c>
      <c r="F300" s="8">
        <v>0</v>
      </c>
      <c r="G300" s="8">
        <v>0</v>
      </c>
      <c r="H300" s="8">
        <v>79</v>
      </c>
      <c r="I300" s="8">
        <v>235</v>
      </c>
      <c r="J300" s="8">
        <v>304</v>
      </c>
      <c r="K300" s="8">
        <v>412</v>
      </c>
      <c r="L300" s="8">
        <v>395</v>
      </c>
      <c r="M300" s="8">
        <v>264</v>
      </c>
      <c r="N300" s="8">
        <v>109</v>
      </c>
      <c r="O300" s="8">
        <v>55</v>
      </c>
      <c r="P300" s="8">
        <v>19</v>
      </c>
      <c r="Q300" s="8">
        <v>3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13</v>
      </c>
      <c r="AD300" s="8">
        <v>42</v>
      </c>
      <c r="AE300" s="8">
        <v>67</v>
      </c>
      <c r="AF300" s="8">
        <v>83</v>
      </c>
      <c r="AG300" s="8">
        <v>99</v>
      </c>
      <c r="AH300" s="8">
        <v>70</v>
      </c>
      <c r="AI300" s="8">
        <v>29</v>
      </c>
      <c r="AJ300" s="8">
        <v>10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92</v>
      </c>
      <c r="AY300" s="8">
        <v>281</v>
      </c>
      <c r="AZ300" s="8">
        <v>372</v>
      </c>
      <c r="BA300" s="8">
        <v>490</v>
      </c>
      <c r="BB300" s="8">
        <v>496</v>
      </c>
      <c r="BC300" s="8">
        <v>332</v>
      </c>
      <c r="BD300" s="8">
        <v>137</v>
      </c>
      <c r="BE300" s="8">
        <v>64</v>
      </c>
      <c r="BF300" s="8">
        <v>19</v>
      </c>
      <c r="BG300" s="8">
        <v>3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8">
        <v>0</v>
      </c>
      <c r="BN300" s="8">
        <v>0</v>
      </c>
    </row>
    <row r="301" spans="2:66">
      <c r="B301" s="56"/>
      <c r="C301" s="11" t="s">
        <v>39</v>
      </c>
      <c r="D301" s="8">
        <v>0</v>
      </c>
      <c r="E301" s="8">
        <v>0</v>
      </c>
      <c r="F301" s="8">
        <v>0</v>
      </c>
      <c r="G301" s="8">
        <v>6</v>
      </c>
      <c r="H301" s="8">
        <v>1321</v>
      </c>
      <c r="I301" s="8">
        <v>2448</v>
      </c>
      <c r="J301" s="8">
        <v>1873</v>
      </c>
      <c r="K301" s="8">
        <v>1636</v>
      </c>
      <c r="L301" s="8">
        <v>1160</v>
      </c>
      <c r="M301" s="8">
        <v>854</v>
      </c>
      <c r="N301" s="8">
        <v>376</v>
      </c>
      <c r="O301" s="8">
        <v>158</v>
      </c>
      <c r="P301" s="8">
        <v>26</v>
      </c>
      <c r="Q301" s="8">
        <v>0</v>
      </c>
      <c r="R301" s="8">
        <v>3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257</v>
      </c>
      <c r="AD301" s="8">
        <v>436</v>
      </c>
      <c r="AE301" s="8">
        <v>342</v>
      </c>
      <c r="AF301" s="8">
        <v>383</v>
      </c>
      <c r="AG301" s="8">
        <v>320</v>
      </c>
      <c r="AH301" s="8">
        <v>210</v>
      </c>
      <c r="AI301" s="8">
        <v>76</v>
      </c>
      <c r="AJ301" s="8">
        <v>22</v>
      </c>
      <c r="AK301" s="8">
        <v>3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6</v>
      </c>
      <c r="AX301" s="8">
        <v>1582</v>
      </c>
      <c r="AY301" s="8">
        <v>2884</v>
      </c>
      <c r="AZ301" s="8">
        <v>2216</v>
      </c>
      <c r="BA301" s="8">
        <v>2015</v>
      </c>
      <c r="BB301" s="8">
        <v>1480</v>
      </c>
      <c r="BC301" s="8">
        <v>1063</v>
      </c>
      <c r="BD301" s="8">
        <v>451</v>
      </c>
      <c r="BE301" s="8">
        <v>183</v>
      </c>
      <c r="BF301" s="8">
        <v>30</v>
      </c>
      <c r="BG301" s="8">
        <v>0</v>
      </c>
      <c r="BH301" s="8">
        <v>3</v>
      </c>
      <c r="BI301" s="8">
        <v>0</v>
      </c>
      <c r="BJ301" s="8">
        <v>0</v>
      </c>
      <c r="BK301" s="8">
        <v>3</v>
      </c>
      <c r="BL301" s="8">
        <v>0</v>
      </c>
      <c r="BM301" s="8">
        <v>0</v>
      </c>
      <c r="BN301" s="8">
        <v>0</v>
      </c>
    </row>
    <row r="302" spans="2:66" ht="26">
      <c r="B302" s="56"/>
      <c r="C302" s="11" t="s">
        <v>40</v>
      </c>
      <c r="D302" s="8">
        <v>0</v>
      </c>
      <c r="E302" s="8">
        <v>0</v>
      </c>
      <c r="F302" s="8">
        <v>0</v>
      </c>
      <c r="G302" s="8">
        <v>0</v>
      </c>
      <c r="H302" s="8">
        <v>230</v>
      </c>
      <c r="I302" s="8">
        <v>315</v>
      </c>
      <c r="J302" s="8">
        <v>179</v>
      </c>
      <c r="K302" s="8">
        <v>153</v>
      </c>
      <c r="L302" s="8">
        <v>117</v>
      </c>
      <c r="M302" s="8">
        <v>85</v>
      </c>
      <c r="N302" s="8">
        <v>47</v>
      </c>
      <c r="O302" s="8">
        <v>19</v>
      </c>
      <c r="P302" s="8">
        <v>3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22</v>
      </c>
      <c r="AD302" s="8">
        <v>51</v>
      </c>
      <c r="AE302" s="8">
        <v>37</v>
      </c>
      <c r="AF302" s="8">
        <v>26</v>
      </c>
      <c r="AG302" s="8">
        <v>27</v>
      </c>
      <c r="AH302" s="8">
        <v>16</v>
      </c>
      <c r="AI302" s="8">
        <v>7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6</v>
      </c>
      <c r="AX302" s="8">
        <v>251</v>
      </c>
      <c r="AY302" s="8">
        <v>361</v>
      </c>
      <c r="AZ302" s="8">
        <v>218</v>
      </c>
      <c r="BA302" s="8">
        <v>181</v>
      </c>
      <c r="BB302" s="8">
        <v>144</v>
      </c>
      <c r="BC302" s="8">
        <v>102</v>
      </c>
      <c r="BD302" s="8">
        <v>49</v>
      </c>
      <c r="BE302" s="8">
        <v>18</v>
      </c>
      <c r="BF302" s="8">
        <v>3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8">
        <v>0</v>
      </c>
      <c r="BN302" s="8">
        <v>0</v>
      </c>
    </row>
    <row r="303" spans="2:66" ht="39">
      <c r="B303" s="56"/>
      <c r="C303" s="11" t="s">
        <v>41</v>
      </c>
      <c r="D303" s="8">
        <v>0</v>
      </c>
      <c r="E303" s="8">
        <v>0</v>
      </c>
      <c r="F303" s="8">
        <v>0</v>
      </c>
      <c r="G303" s="8">
        <v>0</v>
      </c>
      <c r="H303" s="8">
        <v>31</v>
      </c>
      <c r="I303" s="8">
        <v>33</v>
      </c>
      <c r="J303" s="8">
        <v>29</v>
      </c>
      <c r="K303" s="8">
        <v>25</v>
      </c>
      <c r="L303" s="8">
        <v>7</v>
      </c>
      <c r="M303" s="8">
        <v>0</v>
      </c>
      <c r="N303" s="8">
        <v>9</v>
      </c>
      <c r="O303" s="8">
        <v>8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10</v>
      </c>
      <c r="AD303" s="8">
        <v>10</v>
      </c>
      <c r="AE303" s="8">
        <v>14</v>
      </c>
      <c r="AF303" s="8">
        <v>16</v>
      </c>
      <c r="AG303" s="8">
        <v>13</v>
      </c>
      <c r="AH303" s="8">
        <v>16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40</v>
      </c>
      <c r="AY303" s="8">
        <v>39</v>
      </c>
      <c r="AZ303" s="8">
        <v>48</v>
      </c>
      <c r="BA303" s="8">
        <v>37</v>
      </c>
      <c r="BB303" s="8">
        <v>19</v>
      </c>
      <c r="BC303" s="8">
        <v>20</v>
      </c>
      <c r="BD303" s="8">
        <v>15</v>
      </c>
      <c r="BE303" s="8">
        <v>9</v>
      </c>
      <c r="BF303" s="8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8">
        <v>0</v>
      </c>
      <c r="BN303" s="8">
        <v>0</v>
      </c>
    </row>
    <row r="304" spans="2:66" ht="39">
      <c r="B304" s="56"/>
      <c r="C304" s="11" t="s">
        <v>42</v>
      </c>
      <c r="D304" s="8">
        <v>0</v>
      </c>
      <c r="E304" s="8">
        <v>0</v>
      </c>
      <c r="F304" s="8">
        <v>0</v>
      </c>
      <c r="G304" s="8">
        <v>0</v>
      </c>
      <c r="H304" s="8">
        <v>101</v>
      </c>
      <c r="I304" s="8">
        <v>136</v>
      </c>
      <c r="J304" s="8">
        <v>83</v>
      </c>
      <c r="K304" s="8">
        <v>91</v>
      </c>
      <c r="L304" s="8">
        <v>84</v>
      </c>
      <c r="M304" s="8">
        <v>63</v>
      </c>
      <c r="N304" s="8">
        <v>19</v>
      </c>
      <c r="O304" s="8">
        <v>11</v>
      </c>
      <c r="P304" s="8">
        <v>11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54</v>
      </c>
      <c r="AD304" s="8">
        <v>98</v>
      </c>
      <c r="AE304" s="8">
        <v>104</v>
      </c>
      <c r="AF304" s="8">
        <v>108</v>
      </c>
      <c r="AG304" s="8">
        <v>70</v>
      </c>
      <c r="AH304" s="8">
        <v>65</v>
      </c>
      <c r="AI304" s="8">
        <v>29</v>
      </c>
      <c r="AJ304" s="8">
        <v>11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150</v>
      </c>
      <c r="AY304" s="8">
        <v>230</v>
      </c>
      <c r="AZ304" s="8">
        <v>186</v>
      </c>
      <c r="BA304" s="8">
        <v>198</v>
      </c>
      <c r="BB304" s="8">
        <v>148</v>
      </c>
      <c r="BC304" s="8">
        <v>128</v>
      </c>
      <c r="BD304" s="8">
        <v>53</v>
      </c>
      <c r="BE304" s="8">
        <v>23</v>
      </c>
      <c r="BF304" s="8">
        <v>10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</row>
    <row r="305" spans="2:66">
      <c r="B305" s="56"/>
      <c r="C305" s="11" t="s">
        <v>43</v>
      </c>
      <c r="D305" s="8">
        <v>0</v>
      </c>
      <c r="E305" s="8">
        <v>0</v>
      </c>
      <c r="F305" s="8">
        <v>0</v>
      </c>
      <c r="G305" s="8">
        <v>0</v>
      </c>
      <c r="H305" s="8">
        <v>89</v>
      </c>
      <c r="I305" s="8">
        <v>74</v>
      </c>
      <c r="J305" s="8">
        <v>28</v>
      </c>
      <c r="K305" s="8">
        <v>23</v>
      </c>
      <c r="L305" s="8">
        <v>28</v>
      </c>
      <c r="M305" s="8">
        <v>22</v>
      </c>
      <c r="N305" s="8">
        <v>15</v>
      </c>
      <c r="O305" s="8">
        <v>10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15</v>
      </c>
      <c r="AD305" s="8">
        <v>12</v>
      </c>
      <c r="AE305" s="8">
        <v>21</v>
      </c>
      <c r="AF305" s="8">
        <v>11</v>
      </c>
      <c r="AG305" s="8">
        <v>12</v>
      </c>
      <c r="AH305" s="8">
        <v>13</v>
      </c>
      <c r="AI305" s="8">
        <v>3</v>
      </c>
      <c r="AJ305" s="8">
        <v>4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107</v>
      </c>
      <c r="AY305" s="8">
        <v>93</v>
      </c>
      <c r="AZ305" s="8">
        <v>52</v>
      </c>
      <c r="BA305" s="8">
        <v>36</v>
      </c>
      <c r="BB305" s="8">
        <v>42</v>
      </c>
      <c r="BC305" s="8">
        <v>32</v>
      </c>
      <c r="BD305" s="8">
        <v>17</v>
      </c>
      <c r="BE305" s="8">
        <v>14</v>
      </c>
      <c r="BF305" s="8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8">
        <v>0</v>
      </c>
      <c r="BN305" s="8">
        <v>0</v>
      </c>
    </row>
    <row r="306" spans="2:66" ht="39">
      <c r="B306" s="56"/>
      <c r="C306" s="11" t="s">
        <v>76</v>
      </c>
      <c r="D306" s="8">
        <v>0</v>
      </c>
      <c r="E306" s="8">
        <v>0</v>
      </c>
      <c r="F306" s="8">
        <v>0</v>
      </c>
      <c r="G306" s="8">
        <v>0</v>
      </c>
      <c r="H306" s="8">
        <v>26</v>
      </c>
      <c r="I306" s="8">
        <v>35</v>
      </c>
      <c r="J306" s="8">
        <v>36</v>
      </c>
      <c r="K306" s="8">
        <v>22</v>
      </c>
      <c r="L306" s="8">
        <v>19</v>
      </c>
      <c r="M306" s="8">
        <v>12</v>
      </c>
      <c r="N306" s="8">
        <v>10</v>
      </c>
      <c r="O306" s="8">
        <v>0</v>
      </c>
      <c r="P306" s="8">
        <v>3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7</v>
      </c>
      <c r="AF306" s="8">
        <v>5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26</v>
      </c>
      <c r="AY306" s="8">
        <v>35</v>
      </c>
      <c r="AZ306" s="8">
        <v>39</v>
      </c>
      <c r="BA306" s="8">
        <v>30</v>
      </c>
      <c r="BB306" s="8">
        <v>21</v>
      </c>
      <c r="BC306" s="8">
        <v>12</v>
      </c>
      <c r="BD306" s="8">
        <v>10</v>
      </c>
      <c r="BE306" s="8">
        <v>0</v>
      </c>
      <c r="BF306" s="8">
        <v>3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8">
        <v>0</v>
      </c>
      <c r="BN306" s="8">
        <v>0</v>
      </c>
    </row>
    <row r="307" spans="2:66">
      <c r="B307" s="56"/>
      <c r="C307" s="11" t="s">
        <v>45</v>
      </c>
      <c r="D307" s="8">
        <v>0</v>
      </c>
      <c r="E307" s="8">
        <v>0</v>
      </c>
      <c r="F307" s="8">
        <v>0</v>
      </c>
      <c r="G307" s="8">
        <v>0</v>
      </c>
      <c r="H307" s="8">
        <v>31</v>
      </c>
      <c r="I307" s="8">
        <v>36</v>
      </c>
      <c r="J307" s="8">
        <v>19</v>
      </c>
      <c r="K307" s="8">
        <v>15</v>
      </c>
      <c r="L307" s="8">
        <v>10</v>
      </c>
      <c r="M307" s="8">
        <v>13</v>
      </c>
      <c r="N307" s="8">
        <v>5</v>
      </c>
      <c r="O307" s="8">
        <v>4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3</v>
      </c>
      <c r="AD307" s="8">
        <v>3</v>
      </c>
      <c r="AE307" s="8">
        <v>8</v>
      </c>
      <c r="AF307" s="8">
        <v>7</v>
      </c>
      <c r="AG307" s="8">
        <v>3</v>
      </c>
      <c r="AH307" s="8">
        <v>3</v>
      </c>
      <c r="AI307" s="8">
        <v>4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34</v>
      </c>
      <c r="AY307" s="8">
        <v>41</v>
      </c>
      <c r="AZ307" s="8">
        <v>28</v>
      </c>
      <c r="BA307" s="8">
        <v>20</v>
      </c>
      <c r="BB307" s="8">
        <v>13</v>
      </c>
      <c r="BC307" s="8">
        <v>18</v>
      </c>
      <c r="BD307" s="8">
        <v>10</v>
      </c>
      <c r="BE307" s="8">
        <v>4</v>
      </c>
      <c r="BF307" s="8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8">
        <v>0</v>
      </c>
      <c r="BN307" s="8">
        <v>0</v>
      </c>
    </row>
    <row r="308" spans="2:66" ht="26">
      <c r="B308" s="56"/>
      <c r="C308" s="11" t="s">
        <v>46</v>
      </c>
      <c r="D308" s="8">
        <v>0</v>
      </c>
      <c r="E308" s="8">
        <v>0</v>
      </c>
      <c r="F308" s="8">
        <v>0</v>
      </c>
      <c r="G308" s="8">
        <v>0</v>
      </c>
      <c r="H308" s="8">
        <v>20</v>
      </c>
      <c r="I308" s="8">
        <v>38</v>
      </c>
      <c r="J308" s="8">
        <v>14</v>
      </c>
      <c r="K308" s="8">
        <v>13</v>
      </c>
      <c r="L308" s="8">
        <v>11</v>
      </c>
      <c r="M308" s="8">
        <v>9</v>
      </c>
      <c r="N308" s="8">
        <v>7</v>
      </c>
      <c r="O308" s="8">
        <v>3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10</v>
      </c>
      <c r="AD308" s="8">
        <v>3</v>
      </c>
      <c r="AE308" s="8">
        <v>7</v>
      </c>
      <c r="AF308" s="8">
        <v>11</v>
      </c>
      <c r="AG308" s="8">
        <v>3</v>
      </c>
      <c r="AH308" s="8">
        <v>3</v>
      </c>
      <c r="AI308" s="8">
        <v>3</v>
      </c>
      <c r="AJ308" s="8">
        <v>3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24</v>
      </c>
      <c r="AY308" s="8">
        <v>38</v>
      </c>
      <c r="AZ308" s="8">
        <v>21</v>
      </c>
      <c r="BA308" s="8">
        <v>20</v>
      </c>
      <c r="BB308" s="8">
        <v>19</v>
      </c>
      <c r="BC308" s="8">
        <v>13</v>
      </c>
      <c r="BD308" s="8">
        <v>13</v>
      </c>
      <c r="BE308" s="8">
        <v>6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8">
        <v>0</v>
      </c>
      <c r="BN308" s="8">
        <v>0</v>
      </c>
    </row>
    <row r="309" spans="2:66">
      <c r="B309" s="56"/>
      <c r="C309" s="11" t="s">
        <v>47</v>
      </c>
      <c r="D309" s="8">
        <v>0</v>
      </c>
      <c r="E309" s="8">
        <v>0</v>
      </c>
      <c r="F309" s="8">
        <v>0</v>
      </c>
      <c r="G309" s="8">
        <v>0</v>
      </c>
      <c r="H309" s="8">
        <v>3</v>
      </c>
      <c r="I309" s="8">
        <v>7</v>
      </c>
      <c r="J309" s="8">
        <v>3</v>
      </c>
      <c r="K309" s="8">
        <v>4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3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3</v>
      </c>
      <c r="AY309" s="8">
        <v>7</v>
      </c>
      <c r="AZ309" s="8">
        <v>3</v>
      </c>
      <c r="BA309" s="8">
        <v>10</v>
      </c>
      <c r="BB309" s="8">
        <v>0</v>
      </c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8">
        <v>0</v>
      </c>
      <c r="BN309" s="8">
        <v>0</v>
      </c>
    </row>
    <row r="310" spans="2:66">
      <c r="B310" s="56"/>
      <c r="C310" s="11" t="s">
        <v>11</v>
      </c>
      <c r="D310" s="8">
        <v>0</v>
      </c>
      <c r="E310" s="8">
        <v>0</v>
      </c>
      <c r="F310" s="8">
        <v>0</v>
      </c>
      <c r="G310" s="8">
        <v>0</v>
      </c>
      <c r="H310" s="8">
        <v>228</v>
      </c>
      <c r="I310" s="8">
        <v>222</v>
      </c>
      <c r="J310" s="8">
        <v>136</v>
      </c>
      <c r="K310" s="8">
        <v>141</v>
      </c>
      <c r="L310" s="8">
        <v>146</v>
      </c>
      <c r="M310" s="8">
        <v>97</v>
      </c>
      <c r="N310" s="8">
        <v>72</v>
      </c>
      <c r="O310" s="8">
        <v>74</v>
      </c>
      <c r="P310" s="8">
        <v>58</v>
      </c>
      <c r="Q310" s="8">
        <v>12</v>
      </c>
      <c r="R310" s="8">
        <v>3</v>
      </c>
      <c r="S310" s="8">
        <v>3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48</v>
      </c>
      <c r="AD310" s="8">
        <v>75</v>
      </c>
      <c r="AE310" s="8">
        <v>139</v>
      </c>
      <c r="AF310" s="8">
        <v>179</v>
      </c>
      <c r="AG310" s="8">
        <v>121</v>
      </c>
      <c r="AH310" s="8">
        <v>86</v>
      </c>
      <c r="AI310" s="8">
        <v>37</v>
      </c>
      <c r="AJ310" s="8">
        <v>22</v>
      </c>
      <c r="AK310" s="8">
        <v>15</v>
      </c>
      <c r="AL310" s="8">
        <v>11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4</v>
      </c>
      <c r="AX310" s="8">
        <v>279</v>
      </c>
      <c r="AY310" s="8">
        <v>297</v>
      </c>
      <c r="AZ310" s="8">
        <v>270</v>
      </c>
      <c r="BA310" s="8">
        <v>326</v>
      </c>
      <c r="BB310" s="8">
        <v>267</v>
      </c>
      <c r="BC310" s="8">
        <v>185</v>
      </c>
      <c r="BD310" s="8">
        <v>102</v>
      </c>
      <c r="BE310" s="8">
        <v>100</v>
      </c>
      <c r="BF310" s="8">
        <v>76</v>
      </c>
      <c r="BG310" s="8">
        <v>20</v>
      </c>
      <c r="BH310" s="8">
        <v>6</v>
      </c>
      <c r="BI310" s="8">
        <v>0</v>
      </c>
      <c r="BJ310" s="8">
        <v>0</v>
      </c>
      <c r="BK310" s="8">
        <v>0</v>
      </c>
      <c r="BL310" s="8">
        <v>0</v>
      </c>
      <c r="BM310" s="8">
        <v>0</v>
      </c>
      <c r="BN310" s="8">
        <v>0</v>
      </c>
    </row>
    <row r="311" spans="2:66">
      <c r="B311" s="65" t="s">
        <v>197</v>
      </c>
      <c r="C311" s="11" t="s">
        <v>38</v>
      </c>
      <c r="D311" s="8">
        <v>0</v>
      </c>
      <c r="E311" s="8">
        <v>0</v>
      </c>
      <c r="F311" s="8">
        <v>0</v>
      </c>
      <c r="G311" s="8">
        <v>0</v>
      </c>
      <c r="H311" s="8">
        <v>34</v>
      </c>
      <c r="I311" s="8">
        <v>68</v>
      </c>
      <c r="J311" s="8">
        <v>46</v>
      </c>
      <c r="K311" s="8">
        <v>37</v>
      </c>
      <c r="L311" s="8">
        <v>23</v>
      </c>
      <c r="M311" s="8">
        <v>21</v>
      </c>
      <c r="N311" s="8">
        <v>12</v>
      </c>
      <c r="O311" s="8">
        <v>5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9</v>
      </c>
      <c r="AD311" s="8">
        <v>33</v>
      </c>
      <c r="AE311" s="8">
        <v>17</v>
      </c>
      <c r="AF311" s="8">
        <v>17</v>
      </c>
      <c r="AG311" s="8">
        <v>13</v>
      </c>
      <c r="AH311" s="8">
        <v>3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48</v>
      </c>
      <c r="AY311" s="8">
        <v>101</v>
      </c>
      <c r="AZ311" s="8">
        <v>63</v>
      </c>
      <c r="BA311" s="8">
        <v>52</v>
      </c>
      <c r="BB311" s="8">
        <v>33</v>
      </c>
      <c r="BC311" s="8">
        <v>22</v>
      </c>
      <c r="BD311" s="8">
        <v>16</v>
      </c>
      <c r="BE311" s="8">
        <v>5</v>
      </c>
      <c r="BF311" s="8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</row>
    <row r="312" spans="2:66">
      <c r="B312" s="56"/>
      <c r="C312" s="11" t="s">
        <v>39</v>
      </c>
      <c r="D312" s="8">
        <v>0</v>
      </c>
      <c r="E312" s="8">
        <v>0</v>
      </c>
      <c r="F312" s="8">
        <v>0</v>
      </c>
      <c r="G312" s="8">
        <v>0</v>
      </c>
      <c r="H312" s="8">
        <v>183</v>
      </c>
      <c r="I312" s="8">
        <v>317</v>
      </c>
      <c r="J312" s="8">
        <v>170</v>
      </c>
      <c r="K312" s="8">
        <v>115</v>
      </c>
      <c r="L312" s="8">
        <v>67</v>
      </c>
      <c r="M312" s="8">
        <v>24</v>
      </c>
      <c r="N312" s="8">
        <v>30</v>
      </c>
      <c r="O312" s="8">
        <v>12</v>
      </c>
      <c r="P312" s="8">
        <v>3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95</v>
      </c>
      <c r="AD312" s="8">
        <v>176</v>
      </c>
      <c r="AE312" s="8">
        <v>87</v>
      </c>
      <c r="AF312" s="8">
        <v>40</v>
      </c>
      <c r="AG312" s="8">
        <v>29</v>
      </c>
      <c r="AH312" s="8">
        <v>16</v>
      </c>
      <c r="AI312" s="8">
        <v>7</v>
      </c>
      <c r="AJ312" s="8">
        <v>3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278</v>
      </c>
      <c r="AY312" s="8">
        <v>489</v>
      </c>
      <c r="AZ312" s="8">
        <v>254</v>
      </c>
      <c r="BA312" s="8">
        <v>151</v>
      </c>
      <c r="BB312" s="8">
        <v>95</v>
      </c>
      <c r="BC312" s="8">
        <v>42</v>
      </c>
      <c r="BD312" s="8">
        <v>36</v>
      </c>
      <c r="BE312" s="8">
        <v>16</v>
      </c>
      <c r="BF312" s="8">
        <v>6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</row>
    <row r="313" spans="2:66" ht="26">
      <c r="B313" s="56"/>
      <c r="C313" s="11" t="s">
        <v>40</v>
      </c>
      <c r="D313" s="8">
        <v>0</v>
      </c>
      <c r="E313" s="8">
        <v>0</v>
      </c>
      <c r="F313" s="8">
        <v>0</v>
      </c>
      <c r="G313" s="8">
        <v>0</v>
      </c>
      <c r="H313" s="8">
        <v>55</v>
      </c>
      <c r="I313" s="8">
        <v>63</v>
      </c>
      <c r="J313" s="8">
        <v>28</v>
      </c>
      <c r="K313" s="8">
        <v>15</v>
      </c>
      <c r="L313" s="8">
        <v>10</v>
      </c>
      <c r="M313" s="8">
        <v>3</v>
      </c>
      <c r="N313" s="8">
        <v>6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27</v>
      </c>
      <c r="AD313" s="8">
        <v>24</v>
      </c>
      <c r="AE313" s="8">
        <v>0</v>
      </c>
      <c r="AF313" s="8">
        <v>5</v>
      </c>
      <c r="AG313" s="8">
        <v>0</v>
      </c>
      <c r="AH313" s="8">
        <v>4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77</v>
      </c>
      <c r="AY313" s="8">
        <v>88</v>
      </c>
      <c r="AZ313" s="8">
        <v>27</v>
      </c>
      <c r="BA313" s="8">
        <v>18</v>
      </c>
      <c r="BB313" s="8">
        <v>10</v>
      </c>
      <c r="BC313" s="8">
        <v>6</v>
      </c>
      <c r="BD313" s="8">
        <v>6</v>
      </c>
      <c r="BE313" s="8">
        <v>0</v>
      </c>
      <c r="BF313" s="8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8">
        <v>0</v>
      </c>
      <c r="BN313" s="8">
        <v>0</v>
      </c>
    </row>
    <row r="314" spans="2:66" ht="39">
      <c r="B314" s="56"/>
      <c r="C314" s="11" t="s">
        <v>41</v>
      </c>
      <c r="D314" s="8">
        <v>0</v>
      </c>
      <c r="E314" s="8">
        <v>0</v>
      </c>
      <c r="F314" s="8">
        <v>0</v>
      </c>
      <c r="G314" s="8">
        <v>0</v>
      </c>
      <c r="H314" s="8">
        <v>18</v>
      </c>
      <c r="I314" s="8">
        <v>10</v>
      </c>
      <c r="J314" s="8">
        <v>7</v>
      </c>
      <c r="K314" s="8">
        <v>7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4</v>
      </c>
      <c r="AD314" s="8">
        <v>8</v>
      </c>
      <c r="AE314" s="8">
        <v>4</v>
      </c>
      <c r="AF314" s="8">
        <v>3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21</v>
      </c>
      <c r="AY314" s="8">
        <v>23</v>
      </c>
      <c r="AZ314" s="8">
        <v>10</v>
      </c>
      <c r="BA314" s="8">
        <v>6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8">
        <v>0</v>
      </c>
      <c r="BN314" s="8">
        <v>0</v>
      </c>
    </row>
    <row r="315" spans="2:66" ht="39">
      <c r="B315" s="56"/>
      <c r="C315" s="11" t="s">
        <v>42</v>
      </c>
      <c r="D315" s="8">
        <v>0</v>
      </c>
      <c r="E315" s="8">
        <v>0</v>
      </c>
      <c r="F315" s="8">
        <v>0</v>
      </c>
      <c r="G315" s="8">
        <v>0</v>
      </c>
      <c r="H315" s="8">
        <v>46</v>
      </c>
      <c r="I315" s="8">
        <v>47</v>
      </c>
      <c r="J315" s="8">
        <v>29</v>
      </c>
      <c r="K315" s="8">
        <v>14</v>
      </c>
      <c r="L315" s="8">
        <v>7</v>
      </c>
      <c r="M315" s="8">
        <v>7</v>
      </c>
      <c r="N315" s="8">
        <v>3</v>
      </c>
      <c r="O315" s="8">
        <v>5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45</v>
      </c>
      <c r="AD315" s="8">
        <v>75</v>
      </c>
      <c r="AE315" s="8">
        <v>20</v>
      </c>
      <c r="AF315" s="8">
        <v>19</v>
      </c>
      <c r="AG315" s="8">
        <v>16</v>
      </c>
      <c r="AH315" s="8">
        <v>3</v>
      </c>
      <c r="AI315" s="8">
        <v>3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89</v>
      </c>
      <c r="AY315" s="8">
        <v>120</v>
      </c>
      <c r="AZ315" s="8">
        <v>48</v>
      </c>
      <c r="BA315" s="8">
        <v>36</v>
      </c>
      <c r="BB315" s="8">
        <v>20</v>
      </c>
      <c r="BC315" s="8">
        <v>11</v>
      </c>
      <c r="BD315" s="8">
        <v>4</v>
      </c>
      <c r="BE315" s="8">
        <v>7</v>
      </c>
      <c r="BF315" s="8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8">
        <v>0</v>
      </c>
      <c r="BN315" s="8">
        <v>0</v>
      </c>
    </row>
    <row r="316" spans="2:66">
      <c r="B316" s="56"/>
      <c r="C316" s="11" t="s">
        <v>43</v>
      </c>
      <c r="D316" s="8">
        <v>0</v>
      </c>
      <c r="E316" s="8">
        <v>0</v>
      </c>
      <c r="F316" s="8">
        <v>0</v>
      </c>
      <c r="G316" s="8">
        <v>0</v>
      </c>
      <c r="H316" s="8">
        <v>33</v>
      </c>
      <c r="I316" s="8">
        <v>18</v>
      </c>
      <c r="J316" s="8">
        <v>9</v>
      </c>
      <c r="K316" s="8">
        <v>4</v>
      </c>
      <c r="L316" s="8">
        <v>3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19</v>
      </c>
      <c r="AD316" s="8">
        <v>11</v>
      </c>
      <c r="AE316" s="8">
        <v>3</v>
      </c>
      <c r="AF316" s="8">
        <v>3</v>
      </c>
      <c r="AG316" s="8">
        <v>4</v>
      </c>
      <c r="AH316" s="8">
        <v>3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48</v>
      </c>
      <c r="AY316" s="8">
        <v>30</v>
      </c>
      <c r="AZ316" s="8">
        <v>15</v>
      </c>
      <c r="BA316" s="8">
        <v>10</v>
      </c>
      <c r="BB316" s="8">
        <v>8</v>
      </c>
      <c r="BC316" s="8">
        <v>3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8">
        <v>0</v>
      </c>
      <c r="BN316" s="8">
        <v>0</v>
      </c>
    </row>
    <row r="317" spans="2:66" ht="39">
      <c r="B317" s="56"/>
      <c r="C317" s="11" t="s">
        <v>76</v>
      </c>
      <c r="D317" s="8">
        <v>0</v>
      </c>
      <c r="E317" s="8">
        <v>0</v>
      </c>
      <c r="F317" s="8">
        <v>0</v>
      </c>
      <c r="G317" s="8">
        <v>0</v>
      </c>
      <c r="H317" s="8">
        <v>6</v>
      </c>
      <c r="I317" s="8">
        <v>10</v>
      </c>
      <c r="J317" s="8">
        <v>5</v>
      </c>
      <c r="K317" s="8">
        <v>0</v>
      </c>
      <c r="L317" s="8">
        <v>3</v>
      </c>
      <c r="M317" s="8">
        <v>3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6</v>
      </c>
      <c r="AY317" s="8">
        <v>10</v>
      </c>
      <c r="AZ317" s="8">
        <v>5</v>
      </c>
      <c r="BA317" s="8">
        <v>0</v>
      </c>
      <c r="BB317" s="8">
        <v>3</v>
      </c>
      <c r="BC317" s="8">
        <v>3</v>
      </c>
      <c r="BD317" s="8">
        <v>0</v>
      </c>
      <c r="BE317" s="8">
        <v>0</v>
      </c>
      <c r="BF317" s="8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8">
        <v>0</v>
      </c>
      <c r="BN317" s="8">
        <v>0</v>
      </c>
    </row>
    <row r="318" spans="2:66">
      <c r="B318" s="56"/>
      <c r="C318" s="11" t="s">
        <v>45</v>
      </c>
      <c r="D318" s="8">
        <v>0</v>
      </c>
      <c r="E318" s="8">
        <v>0</v>
      </c>
      <c r="F318" s="8">
        <v>0</v>
      </c>
      <c r="G318" s="8">
        <v>0</v>
      </c>
      <c r="H318" s="8">
        <v>5</v>
      </c>
      <c r="I318" s="8">
        <v>8</v>
      </c>
      <c r="J318" s="8">
        <v>0</v>
      </c>
      <c r="K318" s="8">
        <v>3</v>
      </c>
      <c r="L318" s="8">
        <v>3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3</v>
      </c>
      <c r="AD318" s="8">
        <v>0</v>
      </c>
      <c r="AE318" s="8">
        <v>0</v>
      </c>
      <c r="AF318" s="8">
        <v>3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</v>
      </c>
      <c r="AY318" s="8">
        <v>10</v>
      </c>
      <c r="AZ318" s="8">
        <v>3</v>
      </c>
      <c r="BA318" s="8">
        <v>6</v>
      </c>
      <c r="BB318" s="8">
        <v>3</v>
      </c>
      <c r="BC318" s="8">
        <v>3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8">
        <v>0</v>
      </c>
      <c r="BN318" s="8">
        <v>0</v>
      </c>
    </row>
    <row r="319" spans="2:66" ht="26">
      <c r="B319" s="56"/>
      <c r="C319" s="11" t="s">
        <v>46</v>
      </c>
      <c r="D319" s="8">
        <v>0</v>
      </c>
      <c r="E319" s="8">
        <v>0</v>
      </c>
      <c r="F319" s="8">
        <v>0</v>
      </c>
      <c r="G319" s="8">
        <v>0</v>
      </c>
      <c r="H319" s="8">
        <v>10</v>
      </c>
      <c r="I319" s="8">
        <v>4</v>
      </c>
      <c r="J319" s="8">
        <v>0</v>
      </c>
      <c r="K319" s="8">
        <v>4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9</v>
      </c>
      <c r="AE319" s="8">
        <v>3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13</v>
      </c>
      <c r="AY319" s="8">
        <v>11</v>
      </c>
      <c r="AZ319" s="8">
        <v>8</v>
      </c>
      <c r="BA319" s="8">
        <v>4</v>
      </c>
      <c r="BB319" s="8">
        <v>0</v>
      </c>
      <c r="BC319" s="8">
        <v>0</v>
      </c>
      <c r="BD319" s="8">
        <v>0</v>
      </c>
      <c r="BE319" s="8">
        <v>0</v>
      </c>
      <c r="BF319" s="8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8">
        <v>0</v>
      </c>
      <c r="BN319" s="8">
        <v>0</v>
      </c>
    </row>
    <row r="320" spans="2:66">
      <c r="B320" s="56"/>
      <c r="C320" s="11" t="s">
        <v>47</v>
      </c>
      <c r="D320" s="8">
        <v>0</v>
      </c>
      <c r="E320" s="8">
        <v>0</v>
      </c>
      <c r="F320" s="8">
        <v>0</v>
      </c>
      <c r="G320" s="8">
        <v>0</v>
      </c>
      <c r="H320" s="8">
        <v>3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3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8">
        <v>0</v>
      </c>
      <c r="BN320" s="8">
        <v>0</v>
      </c>
    </row>
    <row r="321" spans="2:66">
      <c r="B321" s="56"/>
      <c r="C321" s="11" t="s">
        <v>11</v>
      </c>
      <c r="D321" s="8">
        <v>0</v>
      </c>
      <c r="E321" s="8">
        <v>0</v>
      </c>
      <c r="F321" s="8">
        <v>0</v>
      </c>
      <c r="G321" s="8">
        <v>0</v>
      </c>
      <c r="H321" s="8">
        <v>43</v>
      </c>
      <c r="I321" s="8">
        <v>37</v>
      </c>
      <c r="J321" s="8">
        <v>23</v>
      </c>
      <c r="K321" s="8">
        <v>3</v>
      </c>
      <c r="L321" s="8">
        <v>4</v>
      </c>
      <c r="M321" s="8">
        <v>4</v>
      </c>
      <c r="N321" s="8">
        <v>3</v>
      </c>
      <c r="O321" s="8">
        <v>0</v>
      </c>
      <c r="P321" s="8">
        <v>4</v>
      </c>
      <c r="Q321" s="8">
        <v>4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8</v>
      </c>
      <c r="AD321" s="8">
        <v>26</v>
      </c>
      <c r="AE321" s="8">
        <v>34</v>
      </c>
      <c r="AF321" s="8">
        <v>25</v>
      </c>
      <c r="AG321" s="8">
        <v>14</v>
      </c>
      <c r="AH321" s="8">
        <v>5</v>
      </c>
      <c r="AI321" s="8">
        <v>0</v>
      </c>
      <c r="AJ321" s="8">
        <v>3</v>
      </c>
      <c r="AK321" s="8">
        <v>4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55</v>
      </c>
      <c r="AY321" s="8">
        <v>58</v>
      </c>
      <c r="AZ321" s="8">
        <v>58</v>
      </c>
      <c r="BA321" s="8">
        <v>29</v>
      </c>
      <c r="BB321" s="8">
        <v>18</v>
      </c>
      <c r="BC321" s="8">
        <v>10</v>
      </c>
      <c r="BD321" s="8">
        <v>4</v>
      </c>
      <c r="BE321" s="8">
        <v>6</v>
      </c>
      <c r="BF321" s="8">
        <v>5</v>
      </c>
      <c r="BG321" s="8">
        <v>4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8">
        <v>0</v>
      </c>
      <c r="BN321" s="8">
        <v>0</v>
      </c>
    </row>
    <row r="322" spans="2:66">
      <c r="B322" s="65" t="s">
        <v>198</v>
      </c>
      <c r="C322" s="11" t="s">
        <v>38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8">
        <v>0</v>
      </c>
      <c r="BN322" s="8">
        <v>0</v>
      </c>
    </row>
    <row r="323" spans="2:66">
      <c r="B323" s="56"/>
      <c r="C323" s="11" t="s">
        <v>39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0</v>
      </c>
      <c r="BF323" s="8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8">
        <v>0</v>
      </c>
      <c r="BN323" s="8">
        <v>0</v>
      </c>
    </row>
    <row r="324" spans="2:66" ht="26">
      <c r="B324" s="56"/>
      <c r="C324" s="11" t="s">
        <v>40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8">
        <v>0</v>
      </c>
      <c r="BN324" s="8">
        <v>0</v>
      </c>
    </row>
    <row r="325" spans="2:66" ht="39">
      <c r="B325" s="56"/>
      <c r="C325" s="11" t="s">
        <v>41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8">
        <v>0</v>
      </c>
      <c r="BD325" s="8">
        <v>0</v>
      </c>
      <c r="BE325" s="8">
        <v>0</v>
      </c>
      <c r="BF325" s="8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8">
        <v>0</v>
      </c>
      <c r="BN325" s="8">
        <v>0</v>
      </c>
    </row>
    <row r="326" spans="2:66" ht="39">
      <c r="B326" s="56"/>
      <c r="C326" s="11" t="s">
        <v>42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8">
        <v>0</v>
      </c>
      <c r="BN326" s="8">
        <v>0</v>
      </c>
    </row>
    <row r="327" spans="2:66">
      <c r="B327" s="56"/>
      <c r="C327" s="11" t="s">
        <v>43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  <c r="BD327" s="8">
        <v>0</v>
      </c>
      <c r="BE327" s="8">
        <v>0</v>
      </c>
      <c r="BF327" s="8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8">
        <v>0</v>
      </c>
      <c r="BN327" s="8">
        <v>0</v>
      </c>
    </row>
    <row r="328" spans="2:66" ht="39">
      <c r="B328" s="56"/>
      <c r="C328" s="11" t="s">
        <v>76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8">
        <v>0</v>
      </c>
      <c r="BN328" s="8">
        <v>0</v>
      </c>
    </row>
    <row r="329" spans="2:66">
      <c r="B329" s="56"/>
      <c r="C329" s="11" t="s">
        <v>45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  <c r="BD329" s="8">
        <v>0</v>
      </c>
      <c r="BE329" s="8">
        <v>0</v>
      </c>
      <c r="BF329" s="8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8">
        <v>0</v>
      </c>
      <c r="BN329" s="8">
        <v>0</v>
      </c>
    </row>
    <row r="330" spans="2:66" ht="26">
      <c r="B330" s="56"/>
      <c r="C330" s="11" t="s">
        <v>46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8">
        <v>0</v>
      </c>
      <c r="BN330" s="8">
        <v>0</v>
      </c>
    </row>
    <row r="331" spans="2:66">
      <c r="B331" s="56"/>
      <c r="C331" s="11" t="s">
        <v>47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  <c r="BD331" s="8">
        <v>0</v>
      </c>
      <c r="BE331" s="8">
        <v>0</v>
      </c>
      <c r="BF331" s="8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8">
        <v>0</v>
      </c>
      <c r="BN331" s="8">
        <v>0</v>
      </c>
    </row>
    <row r="332" spans="2:66">
      <c r="B332" s="56"/>
      <c r="C332" s="11" t="s">
        <v>11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8">
        <v>0</v>
      </c>
      <c r="BN332" s="8">
        <v>0</v>
      </c>
    </row>
    <row r="333" spans="2:66">
      <c r="B333" s="65" t="s">
        <v>199</v>
      </c>
      <c r="C333" s="11" t="s">
        <v>38</v>
      </c>
      <c r="D333" s="8">
        <v>0</v>
      </c>
      <c r="E333" s="8">
        <v>0</v>
      </c>
      <c r="F333" s="8">
        <v>0</v>
      </c>
      <c r="G333" s="8">
        <v>0</v>
      </c>
      <c r="H333" s="8">
        <v>138</v>
      </c>
      <c r="I333" s="8">
        <v>698</v>
      </c>
      <c r="J333" s="8">
        <v>1647</v>
      </c>
      <c r="K333" s="8">
        <v>1858</v>
      </c>
      <c r="L333" s="8">
        <v>1969</v>
      </c>
      <c r="M333" s="8">
        <v>1905</v>
      </c>
      <c r="N333" s="8">
        <v>1689</v>
      </c>
      <c r="O333" s="8">
        <v>1210</v>
      </c>
      <c r="P333" s="8">
        <v>503</v>
      </c>
      <c r="Q333" s="8">
        <v>187</v>
      </c>
      <c r="R333" s="8">
        <v>78</v>
      </c>
      <c r="S333" s="8">
        <v>35</v>
      </c>
      <c r="T333" s="8">
        <v>13</v>
      </c>
      <c r="U333" s="8">
        <v>3</v>
      </c>
      <c r="V333" s="8">
        <v>4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30</v>
      </c>
      <c r="AD333" s="8">
        <v>128</v>
      </c>
      <c r="AE333" s="8">
        <v>230</v>
      </c>
      <c r="AF333" s="8">
        <v>124</v>
      </c>
      <c r="AG333" s="8">
        <v>130</v>
      </c>
      <c r="AH333" s="8">
        <v>73</v>
      </c>
      <c r="AI333" s="8">
        <v>43</v>
      </c>
      <c r="AJ333" s="8">
        <v>8</v>
      </c>
      <c r="AK333" s="8">
        <v>4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166</v>
      </c>
      <c r="AY333" s="8">
        <v>825</v>
      </c>
      <c r="AZ333" s="8">
        <v>1875</v>
      </c>
      <c r="BA333" s="8">
        <v>1985</v>
      </c>
      <c r="BB333" s="8">
        <v>2094</v>
      </c>
      <c r="BC333" s="8">
        <v>1975</v>
      </c>
      <c r="BD333" s="8">
        <v>1734</v>
      </c>
      <c r="BE333" s="8">
        <v>1214</v>
      </c>
      <c r="BF333" s="8">
        <v>506</v>
      </c>
      <c r="BG333" s="8">
        <v>191</v>
      </c>
      <c r="BH333" s="8">
        <v>78</v>
      </c>
      <c r="BI333" s="8">
        <v>35</v>
      </c>
      <c r="BJ333" s="8">
        <v>13</v>
      </c>
      <c r="BK333" s="8">
        <v>3</v>
      </c>
      <c r="BL333" s="8">
        <v>4</v>
      </c>
      <c r="BM333" s="8">
        <v>0</v>
      </c>
      <c r="BN333" s="8">
        <v>0</v>
      </c>
    </row>
    <row r="334" spans="2:66">
      <c r="B334" s="56"/>
      <c r="C334" s="11" t="s">
        <v>39</v>
      </c>
      <c r="D334" s="8">
        <v>0</v>
      </c>
      <c r="E334" s="8">
        <v>0</v>
      </c>
      <c r="F334" s="8">
        <v>0</v>
      </c>
      <c r="G334" s="8">
        <v>10</v>
      </c>
      <c r="H334" s="8">
        <v>2204</v>
      </c>
      <c r="I334" s="8">
        <v>5091</v>
      </c>
      <c r="J334" s="8">
        <v>4727</v>
      </c>
      <c r="K334" s="8">
        <v>3613</v>
      </c>
      <c r="L334" s="8">
        <v>3105</v>
      </c>
      <c r="M334" s="8">
        <v>2760</v>
      </c>
      <c r="N334" s="8">
        <v>2420</v>
      </c>
      <c r="O334" s="8">
        <v>1863</v>
      </c>
      <c r="P334" s="8">
        <v>891</v>
      </c>
      <c r="Q334" s="8">
        <v>319</v>
      </c>
      <c r="R334" s="8">
        <v>123</v>
      </c>
      <c r="S334" s="8">
        <v>54</v>
      </c>
      <c r="T334" s="8">
        <v>10</v>
      </c>
      <c r="U334" s="8">
        <v>6</v>
      </c>
      <c r="V334" s="8">
        <v>3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474</v>
      </c>
      <c r="AD334" s="8">
        <v>1022</v>
      </c>
      <c r="AE334" s="8">
        <v>664</v>
      </c>
      <c r="AF334" s="8">
        <v>346</v>
      </c>
      <c r="AG334" s="8">
        <v>251</v>
      </c>
      <c r="AH334" s="8">
        <v>147</v>
      </c>
      <c r="AI334" s="8">
        <v>85</v>
      </c>
      <c r="AJ334" s="8">
        <v>22</v>
      </c>
      <c r="AK334" s="8">
        <v>10</v>
      </c>
      <c r="AL334" s="8">
        <v>6</v>
      </c>
      <c r="AM334" s="8">
        <v>3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14</v>
      </c>
      <c r="AX334" s="8">
        <v>2678</v>
      </c>
      <c r="AY334" s="8">
        <v>6108</v>
      </c>
      <c r="AZ334" s="8">
        <v>5397</v>
      </c>
      <c r="BA334" s="8">
        <v>3964</v>
      </c>
      <c r="BB334" s="8">
        <v>3357</v>
      </c>
      <c r="BC334" s="8">
        <v>2907</v>
      </c>
      <c r="BD334" s="8">
        <v>2506</v>
      </c>
      <c r="BE334" s="8">
        <v>1888</v>
      </c>
      <c r="BF334" s="8">
        <v>904</v>
      </c>
      <c r="BG334" s="8">
        <v>325</v>
      </c>
      <c r="BH334" s="8">
        <v>119</v>
      </c>
      <c r="BI334" s="8">
        <v>54</v>
      </c>
      <c r="BJ334" s="8">
        <v>10</v>
      </c>
      <c r="BK334" s="8">
        <v>6</v>
      </c>
      <c r="BL334" s="8">
        <v>3</v>
      </c>
      <c r="BM334" s="8">
        <v>0</v>
      </c>
      <c r="BN334" s="8">
        <v>0</v>
      </c>
    </row>
    <row r="335" spans="2:66" ht="26">
      <c r="B335" s="56"/>
      <c r="C335" s="11" t="s">
        <v>40</v>
      </c>
      <c r="D335" s="8">
        <v>0</v>
      </c>
      <c r="E335" s="8">
        <v>0</v>
      </c>
      <c r="F335" s="8">
        <v>0</v>
      </c>
      <c r="G335" s="8">
        <v>0</v>
      </c>
      <c r="H335" s="8">
        <v>174</v>
      </c>
      <c r="I335" s="8">
        <v>406</v>
      </c>
      <c r="J335" s="8">
        <v>489</v>
      </c>
      <c r="K335" s="8">
        <v>456</v>
      </c>
      <c r="L335" s="8">
        <v>501</v>
      </c>
      <c r="M335" s="8">
        <v>473</v>
      </c>
      <c r="N335" s="8">
        <v>385</v>
      </c>
      <c r="O335" s="8">
        <v>260</v>
      </c>
      <c r="P335" s="8">
        <v>105</v>
      </c>
      <c r="Q335" s="8">
        <v>40</v>
      </c>
      <c r="R335" s="8">
        <v>8</v>
      </c>
      <c r="S335" s="8">
        <v>8</v>
      </c>
      <c r="T335" s="8">
        <v>0</v>
      </c>
      <c r="U335" s="8">
        <v>3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17</v>
      </c>
      <c r="AD335" s="8">
        <v>57</v>
      </c>
      <c r="AE335" s="8">
        <v>56</v>
      </c>
      <c r="AF335" s="8">
        <v>42</v>
      </c>
      <c r="AG335" s="8">
        <v>51</v>
      </c>
      <c r="AH335" s="8">
        <v>55</v>
      </c>
      <c r="AI335" s="8">
        <v>29</v>
      </c>
      <c r="AJ335" s="8">
        <v>10</v>
      </c>
      <c r="AK335" s="8">
        <v>3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190</v>
      </c>
      <c r="AY335" s="8">
        <v>469</v>
      </c>
      <c r="AZ335" s="8">
        <v>544</v>
      </c>
      <c r="BA335" s="8">
        <v>503</v>
      </c>
      <c r="BB335" s="8">
        <v>549</v>
      </c>
      <c r="BC335" s="8">
        <v>531</v>
      </c>
      <c r="BD335" s="8">
        <v>415</v>
      </c>
      <c r="BE335" s="8">
        <v>278</v>
      </c>
      <c r="BF335" s="8">
        <v>106</v>
      </c>
      <c r="BG335" s="8">
        <v>43</v>
      </c>
      <c r="BH335" s="8">
        <v>8</v>
      </c>
      <c r="BI335" s="8">
        <v>8</v>
      </c>
      <c r="BJ335" s="8">
        <v>0</v>
      </c>
      <c r="BK335" s="8">
        <v>3</v>
      </c>
      <c r="BL335" s="8">
        <v>0</v>
      </c>
      <c r="BM335" s="8">
        <v>0</v>
      </c>
      <c r="BN335" s="8">
        <v>0</v>
      </c>
    </row>
    <row r="336" spans="2:66" ht="39">
      <c r="B336" s="56"/>
      <c r="C336" s="11" t="s">
        <v>41</v>
      </c>
      <c r="D336" s="8">
        <v>0</v>
      </c>
      <c r="E336" s="8">
        <v>0</v>
      </c>
      <c r="F336" s="8">
        <v>0</v>
      </c>
      <c r="G336" s="8">
        <v>0</v>
      </c>
      <c r="H336" s="8">
        <v>29</v>
      </c>
      <c r="I336" s="8">
        <v>70</v>
      </c>
      <c r="J336" s="8">
        <v>64</v>
      </c>
      <c r="K336" s="8">
        <v>68</v>
      </c>
      <c r="L336" s="8">
        <v>62</v>
      </c>
      <c r="M336" s="8">
        <v>46</v>
      </c>
      <c r="N336" s="8">
        <v>57</v>
      </c>
      <c r="O336" s="8">
        <v>30</v>
      </c>
      <c r="P336" s="8">
        <v>16</v>
      </c>
      <c r="Q336" s="8">
        <v>12</v>
      </c>
      <c r="R336" s="8">
        <v>9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11</v>
      </c>
      <c r="AD336" s="8">
        <v>11</v>
      </c>
      <c r="AE336" s="8">
        <v>15</v>
      </c>
      <c r="AF336" s="8">
        <v>19</v>
      </c>
      <c r="AG336" s="8">
        <v>28</v>
      </c>
      <c r="AH336" s="8">
        <v>26</v>
      </c>
      <c r="AI336" s="8">
        <v>18</v>
      </c>
      <c r="AJ336" s="8">
        <v>10</v>
      </c>
      <c r="AK336" s="8">
        <v>3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41</v>
      </c>
      <c r="AY336" s="8">
        <v>82</v>
      </c>
      <c r="AZ336" s="8">
        <v>77</v>
      </c>
      <c r="BA336" s="8">
        <v>83</v>
      </c>
      <c r="BB336" s="8">
        <v>86</v>
      </c>
      <c r="BC336" s="8">
        <v>74</v>
      </c>
      <c r="BD336" s="8">
        <v>71</v>
      </c>
      <c r="BE336" s="8">
        <v>45</v>
      </c>
      <c r="BF336" s="8">
        <v>16</v>
      </c>
      <c r="BG336" s="8">
        <v>8</v>
      </c>
      <c r="BH336" s="8">
        <v>9</v>
      </c>
      <c r="BI336" s="8">
        <v>0</v>
      </c>
      <c r="BJ336" s="8">
        <v>0</v>
      </c>
      <c r="BK336" s="8">
        <v>0</v>
      </c>
      <c r="BL336" s="8">
        <v>0</v>
      </c>
      <c r="BM336" s="8">
        <v>0</v>
      </c>
      <c r="BN336" s="8">
        <v>0</v>
      </c>
    </row>
    <row r="337" spans="2:66" ht="39">
      <c r="B337" s="56"/>
      <c r="C337" s="11" t="s">
        <v>42</v>
      </c>
      <c r="D337" s="8">
        <v>0</v>
      </c>
      <c r="E337" s="8">
        <v>0</v>
      </c>
      <c r="F337" s="8">
        <v>0</v>
      </c>
      <c r="G337" s="8">
        <v>0</v>
      </c>
      <c r="H337" s="8">
        <v>76</v>
      </c>
      <c r="I337" s="8">
        <v>256</v>
      </c>
      <c r="J337" s="8">
        <v>359</v>
      </c>
      <c r="K337" s="8">
        <v>298</v>
      </c>
      <c r="L337" s="8">
        <v>325</v>
      </c>
      <c r="M337" s="8">
        <v>328</v>
      </c>
      <c r="N337" s="8">
        <v>312</v>
      </c>
      <c r="O337" s="8">
        <v>227</v>
      </c>
      <c r="P337" s="8">
        <v>119</v>
      </c>
      <c r="Q337" s="8">
        <v>35</v>
      </c>
      <c r="R337" s="8">
        <v>14</v>
      </c>
      <c r="S337" s="8">
        <v>7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28</v>
      </c>
      <c r="AD337" s="8">
        <v>106</v>
      </c>
      <c r="AE337" s="8">
        <v>139</v>
      </c>
      <c r="AF337" s="8">
        <v>103</v>
      </c>
      <c r="AG337" s="8">
        <v>124</v>
      </c>
      <c r="AH337" s="8">
        <v>95</v>
      </c>
      <c r="AI337" s="8">
        <v>51</v>
      </c>
      <c r="AJ337" s="8">
        <v>27</v>
      </c>
      <c r="AK337" s="8">
        <v>3</v>
      </c>
      <c r="AL337" s="8">
        <v>5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99</v>
      </c>
      <c r="AY337" s="8">
        <v>354</v>
      </c>
      <c r="AZ337" s="8">
        <v>500</v>
      </c>
      <c r="BA337" s="8">
        <v>402</v>
      </c>
      <c r="BB337" s="8">
        <v>449</v>
      </c>
      <c r="BC337" s="8">
        <v>420</v>
      </c>
      <c r="BD337" s="8">
        <v>367</v>
      </c>
      <c r="BE337" s="8">
        <v>252</v>
      </c>
      <c r="BF337" s="8">
        <v>121</v>
      </c>
      <c r="BG337" s="8">
        <v>39</v>
      </c>
      <c r="BH337" s="8">
        <v>14</v>
      </c>
      <c r="BI337" s="8">
        <v>7</v>
      </c>
      <c r="BJ337" s="8">
        <v>0</v>
      </c>
      <c r="BK337" s="8">
        <v>0</v>
      </c>
      <c r="BL337" s="8">
        <v>0</v>
      </c>
      <c r="BM337" s="8">
        <v>0</v>
      </c>
      <c r="BN337" s="8">
        <v>0</v>
      </c>
    </row>
    <row r="338" spans="2:66">
      <c r="B338" s="56"/>
      <c r="C338" s="11" t="s">
        <v>43</v>
      </c>
      <c r="D338" s="8">
        <v>0</v>
      </c>
      <c r="E338" s="8">
        <v>0</v>
      </c>
      <c r="F338" s="8">
        <v>0</v>
      </c>
      <c r="G338" s="8">
        <v>0</v>
      </c>
      <c r="H338" s="8">
        <v>41</v>
      </c>
      <c r="I338" s="8">
        <v>86</v>
      </c>
      <c r="J338" s="8">
        <v>123</v>
      </c>
      <c r="K338" s="8">
        <v>104</v>
      </c>
      <c r="L338" s="8">
        <v>143</v>
      </c>
      <c r="M338" s="8">
        <v>118</v>
      </c>
      <c r="N338" s="8">
        <v>95</v>
      </c>
      <c r="O338" s="8">
        <v>77</v>
      </c>
      <c r="P338" s="8">
        <v>39</v>
      </c>
      <c r="Q338" s="8">
        <v>16</v>
      </c>
      <c r="R338" s="8">
        <v>6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13</v>
      </c>
      <c r="AD338" s="8">
        <v>19</v>
      </c>
      <c r="AE338" s="8">
        <v>17</v>
      </c>
      <c r="AF338" s="8">
        <v>21</v>
      </c>
      <c r="AG338" s="8">
        <v>35</v>
      </c>
      <c r="AH338" s="8">
        <v>25</v>
      </c>
      <c r="AI338" s="8">
        <v>10</v>
      </c>
      <c r="AJ338" s="8">
        <v>11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57</v>
      </c>
      <c r="AY338" s="8">
        <v>103</v>
      </c>
      <c r="AZ338" s="8">
        <v>147</v>
      </c>
      <c r="BA338" s="8">
        <v>125</v>
      </c>
      <c r="BB338" s="8">
        <v>180</v>
      </c>
      <c r="BC338" s="8">
        <v>144</v>
      </c>
      <c r="BD338" s="8">
        <v>109</v>
      </c>
      <c r="BE338" s="8">
        <v>92</v>
      </c>
      <c r="BF338" s="8">
        <v>46</v>
      </c>
      <c r="BG338" s="8">
        <v>16</v>
      </c>
      <c r="BH338" s="8">
        <v>6</v>
      </c>
      <c r="BI338" s="8">
        <v>0</v>
      </c>
      <c r="BJ338" s="8">
        <v>0</v>
      </c>
      <c r="BK338" s="8">
        <v>0</v>
      </c>
      <c r="BL338" s="8">
        <v>0</v>
      </c>
      <c r="BM338" s="8">
        <v>0</v>
      </c>
      <c r="BN338" s="8">
        <v>0</v>
      </c>
    </row>
    <row r="339" spans="2:66" ht="39">
      <c r="B339" s="56"/>
      <c r="C339" s="11" t="s">
        <v>76</v>
      </c>
      <c r="D339" s="8">
        <v>0</v>
      </c>
      <c r="E339" s="8">
        <v>0</v>
      </c>
      <c r="F339" s="8">
        <v>0</v>
      </c>
      <c r="G339" s="8">
        <v>0</v>
      </c>
      <c r="H339" s="8">
        <v>18</v>
      </c>
      <c r="I339" s="8">
        <v>54</v>
      </c>
      <c r="J339" s="8">
        <v>60</v>
      </c>
      <c r="K339" s="8">
        <v>104</v>
      </c>
      <c r="L339" s="8">
        <v>177</v>
      </c>
      <c r="M339" s="8">
        <v>189</v>
      </c>
      <c r="N339" s="8">
        <v>163</v>
      </c>
      <c r="O339" s="8">
        <v>90</v>
      </c>
      <c r="P339" s="8">
        <v>47</v>
      </c>
      <c r="Q339" s="8">
        <v>12</v>
      </c>
      <c r="R339" s="8">
        <v>3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3</v>
      </c>
      <c r="AE339" s="8">
        <v>3</v>
      </c>
      <c r="AF339" s="8">
        <v>7</v>
      </c>
      <c r="AG339" s="8">
        <v>7</v>
      </c>
      <c r="AH339" s="8">
        <v>6</v>
      </c>
      <c r="AI339" s="8">
        <v>3</v>
      </c>
      <c r="AJ339" s="8">
        <v>5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22</v>
      </c>
      <c r="AY339" s="8">
        <v>52</v>
      </c>
      <c r="AZ339" s="8">
        <v>61</v>
      </c>
      <c r="BA339" s="8">
        <v>109</v>
      </c>
      <c r="BB339" s="8">
        <v>182</v>
      </c>
      <c r="BC339" s="8">
        <v>195</v>
      </c>
      <c r="BD339" s="8">
        <v>172</v>
      </c>
      <c r="BE339" s="8">
        <v>91</v>
      </c>
      <c r="BF339" s="8">
        <v>45</v>
      </c>
      <c r="BG339" s="8">
        <v>12</v>
      </c>
      <c r="BH339" s="8">
        <v>3</v>
      </c>
      <c r="BI339" s="8">
        <v>0</v>
      </c>
      <c r="BJ339" s="8">
        <v>0</v>
      </c>
      <c r="BK339" s="8">
        <v>0</v>
      </c>
      <c r="BL339" s="8">
        <v>0</v>
      </c>
      <c r="BM339" s="8">
        <v>0</v>
      </c>
      <c r="BN339" s="8">
        <v>0</v>
      </c>
    </row>
    <row r="340" spans="2:66">
      <c r="B340" s="56"/>
      <c r="C340" s="11" t="s">
        <v>45</v>
      </c>
      <c r="D340" s="8">
        <v>0</v>
      </c>
      <c r="E340" s="8">
        <v>0</v>
      </c>
      <c r="F340" s="8">
        <v>0</v>
      </c>
      <c r="G340" s="8">
        <v>0</v>
      </c>
      <c r="H340" s="8">
        <v>37</v>
      </c>
      <c r="I340" s="8">
        <v>53</v>
      </c>
      <c r="J340" s="8">
        <v>82</v>
      </c>
      <c r="K340" s="8">
        <v>90</v>
      </c>
      <c r="L340" s="8">
        <v>124</v>
      </c>
      <c r="M340" s="8">
        <v>131</v>
      </c>
      <c r="N340" s="8">
        <v>136</v>
      </c>
      <c r="O340" s="8">
        <v>77</v>
      </c>
      <c r="P340" s="8">
        <v>46</v>
      </c>
      <c r="Q340" s="8">
        <v>15</v>
      </c>
      <c r="R340" s="8">
        <v>5</v>
      </c>
      <c r="S340" s="8">
        <v>4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3</v>
      </c>
      <c r="AD340" s="8">
        <v>5</v>
      </c>
      <c r="AE340" s="8">
        <v>3</v>
      </c>
      <c r="AF340" s="8">
        <v>13</v>
      </c>
      <c r="AG340" s="8">
        <v>30</v>
      </c>
      <c r="AH340" s="8">
        <v>23</v>
      </c>
      <c r="AI340" s="8">
        <v>24</v>
      </c>
      <c r="AJ340" s="8">
        <v>3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38</v>
      </c>
      <c r="AY340" s="8">
        <v>61</v>
      </c>
      <c r="AZ340" s="8">
        <v>86</v>
      </c>
      <c r="BA340" s="8">
        <v>100</v>
      </c>
      <c r="BB340" s="8">
        <v>156</v>
      </c>
      <c r="BC340" s="8">
        <v>150</v>
      </c>
      <c r="BD340" s="8">
        <v>163</v>
      </c>
      <c r="BE340" s="8">
        <v>82</v>
      </c>
      <c r="BF340" s="8">
        <v>51</v>
      </c>
      <c r="BG340" s="8">
        <v>20</v>
      </c>
      <c r="BH340" s="8">
        <v>5</v>
      </c>
      <c r="BI340" s="8">
        <v>4</v>
      </c>
      <c r="BJ340" s="8">
        <v>0</v>
      </c>
      <c r="BK340" s="8">
        <v>0</v>
      </c>
      <c r="BL340" s="8">
        <v>0</v>
      </c>
      <c r="BM340" s="8">
        <v>0</v>
      </c>
      <c r="BN340" s="8">
        <v>0</v>
      </c>
    </row>
    <row r="341" spans="2:66" ht="26">
      <c r="B341" s="56"/>
      <c r="C341" s="11" t="s">
        <v>46</v>
      </c>
      <c r="D341" s="8">
        <v>0</v>
      </c>
      <c r="E341" s="8">
        <v>0</v>
      </c>
      <c r="F341" s="8">
        <v>0</v>
      </c>
      <c r="G341" s="8">
        <v>0</v>
      </c>
      <c r="H341" s="8">
        <v>23</v>
      </c>
      <c r="I341" s="8">
        <v>34</v>
      </c>
      <c r="J341" s="8">
        <v>43</v>
      </c>
      <c r="K341" s="8">
        <v>48</v>
      </c>
      <c r="L341" s="8">
        <v>62</v>
      </c>
      <c r="M341" s="8">
        <v>68</v>
      </c>
      <c r="N341" s="8">
        <v>52</v>
      </c>
      <c r="O341" s="8">
        <v>50</v>
      </c>
      <c r="P341" s="8">
        <v>38</v>
      </c>
      <c r="Q341" s="8">
        <v>16</v>
      </c>
      <c r="R341" s="8">
        <v>6</v>
      </c>
      <c r="S341" s="8">
        <v>0</v>
      </c>
      <c r="T341" s="8">
        <v>0</v>
      </c>
      <c r="U341" s="8">
        <v>3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3</v>
      </c>
      <c r="AD341" s="8">
        <v>9</v>
      </c>
      <c r="AE341" s="8">
        <v>10</v>
      </c>
      <c r="AF341" s="8">
        <v>10</v>
      </c>
      <c r="AG341" s="8">
        <v>8</v>
      </c>
      <c r="AH341" s="8">
        <v>5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27</v>
      </c>
      <c r="AY341" s="8">
        <v>43</v>
      </c>
      <c r="AZ341" s="8">
        <v>51</v>
      </c>
      <c r="BA341" s="8">
        <v>61</v>
      </c>
      <c r="BB341" s="8">
        <v>72</v>
      </c>
      <c r="BC341" s="8">
        <v>77</v>
      </c>
      <c r="BD341" s="8">
        <v>51</v>
      </c>
      <c r="BE341" s="8">
        <v>47</v>
      </c>
      <c r="BF341" s="8">
        <v>38</v>
      </c>
      <c r="BG341" s="8">
        <v>16</v>
      </c>
      <c r="BH341" s="8">
        <v>6</v>
      </c>
      <c r="BI341" s="8">
        <v>0</v>
      </c>
      <c r="BJ341" s="8">
        <v>0</v>
      </c>
      <c r="BK341" s="8">
        <v>3</v>
      </c>
      <c r="BL341" s="8">
        <v>0</v>
      </c>
      <c r="BM341" s="8">
        <v>0</v>
      </c>
      <c r="BN341" s="8">
        <v>0</v>
      </c>
    </row>
    <row r="342" spans="2:66">
      <c r="B342" s="56"/>
      <c r="C342" s="11" t="s">
        <v>47</v>
      </c>
      <c r="D342" s="8">
        <v>0</v>
      </c>
      <c r="E342" s="8">
        <v>0</v>
      </c>
      <c r="F342" s="8">
        <v>0</v>
      </c>
      <c r="G342" s="8">
        <v>0</v>
      </c>
      <c r="H342" s="8">
        <v>7</v>
      </c>
      <c r="I342" s="8">
        <v>15</v>
      </c>
      <c r="J342" s="8">
        <v>8</v>
      </c>
      <c r="K342" s="8">
        <v>11</v>
      </c>
      <c r="L342" s="8">
        <v>13</v>
      </c>
      <c r="M342" s="8">
        <v>14</v>
      </c>
      <c r="N342" s="8">
        <v>11</v>
      </c>
      <c r="O342" s="8">
        <v>4</v>
      </c>
      <c r="P342" s="8">
        <v>5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4</v>
      </c>
      <c r="AD342" s="8">
        <v>0</v>
      </c>
      <c r="AE342" s="8">
        <v>0</v>
      </c>
      <c r="AF342" s="8">
        <v>0</v>
      </c>
      <c r="AG342" s="8">
        <v>3</v>
      </c>
      <c r="AH342" s="8">
        <v>3</v>
      </c>
      <c r="AI342" s="8">
        <v>3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13</v>
      </c>
      <c r="AY342" s="8">
        <v>12</v>
      </c>
      <c r="AZ342" s="8">
        <v>8</v>
      </c>
      <c r="BA342" s="8">
        <v>13</v>
      </c>
      <c r="BB342" s="8">
        <v>15</v>
      </c>
      <c r="BC342" s="8">
        <v>16</v>
      </c>
      <c r="BD342" s="8">
        <v>9</v>
      </c>
      <c r="BE342" s="8">
        <v>4</v>
      </c>
      <c r="BF342" s="8">
        <v>5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8">
        <v>0</v>
      </c>
      <c r="BN342" s="8">
        <v>0</v>
      </c>
    </row>
    <row r="343" spans="2:66">
      <c r="B343" s="56"/>
      <c r="C343" s="11" t="s">
        <v>11</v>
      </c>
      <c r="D343" s="8">
        <v>0</v>
      </c>
      <c r="E343" s="8">
        <v>0</v>
      </c>
      <c r="F343" s="8">
        <v>0</v>
      </c>
      <c r="G343" s="8">
        <v>8</v>
      </c>
      <c r="H343" s="8">
        <v>248</v>
      </c>
      <c r="I343" s="8">
        <v>351</v>
      </c>
      <c r="J343" s="8">
        <v>273</v>
      </c>
      <c r="K343" s="8">
        <v>212</v>
      </c>
      <c r="L343" s="8">
        <v>282</v>
      </c>
      <c r="M343" s="8">
        <v>321</v>
      </c>
      <c r="N343" s="8">
        <v>431</v>
      </c>
      <c r="O343" s="8">
        <v>704</v>
      </c>
      <c r="P343" s="8">
        <v>1002</v>
      </c>
      <c r="Q343" s="8">
        <v>1161</v>
      </c>
      <c r="R343" s="8">
        <v>978</v>
      </c>
      <c r="S343" s="8">
        <v>884</v>
      </c>
      <c r="T343" s="8">
        <v>695</v>
      </c>
      <c r="U343" s="8">
        <v>225</v>
      </c>
      <c r="V343" s="8">
        <v>52</v>
      </c>
      <c r="W343" s="8">
        <v>12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53</v>
      </c>
      <c r="AD343" s="8">
        <v>131</v>
      </c>
      <c r="AE343" s="8">
        <v>237</v>
      </c>
      <c r="AF343" s="8">
        <v>190</v>
      </c>
      <c r="AG343" s="8">
        <v>172</v>
      </c>
      <c r="AH343" s="8">
        <v>97</v>
      </c>
      <c r="AI343" s="8">
        <v>83</v>
      </c>
      <c r="AJ343" s="8">
        <v>50</v>
      </c>
      <c r="AK343" s="8">
        <v>45</v>
      </c>
      <c r="AL343" s="8">
        <v>79</v>
      </c>
      <c r="AM343" s="8">
        <v>45</v>
      </c>
      <c r="AN343" s="8">
        <v>36</v>
      </c>
      <c r="AO343" s="8">
        <v>10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8</v>
      </c>
      <c r="AX343" s="8">
        <v>299</v>
      </c>
      <c r="AY343" s="8">
        <v>485</v>
      </c>
      <c r="AZ343" s="8">
        <v>510</v>
      </c>
      <c r="BA343" s="8">
        <v>400</v>
      </c>
      <c r="BB343" s="8">
        <v>452</v>
      </c>
      <c r="BC343" s="8">
        <v>424</v>
      </c>
      <c r="BD343" s="8">
        <v>510</v>
      </c>
      <c r="BE343" s="8">
        <v>754</v>
      </c>
      <c r="BF343" s="8">
        <v>1044</v>
      </c>
      <c r="BG343" s="8">
        <v>1239</v>
      </c>
      <c r="BH343" s="8">
        <v>1025</v>
      </c>
      <c r="BI343" s="8">
        <v>918</v>
      </c>
      <c r="BJ343" s="8">
        <v>709</v>
      </c>
      <c r="BK343" s="8">
        <v>231</v>
      </c>
      <c r="BL343" s="8">
        <v>49</v>
      </c>
      <c r="BM343" s="8">
        <v>12</v>
      </c>
      <c r="BN343" s="8">
        <v>0</v>
      </c>
    </row>
    <row r="344" spans="2:66">
      <c r="B344" s="65" t="s">
        <v>200</v>
      </c>
      <c r="C344" s="11" t="s">
        <v>38</v>
      </c>
      <c r="D344" s="8">
        <v>0</v>
      </c>
      <c r="E344" s="8">
        <v>0</v>
      </c>
      <c r="F344" s="8">
        <v>0</v>
      </c>
      <c r="G344" s="8">
        <v>0</v>
      </c>
      <c r="H344" s="8">
        <v>6</v>
      </c>
      <c r="I344" s="8">
        <v>13</v>
      </c>
      <c r="J344" s="8">
        <v>46</v>
      </c>
      <c r="K344" s="8">
        <v>18</v>
      </c>
      <c r="L344" s="8">
        <v>28</v>
      </c>
      <c r="M344" s="8">
        <v>24</v>
      </c>
      <c r="N344" s="8">
        <v>15</v>
      </c>
      <c r="O344" s="8">
        <v>13</v>
      </c>
      <c r="P344" s="8">
        <v>10</v>
      </c>
      <c r="Q344" s="8">
        <v>3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3</v>
      </c>
      <c r="AE344" s="8">
        <v>8</v>
      </c>
      <c r="AF344" s="8">
        <v>7</v>
      </c>
      <c r="AG344" s="8">
        <v>8</v>
      </c>
      <c r="AH344" s="8">
        <v>6</v>
      </c>
      <c r="AI344" s="8">
        <v>3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7</v>
      </c>
      <c r="AY344" s="8">
        <v>18</v>
      </c>
      <c r="AZ344" s="8">
        <v>55</v>
      </c>
      <c r="BA344" s="8">
        <v>24</v>
      </c>
      <c r="BB344" s="8">
        <v>36</v>
      </c>
      <c r="BC344" s="8">
        <v>31</v>
      </c>
      <c r="BD344" s="8">
        <v>12</v>
      </c>
      <c r="BE344" s="8">
        <v>13</v>
      </c>
      <c r="BF344" s="8">
        <v>7</v>
      </c>
      <c r="BG344" s="8">
        <v>3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8">
        <v>0</v>
      </c>
      <c r="BN344" s="8">
        <v>0</v>
      </c>
    </row>
    <row r="345" spans="2:66">
      <c r="B345" s="56"/>
      <c r="C345" s="11" t="s">
        <v>39</v>
      </c>
      <c r="D345" s="8">
        <v>0</v>
      </c>
      <c r="E345" s="8">
        <v>0</v>
      </c>
      <c r="F345" s="8">
        <v>0</v>
      </c>
      <c r="G345" s="8">
        <v>0</v>
      </c>
      <c r="H345" s="8">
        <v>80</v>
      </c>
      <c r="I345" s="8">
        <v>93</v>
      </c>
      <c r="J345" s="8">
        <v>49</v>
      </c>
      <c r="K345" s="8">
        <v>17</v>
      </c>
      <c r="L345" s="8">
        <v>30</v>
      </c>
      <c r="M345" s="8">
        <v>10</v>
      </c>
      <c r="N345" s="8">
        <v>14</v>
      </c>
      <c r="O345" s="8">
        <v>7</v>
      </c>
      <c r="P345" s="8">
        <v>3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13</v>
      </c>
      <c r="AD345" s="8">
        <v>18</v>
      </c>
      <c r="AE345" s="8">
        <v>27</v>
      </c>
      <c r="AF345" s="8">
        <v>8</v>
      </c>
      <c r="AG345" s="8">
        <v>12</v>
      </c>
      <c r="AH345" s="8">
        <v>0</v>
      </c>
      <c r="AI345" s="8">
        <v>0</v>
      </c>
      <c r="AJ345" s="8">
        <v>4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92</v>
      </c>
      <c r="AY345" s="8">
        <v>106</v>
      </c>
      <c r="AZ345" s="8">
        <v>70</v>
      </c>
      <c r="BA345" s="8">
        <v>30</v>
      </c>
      <c r="BB345" s="8">
        <v>38</v>
      </c>
      <c r="BC345" s="8">
        <v>12</v>
      </c>
      <c r="BD345" s="8">
        <v>14</v>
      </c>
      <c r="BE345" s="8">
        <v>10</v>
      </c>
      <c r="BF345" s="8">
        <v>3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8">
        <v>0</v>
      </c>
      <c r="BN345" s="8">
        <v>0</v>
      </c>
    </row>
    <row r="346" spans="2:66" ht="26">
      <c r="B346" s="56"/>
      <c r="C346" s="11" t="s">
        <v>40</v>
      </c>
      <c r="D346" s="8">
        <v>0</v>
      </c>
      <c r="E346" s="8">
        <v>0</v>
      </c>
      <c r="F346" s="8">
        <v>0</v>
      </c>
      <c r="G346" s="8">
        <v>0</v>
      </c>
      <c r="H346" s="8">
        <v>14</v>
      </c>
      <c r="I346" s="8">
        <v>11</v>
      </c>
      <c r="J346" s="8">
        <v>15</v>
      </c>
      <c r="K346" s="8">
        <v>6</v>
      </c>
      <c r="L346" s="8">
        <v>11</v>
      </c>
      <c r="M346" s="8">
        <v>16</v>
      </c>
      <c r="N346" s="8">
        <v>4</v>
      </c>
      <c r="O346" s="8">
        <v>8</v>
      </c>
      <c r="P346" s="8">
        <v>3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8</v>
      </c>
      <c r="AH346" s="8">
        <v>5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14</v>
      </c>
      <c r="AY346" s="8">
        <v>10</v>
      </c>
      <c r="AZ346" s="8">
        <v>17</v>
      </c>
      <c r="BA346" s="8">
        <v>10</v>
      </c>
      <c r="BB346" s="8">
        <v>18</v>
      </c>
      <c r="BC346" s="8">
        <v>20</v>
      </c>
      <c r="BD346" s="8">
        <v>9</v>
      </c>
      <c r="BE346" s="8">
        <v>9</v>
      </c>
      <c r="BF346" s="8">
        <v>3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8">
        <v>0</v>
      </c>
      <c r="BN346" s="8">
        <v>0</v>
      </c>
    </row>
    <row r="347" spans="2:66" ht="39">
      <c r="B347" s="56"/>
      <c r="C347" s="11" t="s">
        <v>41</v>
      </c>
      <c r="D347" s="8">
        <v>0</v>
      </c>
      <c r="E347" s="8">
        <v>0</v>
      </c>
      <c r="F347" s="8">
        <v>0</v>
      </c>
      <c r="G347" s="8">
        <v>0</v>
      </c>
      <c r="H347" s="8">
        <v>4</v>
      </c>
      <c r="I347" s="8">
        <v>3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3</v>
      </c>
      <c r="AH347" s="8">
        <v>8</v>
      </c>
      <c r="AI347" s="8">
        <v>3</v>
      </c>
      <c r="AJ347" s="8">
        <v>0</v>
      </c>
      <c r="AK347" s="8">
        <v>3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3</v>
      </c>
      <c r="AY347" s="8">
        <v>5</v>
      </c>
      <c r="AZ347" s="8">
        <v>0</v>
      </c>
      <c r="BA347" s="8">
        <v>0</v>
      </c>
      <c r="BB347" s="8">
        <v>5</v>
      </c>
      <c r="BC347" s="8">
        <v>10</v>
      </c>
      <c r="BD347" s="8">
        <v>3</v>
      </c>
      <c r="BE347" s="8">
        <v>0</v>
      </c>
      <c r="BF347" s="8">
        <v>3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8">
        <v>0</v>
      </c>
      <c r="BN347" s="8">
        <v>0</v>
      </c>
    </row>
    <row r="348" spans="2:66" ht="39">
      <c r="B348" s="56"/>
      <c r="C348" s="11" t="s">
        <v>42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4</v>
      </c>
      <c r="J348" s="8">
        <v>16</v>
      </c>
      <c r="K348" s="8">
        <v>9</v>
      </c>
      <c r="L348" s="8">
        <v>8</v>
      </c>
      <c r="M348" s="8">
        <v>0</v>
      </c>
      <c r="N348" s="8">
        <v>5</v>
      </c>
      <c r="O348" s="8">
        <v>8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3</v>
      </c>
      <c r="AE348" s="8">
        <v>15</v>
      </c>
      <c r="AF348" s="8">
        <v>11</v>
      </c>
      <c r="AG348" s="8">
        <v>7</v>
      </c>
      <c r="AH348" s="8">
        <v>3</v>
      </c>
      <c r="AI348" s="8">
        <v>3</v>
      </c>
      <c r="AJ348" s="8">
        <v>3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6</v>
      </c>
      <c r="AZ348" s="8">
        <v>27</v>
      </c>
      <c r="BA348" s="8">
        <v>18</v>
      </c>
      <c r="BB348" s="8">
        <v>17</v>
      </c>
      <c r="BC348" s="8">
        <v>10</v>
      </c>
      <c r="BD348" s="8">
        <v>6</v>
      </c>
      <c r="BE348" s="8">
        <v>10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8">
        <v>0</v>
      </c>
      <c r="BN348" s="8">
        <v>0</v>
      </c>
    </row>
    <row r="349" spans="2:66">
      <c r="B349" s="56"/>
      <c r="C349" s="11" t="s">
        <v>43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3</v>
      </c>
      <c r="J349" s="8">
        <v>4</v>
      </c>
      <c r="K349" s="8">
        <v>3</v>
      </c>
      <c r="L349" s="8">
        <v>3</v>
      </c>
      <c r="M349" s="8">
        <v>3</v>
      </c>
      <c r="N349" s="8">
        <v>3</v>
      </c>
      <c r="O349" s="8">
        <v>3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7</v>
      </c>
      <c r="AD349" s="8">
        <v>7</v>
      </c>
      <c r="AE349" s="8">
        <v>9</v>
      </c>
      <c r="AF349" s="8">
        <v>4</v>
      </c>
      <c r="AG349" s="8">
        <v>7</v>
      </c>
      <c r="AH349" s="8">
        <v>3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4</v>
      </c>
      <c r="AY349" s="8">
        <v>5</v>
      </c>
      <c r="AZ349" s="8">
        <v>11</v>
      </c>
      <c r="BA349" s="8">
        <v>8</v>
      </c>
      <c r="BB349" s="8">
        <v>8</v>
      </c>
      <c r="BC349" s="8">
        <v>12</v>
      </c>
      <c r="BD349" s="8">
        <v>3</v>
      </c>
      <c r="BE349" s="8">
        <v>3</v>
      </c>
      <c r="BF349" s="8">
        <v>4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8">
        <v>0</v>
      </c>
      <c r="BN349" s="8">
        <v>0</v>
      </c>
    </row>
    <row r="350" spans="2:66" ht="39">
      <c r="B350" s="56"/>
      <c r="C350" s="11" t="s">
        <v>76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6</v>
      </c>
      <c r="J350" s="8">
        <v>3</v>
      </c>
      <c r="K350" s="8">
        <v>0</v>
      </c>
      <c r="L350" s="8">
        <v>6</v>
      </c>
      <c r="M350" s="8">
        <v>4</v>
      </c>
      <c r="N350" s="8">
        <v>0</v>
      </c>
      <c r="O350" s="8">
        <v>3</v>
      </c>
      <c r="P350" s="8">
        <v>3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6</v>
      </c>
      <c r="AZ350" s="8">
        <v>3</v>
      </c>
      <c r="BA350" s="8">
        <v>0</v>
      </c>
      <c r="BB350" s="8">
        <v>9</v>
      </c>
      <c r="BC350" s="8">
        <v>4</v>
      </c>
      <c r="BD350" s="8">
        <v>0</v>
      </c>
      <c r="BE350" s="8">
        <v>4</v>
      </c>
      <c r="BF350" s="8">
        <v>3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</row>
    <row r="351" spans="2:66">
      <c r="B351" s="56"/>
      <c r="C351" s="11" t="s">
        <v>45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11</v>
      </c>
      <c r="K351" s="8">
        <v>0</v>
      </c>
      <c r="L351" s="8">
        <v>4</v>
      </c>
      <c r="M351" s="8">
        <v>6</v>
      </c>
      <c r="N351" s="8">
        <v>3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3</v>
      </c>
      <c r="AE351" s="8">
        <v>0</v>
      </c>
      <c r="AF351" s="8">
        <v>0</v>
      </c>
      <c r="AG351" s="8">
        <v>0</v>
      </c>
      <c r="AH351" s="8">
        <v>3</v>
      </c>
      <c r="AI351" s="8">
        <v>3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3</v>
      </c>
      <c r="AZ351" s="8">
        <v>14</v>
      </c>
      <c r="BA351" s="8">
        <v>4</v>
      </c>
      <c r="BB351" s="8">
        <v>7</v>
      </c>
      <c r="BC351" s="8">
        <v>5</v>
      </c>
      <c r="BD351" s="8">
        <v>6</v>
      </c>
      <c r="BE351" s="8">
        <v>0</v>
      </c>
      <c r="BF351" s="8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8">
        <v>0</v>
      </c>
      <c r="BN351" s="8">
        <v>0</v>
      </c>
    </row>
    <row r="352" spans="2:66" ht="26">
      <c r="B352" s="56"/>
      <c r="C352" s="11" t="s">
        <v>46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3</v>
      </c>
      <c r="BC352" s="8">
        <v>3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8">
        <v>0</v>
      </c>
      <c r="BN352" s="8">
        <v>0</v>
      </c>
    </row>
    <row r="353" spans="2:66">
      <c r="B353" s="56"/>
      <c r="C353" s="11" t="s">
        <v>47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8">
        <v>0</v>
      </c>
      <c r="BB353" s="8">
        <v>0</v>
      </c>
      <c r="BC353" s="8">
        <v>0</v>
      </c>
      <c r="BD353" s="8">
        <v>0</v>
      </c>
      <c r="BE353" s="8">
        <v>0</v>
      </c>
      <c r="BF353" s="8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8">
        <v>0</v>
      </c>
      <c r="BN353" s="8">
        <v>0</v>
      </c>
    </row>
    <row r="354" spans="2:66">
      <c r="B354" s="56"/>
      <c r="C354" s="11" t="s">
        <v>11</v>
      </c>
      <c r="D354" s="8">
        <v>0</v>
      </c>
      <c r="E354" s="8">
        <v>0</v>
      </c>
      <c r="F354" s="8">
        <v>0</v>
      </c>
      <c r="G354" s="8">
        <v>0</v>
      </c>
      <c r="H354" s="8">
        <v>6</v>
      </c>
      <c r="I354" s="8">
        <v>11</v>
      </c>
      <c r="J354" s="8">
        <v>7</v>
      </c>
      <c r="K354" s="8">
        <v>3</v>
      </c>
      <c r="L354" s="8">
        <v>8</v>
      </c>
      <c r="M354" s="8">
        <v>3</v>
      </c>
      <c r="N354" s="8">
        <v>5</v>
      </c>
      <c r="O354" s="8">
        <v>3</v>
      </c>
      <c r="P354" s="8">
        <v>13</v>
      </c>
      <c r="Q354" s="8">
        <v>11</v>
      </c>
      <c r="R354" s="8">
        <v>9</v>
      </c>
      <c r="S354" s="8">
        <v>13</v>
      </c>
      <c r="T354" s="8">
        <v>3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3</v>
      </c>
      <c r="AD354" s="8">
        <v>4</v>
      </c>
      <c r="AE354" s="8">
        <v>12</v>
      </c>
      <c r="AF354" s="8">
        <v>15</v>
      </c>
      <c r="AG354" s="8">
        <v>13</v>
      </c>
      <c r="AH354" s="8">
        <v>18</v>
      </c>
      <c r="AI354" s="8">
        <v>5</v>
      </c>
      <c r="AJ354" s="8">
        <v>4</v>
      </c>
      <c r="AK354" s="8">
        <v>5</v>
      </c>
      <c r="AL354" s="8">
        <v>3</v>
      </c>
      <c r="AM354" s="8">
        <v>3</v>
      </c>
      <c r="AN354" s="8">
        <v>3</v>
      </c>
      <c r="AO354" s="8">
        <v>4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10</v>
      </c>
      <c r="AY354" s="8">
        <v>18</v>
      </c>
      <c r="AZ354" s="8">
        <v>17</v>
      </c>
      <c r="BA354" s="8">
        <v>17</v>
      </c>
      <c r="BB354" s="8">
        <v>21</v>
      </c>
      <c r="BC354" s="8">
        <v>21</v>
      </c>
      <c r="BD354" s="8">
        <v>12</v>
      </c>
      <c r="BE354" s="8">
        <v>14</v>
      </c>
      <c r="BF354" s="8">
        <v>23</v>
      </c>
      <c r="BG354" s="8">
        <v>15</v>
      </c>
      <c r="BH354" s="8">
        <v>16</v>
      </c>
      <c r="BI354" s="8">
        <v>15</v>
      </c>
      <c r="BJ354" s="8">
        <v>4</v>
      </c>
      <c r="BK354" s="8">
        <v>0</v>
      </c>
      <c r="BL354" s="8">
        <v>3</v>
      </c>
      <c r="BM354" s="8">
        <v>0</v>
      </c>
      <c r="BN354" s="8">
        <v>0</v>
      </c>
    </row>
    <row r="355" spans="2:66">
      <c r="B355" s="65" t="s">
        <v>201</v>
      </c>
      <c r="C355" s="11" t="s">
        <v>38</v>
      </c>
      <c r="D355" s="8">
        <v>0</v>
      </c>
      <c r="E355" s="8">
        <v>0</v>
      </c>
      <c r="F355" s="8">
        <v>0</v>
      </c>
      <c r="G355" s="8">
        <v>0</v>
      </c>
      <c r="H355" s="8">
        <v>3</v>
      </c>
      <c r="I355" s="8">
        <v>110</v>
      </c>
      <c r="J355" s="8">
        <v>228</v>
      </c>
      <c r="K355" s="8">
        <v>272</v>
      </c>
      <c r="L355" s="8">
        <v>379</v>
      </c>
      <c r="M355" s="8">
        <v>317</v>
      </c>
      <c r="N355" s="8">
        <v>302</v>
      </c>
      <c r="O355" s="8">
        <v>233</v>
      </c>
      <c r="P355" s="8">
        <v>96</v>
      </c>
      <c r="Q355" s="8">
        <v>31</v>
      </c>
      <c r="R355" s="8">
        <v>19</v>
      </c>
      <c r="S355" s="8">
        <v>8</v>
      </c>
      <c r="T355" s="8">
        <v>3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9</v>
      </c>
      <c r="AD355" s="8">
        <v>52</v>
      </c>
      <c r="AE355" s="8">
        <v>88</v>
      </c>
      <c r="AF355" s="8">
        <v>65</v>
      </c>
      <c r="AG355" s="8">
        <v>46</v>
      </c>
      <c r="AH355" s="8">
        <v>33</v>
      </c>
      <c r="AI355" s="8">
        <v>14</v>
      </c>
      <c r="AJ355" s="8">
        <v>7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12</v>
      </c>
      <c r="AY355" s="8">
        <v>163</v>
      </c>
      <c r="AZ355" s="8">
        <v>320</v>
      </c>
      <c r="BA355" s="8">
        <v>338</v>
      </c>
      <c r="BB355" s="8">
        <v>423</v>
      </c>
      <c r="BC355" s="8">
        <v>348</v>
      </c>
      <c r="BD355" s="8">
        <v>317</v>
      </c>
      <c r="BE355" s="8">
        <v>243</v>
      </c>
      <c r="BF355" s="8">
        <v>93</v>
      </c>
      <c r="BG355" s="8">
        <v>31</v>
      </c>
      <c r="BH355" s="8">
        <v>19</v>
      </c>
      <c r="BI355" s="8">
        <v>8</v>
      </c>
      <c r="BJ355" s="8">
        <v>3</v>
      </c>
      <c r="BK355" s="8">
        <v>0</v>
      </c>
      <c r="BL355" s="8">
        <v>0</v>
      </c>
      <c r="BM355" s="8">
        <v>0</v>
      </c>
      <c r="BN355" s="8">
        <v>0</v>
      </c>
    </row>
    <row r="356" spans="2:66">
      <c r="B356" s="56"/>
      <c r="C356" s="11" t="s">
        <v>39</v>
      </c>
      <c r="D356" s="8">
        <v>0</v>
      </c>
      <c r="E356" s="8">
        <v>0</v>
      </c>
      <c r="F356" s="8">
        <v>0</v>
      </c>
      <c r="G356" s="8">
        <v>0</v>
      </c>
      <c r="H356" s="8">
        <v>258</v>
      </c>
      <c r="I356" s="8">
        <v>552</v>
      </c>
      <c r="J356" s="8">
        <v>502</v>
      </c>
      <c r="K356" s="8">
        <v>327</v>
      </c>
      <c r="L356" s="8">
        <v>375</v>
      </c>
      <c r="M356" s="8">
        <v>295</v>
      </c>
      <c r="N356" s="8">
        <v>319</v>
      </c>
      <c r="O356" s="8">
        <v>251</v>
      </c>
      <c r="P356" s="8">
        <v>146</v>
      </c>
      <c r="Q356" s="8">
        <v>60</v>
      </c>
      <c r="R356" s="8">
        <v>20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126</v>
      </c>
      <c r="AD356" s="8">
        <v>259</v>
      </c>
      <c r="AE356" s="8">
        <v>193</v>
      </c>
      <c r="AF356" s="8">
        <v>110</v>
      </c>
      <c r="AG356" s="8">
        <v>104</v>
      </c>
      <c r="AH356" s="8">
        <v>62</v>
      </c>
      <c r="AI356" s="8">
        <v>38</v>
      </c>
      <c r="AJ356" s="8">
        <v>7</v>
      </c>
      <c r="AK356" s="8">
        <v>3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380</v>
      </c>
      <c r="AY356" s="8">
        <v>814</v>
      </c>
      <c r="AZ356" s="8">
        <v>697</v>
      </c>
      <c r="BA356" s="8">
        <v>439</v>
      </c>
      <c r="BB356" s="8">
        <v>481</v>
      </c>
      <c r="BC356" s="8">
        <v>357</v>
      </c>
      <c r="BD356" s="8">
        <v>360</v>
      </c>
      <c r="BE356" s="8">
        <v>259</v>
      </c>
      <c r="BF356" s="8">
        <v>147</v>
      </c>
      <c r="BG356" s="8">
        <v>60</v>
      </c>
      <c r="BH356" s="8">
        <v>25</v>
      </c>
      <c r="BI356" s="8">
        <v>0</v>
      </c>
      <c r="BJ356" s="8">
        <v>0</v>
      </c>
      <c r="BK356" s="8">
        <v>0</v>
      </c>
      <c r="BL356" s="8">
        <v>0</v>
      </c>
      <c r="BM356" s="8">
        <v>0</v>
      </c>
      <c r="BN356" s="8">
        <v>0</v>
      </c>
    </row>
    <row r="357" spans="2:66" ht="26">
      <c r="B357" s="56"/>
      <c r="C357" s="11" t="s">
        <v>40</v>
      </c>
      <c r="D357" s="8">
        <v>0</v>
      </c>
      <c r="E357" s="8">
        <v>0</v>
      </c>
      <c r="F357" s="8">
        <v>0</v>
      </c>
      <c r="G357" s="8">
        <v>0</v>
      </c>
      <c r="H357" s="8">
        <v>20</v>
      </c>
      <c r="I357" s="8">
        <v>41</v>
      </c>
      <c r="J357" s="8">
        <v>46</v>
      </c>
      <c r="K357" s="8">
        <v>32</v>
      </c>
      <c r="L357" s="8">
        <v>50</v>
      </c>
      <c r="M357" s="8">
        <v>36</v>
      </c>
      <c r="N357" s="8">
        <v>61</v>
      </c>
      <c r="O357" s="8">
        <v>41</v>
      </c>
      <c r="P357" s="8">
        <v>21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11</v>
      </c>
      <c r="AD357" s="8">
        <v>16</v>
      </c>
      <c r="AE357" s="8">
        <v>27</v>
      </c>
      <c r="AF357" s="8">
        <v>24</v>
      </c>
      <c r="AG357" s="8">
        <v>19</v>
      </c>
      <c r="AH357" s="8">
        <v>24</v>
      </c>
      <c r="AI357" s="8">
        <v>8</v>
      </c>
      <c r="AJ357" s="8">
        <v>11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29</v>
      </c>
      <c r="AY357" s="8">
        <v>56</v>
      </c>
      <c r="AZ357" s="8">
        <v>65</v>
      </c>
      <c r="BA357" s="8">
        <v>57</v>
      </c>
      <c r="BB357" s="8">
        <v>67</v>
      </c>
      <c r="BC357" s="8">
        <v>60</v>
      </c>
      <c r="BD357" s="8">
        <v>66</v>
      </c>
      <c r="BE357" s="8">
        <v>51</v>
      </c>
      <c r="BF357" s="8">
        <v>21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8">
        <v>0</v>
      </c>
      <c r="BN357" s="8">
        <v>0</v>
      </c>
    </row>
    <row r="358" spans="2:66" ht="39">
      <c r="B358" s="56"/>
      <c r="C358" s="11" t="s">
        <v>41</v>
      </c>
      <c r="D358" s="8">
        <v>0</v>
      </c>
      <c r="E358" s="8">
        <v>0</v>
      </c>
      <c r="F358" s="8">
        <v>0</v>
      </c>
      <c r="G358" s="8">
        <v>0</v>
      </c>
      <c r="H358" s="8">
        <v>6</v>
      </c>
      <c r="I358" s="8">
        <v>8</v>
      </c>
      <c r="J358" s="8">
        <v>4</v>
      </c>
      <c r="K358" s="8">
        <v>7</v>
      </c>
      <c r="L358" s="8">
        <v>6</v>
      </c>
      <c r="M358" s="8">
        <v>4</v>
      </c>
      <c r="N358" s="8">
        <v>11</v>
      </c>
      <c r="O358" s="8">
        <v>12</v>
      </c>
      <c r="P358" s="8">
        <v>6</v>
      </c>
      <c r="Q358" s="8">
        <v>4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5</v>
      </c>
      <c r="AE358" s="8">
        <v>3</v>
      </c>
      <c r="AF358" s="8">
        <v>13</v>
      </c>
      <c r="AG358" s="8">
        <v>11</v>
      </c>
      <c r="AH358" s="8">
        <v>7</v>
      </c>
      <c r="AI358" s="8">
        <v>11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6</v>
      </c>
      <c r="AY358" s="8">
        <v>17</v>
      </c>
      <c r="AZ358" s="8">
        <v>10</v>
      </c>
      <c r="BA358" s="8">
        <v>20</v>
      </c>
      <c r="BB358" s="8">
        <v>25</v>
      </c>
      <c r="BC358" s="8">
        <v>18</v>
      </c>
      <c r="BD358" s="8">
        <v>21</v>
      </c>
      <c r="BE358" s="8">
        <v>9</v>
      </c>
      <c r="BF358" s="8">
        <v>6</v>
      </c>
      <c r="BG358" s="8">
        <v>3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</row>
    <row r="359" spans="2:66" ht="39">
      <c r="B359" s="56"/>
      <c r="C359" s="11" t="s">
        <v>42</v>
      </c>
      <c r="D359" s="8">
        <v>0</v>
      </c>
      <c r="E359" s="8">
        <v>0</v>
      </c>
      <c r="F359" s="8">
        <v>0</v>
      </c>
      <c r="G359" s="8">
        <v>0</v>
      </c>
      <c r="H359" s="8">
        <v>3</v>
      </c>
      <c r="I359" s="8">
        <v>24</v>
      </c>
      <c r="J359" s="8">
        <v>36</v>
      </c>
      <c r="K359" s="8">
        <v>26</v>
      </c>
      <c r="L359" s="8">
        <v>51</v>
      </c>
      <c r="M359" s="8">
        <v>29</v>
      </c>
      <c r="N359" s="8">
        <v>37</v>
      </c>
      <c r="O359" s="8">
        <v>45</v>
      </c>
      <c r="P359" s="8">
        <v>19</v>
      </c>
      <c r="Q359" s="8">
        <v>7</v>
      </c>
      <c r="R359" s="8">
        <v>0</v>
      </c>
      <c r="S359" s="8">
        <v>3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7</v>
      </c>
      <c r="AD359" s="8">
        <v>28</v>
      </c>
      <c r="AE359" s="8">
        <v>57</v>
      </c>
      <c r="AF359" s="8">
        <v>49</v>
      </c>
      <c r="AG359" s="8">
        <v>41</v>
      </c>
      <c r="AH359" s="8">
        <v>43</v>
      </c>
      <c r="AI359" s="8">
        <v>20</v>
      </c>
      <c r="AJ359" s="8">
        <v>6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6</v>
      </c>
      <c r="AY359" s="8">
        <v>53</v>
      </c>
      <c r="AZ359" s="8">
        <v>93</v>
      </c>
      <c r="BA359" s="8">
        <v>76</v>
      </c>
      <c r="BB359" s="8">
        <v>91</v>
      </c>
      <c r="BC359" s="8">
        <v>78</v>
      </c>
      <c r="BD359" s="8">
        <v>59</v>
      </c>
      <c r="BE359" s="8">
        <v>47</v>
      </c>
      <c r="BF359" s="8">
        <v>19</v>
      </c>
      <c r="BG359" s="8">
        <v>7</v>
      </c>
      <c r="BH359" s="8">
        <v>0</v>
      </c>
      <c r="BI359" s="8">
        <v>3</v>
      </c>
      <c r="BJ359" s="8">
        <v>0</v>
      </c>
      <c r="BK359" s="8">
        <v>0</v>
      </c>
      <c r="BL359" s="8">
        <v>0</v>
      </c>
      <c r="BM359" s="8">
        <v>0</v>
      </c>
      <c r="BN359" s="8">
        <v>0</v>
      </c>
    </row>
    <row r="360" spans="2:66">
      <c r="B360" s="56"/>
      <c r="C360" s="11" t="s">
        <v>43</v>
      </c>
      <c r="D360" s="8">
        <v>0</v>
      </c>
      <c r="E360" s="8">
        <v>0</v>
      </c>
      <c r="F360" s="8">
        <v>0</v>
      </c>
      <c r="G360" s="8">
        <v>0</v>
      </c>
      <c r="H360" s="8">
        <v>3</v>
      </c>
      <c r="I360" s="8">
        <v>10</v>
      </c>
      <c r="J360" s="8">
        <v>14</v>
      </c>
      <c r="K360" s="8">
        <v>13</v>
      </c>
      <c r="L360" s="8">
        <v>23</v>
      </c>
      <c r="M360" s="8">
        <v>22</v>
      </c>
      <c r="N360" s="8">
        <v>13</v>
      </c>
      <c r="O360" s="8">
        <v>22</v>
      </c>
      <c r="P360" s="8">
        <v>12</v>
      </c>
      <c r="Q360" s="8">
        <v>4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13</v>
      </c>
      <c r="AD360" s="8">
        <v>5</v>
      </c>
      <c r="AE360" s="8">
        <v>15</v>
      </c>
      <c r="AF360" s="8">
        <v>17</v>
      </c>
      <c r="AG360" s="8">
        <v>8</v>
      </c>
      <c r="AH360" s="8">
        <v>7</v>
      </c>
      <c r="AI360" s="8">
        <v>5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17</v>
      </c>
      <c r="AY360" s="8">
        <v>10</v>
      </c>
      <c r="AZ360" s="8">
        <v>25</v>
      </c>
      <c r="BA360" s="8">
        <v>29</v>
      </c>
      <c r="BB360" s="8">
        <v>36</v>
      </c>
      <c r="BC360" s="8">
        <v>31</v>
      </c>
      <c r="BD360" s="8">
        <v>20</v>
      </c>
      <c r="BE360" s="8">
        <v>22</v>
      </c>
      <c r="BF360" s="8">
        <v>11</v>
      </c>
      <c r="BG360" s="8">
        <v>6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</row>
    <row r="361" spans="2:66" ht="39">
      <c r="B361" s="56"/>
      <c r="C361" s="11" t="s">
        <v>76</v>
      </c>
      <c r="D361" s="8">
        <v>0</v>
      </c>
      <c r="E361" s="8">
        <v>0</v>
      </c>
      <c r="F361" s="8">
        <v>0</v>
      </c>
      <c r="G361" s="8">
        <v>0</v>
      </c>
      <c r="H361" s="8">
        <v>7</v>
      </c>
      <c r="I361" s="8">
        <v>21</v>
      </c>
      <c r="J361" s="8">
        <v>21</v>
      </c>
      <c r="K361" s="8">
        <v>17</v>
      </c>
      <c r="L361" s="8">
        <v>33</v>
      </c>
      <c r="M361" s="8">
        <v>25</v>
      </c>
      <c r="N361" s="8">
        <v>32</v>
      </c>
      <c r="O361" s="8">
        <v>15</v>
      </c>
      <c r="P361" s="8">
        <v>10</v>
      </c>
      <c r="Q361" s="8">
        <v>3</v>
      </c>
      <c r="R361" s="8">
        <v>3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3</v>
      </c>
      <c r="AD361" s="8">
        <v>5</v>
      </c>
      <c r="AE361" s="8">
        <v>0</v>
      </c>
      <c r="AF361" s="8">
        <v>0</v>
      </c>
      <c r="AG361" s="8">
        <v>3</v>
      </c>
      <c r="AH361" s="8">
        <v>3</v>
      </c>
      <c r="AI361" s="8">
        <v>5</v>
      </c>
      <c r="AJ361" s="8">
        <v>3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9</v>
      </c>
      <c r="AY361" s="8">
        <v>22</v>
      </c>
      <c r="AZ361" s="8">
        <v>25</v>
      </c>
      <c r="BA361" s="8">
        <v>22</v>
      </c>
      <c r="BB361" s="8">
        <v>36</v>
      </c>
      <c r="BC361" s="8">
        <v>31</v>
      </c>
      <c r="BD361" s="8">
        <v>35</v>
      </c>
      <c r="BE361" s="8">
        <v>21</v>
      </c>
      <c r="BF361" s="8">
        <v>10</v>
      </c>
      <c r="BG361" s="8">
        <v>3</v>
      </c>
      <c r="BH361" s="8">
        <v>3</v>
      </c>
      <c r="BI361" s="8">
        <v>0</v>
      </c>
      <c r="BJ361" s="8">
        <v>0</v>
      </c>
      <c r="BK361" s="8">
        <v>0</v>
      </c>
      <c r="BL361" s="8">
        <v>0</v>
      </c>
      <c r="BM361" s="8">
        <v>0</v>
      </c>
      <c r="BN361" s="8">
        <v>0</v>
      </c>
    </row>
    <row r="362" spans="2:66">
      <c r="B362" s="56"/>
      <c r="C362" s="11" t="s">
        <v>45</v>
      </c>
      <c r="D362" s="8">
        <v>0</v>
      </c>
      <c r="E362" s="8">
        <v>0</v>
      </c>
      <c r="F362" s="8">
        <v>0</v>
      </c>
      <c r="G362" s="8">
        <v>0</v>
      </c>
      <c r="H362" s="8">
        <v>6</v>
      </c>
      <c r="I362" s="8">
        <v>7</v>
      </c>
      <c r="J362" s="8">
        <v>17</v>
      </c>
      <c r="K362" s="8">
        <v>19</v>
      </c>
      <c r="L362" s="8">
        <v>18</v>
      </c>
      <c r="M362" s="8">
        <v>22</v>
      </c>
      <c r="N362" s="8">
        <v>22</v>
      </c>
      <c r="O362" s="8">
        <v>16</v>
      </c>
      <c r="P362" s="8">
        <v>21</v>
      </c>
      <c r="Q362" s="8">
        <v>3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4</v>
      </c>
      <c r="AD362" s="8">
        <v>9</v>
      </c>
      <c r="AE362" s="8">
        <v>15</v>
      </c>
      <c r="AF362" s="8">
        <v>11</v>
      </c>
      <c r="AG362" s="8">
        <v>12</v>
      </c>
      <c r="AH362" s="8">
        <v>16</v>
      </c>
      <c r="AI362" s="8">
        <v>10</v>
      </c>
      <c r="AJ362" s="8">
        <v>4</v>
      </c>
      <c r="AK362" s="8">
        <v>3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10</v>
      </c>
      <c r="AY362" s="8">
        <v>17</v>
      </c>
      <c r="AZ362" s="8">
        <v>34</v>
      </c>
      <c r="BA362" s="8">
        <v>28</v>
      </c>
      <c r="BB362" s="8">
        <v>30</v>
      </c>
      <c r="BC362" s="8">
        <v>33</v>
      </c>
      <c r="BD362" s="8">
        <v>28</v>
      </c>
      <c r="BE362" s="8">
        <v>27</v>
      </c>
      <c r="BF362" s="8">
        <v>21</v>
      </c>
      <c r="BG362" s="8">
        <v>3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8">
        <v>0</v>
      </c>
      <c r="BN362" s="8">
        <v>0</v>
      </c>
    </row>
    <row r="363" spans="2:66" ht="26">
      <c r="B363" s="56"/>
      <c r="C363" s="11" t="s">
        <v>46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6</v>
      </c>
      <c r="K363" s="8">
        <v>0</v>
      </c>
      <c r="L363" s="8">
        <v>8</v>
      </c>
      <c r="M363" s="8">
        <v>11</v>
      </c>
      <c r="N363" s="8">
        <v>7</v>
      </c>
      <c r="O363" s="8">
        <v>9</v>
      </c>
      <c r="P363" s="8">
        <v>7</v>
      </c>
      <c r="Q363" s="8">
        <v>5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3</v>
      </c>
      <c r="AE363" s="8">
        <v>0</v>
      </c>
      <c r="AF363" s="8">
        <v>3</v>
      </c>
      <c r="AG363" s="8">
        <v>8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4</v>
      </c>
      <c r="AZ363" s="8">
        <v>6</v>
      </c>
      <c r="BA363" s="8">
        <v>5</v>
      </c>
      <c r="BB363" s="8">
        <v>14</v>
      </c>
      <c r="BC363" s="8">
        <v>12</v>
      </c>
      <c r="BD363" s="8">
        <v>10</v>
      </c>
      <c r="BE363" s="8">
        <v>9</v>
      </c>
      <c r="BF363" s="8">
        <v>7</v>
      </c>
      <c r="BG363" s="8">
        <v>5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8">
        <v>0</v>
      </c>
      <c r="BN363" s="8">
        <v>0</v>
      </c>
    </row>
    <row r="364" spans="2:66">
      <c r="B364" s="56"/>
      <c r="C364" s="11" t="s">
        <v>47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3</v>
      </c>
      <c r="BC364" s="8">
        <v>0</v>
      </c>
      <c r="BD364" s="8">
        <v>0</v>
      </c>
      <c r="BE364" s="8">
        <v>3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8">
        <v>0</v>
      </c>
      <c r="BN364" s="8">
        <v>0</v>
      </c>
    </row>
    <row r="365" spans="2:66">
      <c r="B365" s="56"/>
      <c r="C365" s="11" t="s">
        <v>11</v>
      </c>
      <c r="D365" s="8">
        <v>0</v>
      </c>
      <c r="E365" s="8">
        <v>0</v>
      </c>
      <c r="F365" s="8">
        <v>0</v>
      </c>
      <c r="G365" s="8">
        <v>0</v>
      </c>
      <c r="H365" s="8">
        <v>29</v>
      </c>
      <c r="I365" s="8">
        <v>54</v>
      </c>
      <c r="J365" s="8">
        <v>30</v>
      </c>
      <c r="K365" s="8">
        <v>30</v>
      </c>
      <c r="L365" s="8">
        <v>43</v>
      </c>
      <c r="M365" s="8">
        <v>63</v>
      </c>
      <c r="N365" s="8">
        <v>63</v>
      </c>
      <c r="O365" s="8">
        <v>159</v>
      </c>
      <c r="P365" s="8">
        <v>211</v>
      </c>
      <c r="Q365" s="8">
        <v>266</v>
      </c>
      <c r="R365" s="8">
        <v>196</v>
      </c>
      <c r="S365" s="8">
        <v>189</v>
      </c>
      <c r="T365" s="8">
        <v>119</v>
      </c>
      <c r="U365" s="8">
        <v>26</v>
      </c>
      <c r="V365" s="8">
        <v>15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19</v>
      </c>
      <c r="AD365" s="8">
        <v>35</v>
      </c>
      <c r="AE365" s="8">
        <v>79</v>
      </c>
      <c r="AF365" s="8">
        <v>109</v>
      </c>
      <c r="AG365" s="8">
        <v>62</v>
      </c>
      <c r="AH365" s="8">
        <v>44</v>
      </c>
      <c r="AI365" s="8">
        <v>28</v>
      </c>
      <c r="AJ365" s="8">
        <v>15</v>
      </c>
      <c r="AK365" s="8">
        <v>19</v>
      </c>
      <c r="AL365" s="8">
        <v>19</v>
      </c>
      <c r="AM365" s="8">
        <v>15</v>
      </c>
      <c r="AN365" s="8">
        <v>6</v>
      </c>
      <c r="AO365" s="8">
        <v>7</v>
      </c>
      <c r="AP365" s="8">
        <v>3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46</v>
      </c>
      <c r="AY365" s="8">
        <v>87</v>
      </c>
      <c r="AZ365" s="8">
        <v>104</v>
      </c>
      <c r="BA365" s="8">
        <v>139</v>
      </c>
      <c r="BB365" s="8">
        <v>109</v>
      </c>
      <c r="BC365" s="8">
        <v>105</v>
      </c>
      <c r="BD365" s="8">
        <v>91</v>
      </c>
      <c r="BE365" s="8">
        <v>171</v>
      </c>
      <c r="BF365" s="8">
        <v>233</v>
      </c>
      <c r="BG365" s="8">
        <v>288</v>
      </c>
      <c r="BH365" s="8">
        <v>213</v>
      </c>
      <c r="BI365" s="8">
        <v>196</v>
      </c>
      <c r="BJ365" s="8">
        <v>128</v>
      </c>
      <c r="BK365" s="8">
        <v>27</v>
      </c>
      <c r="BL365" s="8">
        <v>15</v>
      </c>
      <c r="BM365" s="8">
        <v>0</v>
      </c>
      <c r="BN365" s="8">
        <v>0</v>
      </c>
    </row>
    <row r="366" spans="2:66">
      <c r="B366" s="65" t="s">
        <v>202</v>
      </c>
      <c r="C366" s="11" t="s">
        <v>38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3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3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8">
        <v>0</v>
      </c>
      <c r="BN366" s="8">
        <v>0</v>
      </c>
    </row>
    <row r="367" spans="2:66">
      <c r="B367" s="56"/>
      <c r="C367" s="11" t="s">
        <v>39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5</v>
      </c>
      <c r="J367" s="8">
        <v>4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5</v>
      </c>
      <c r="AZ367" s="8">
        <v>4</v>
      </c>
      <c r="BA367" s="8">
        <v>3</v>
      </c>
      <c r="BB367" s="8">
        <v>0</v>
      </c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8">
        <v>0</v>
      </c>
      <c r="BN367" s="8">
        <v>0</v>
      </c>
    </row>
    <row r="368" spans="2:66" ht="26">
      <c r="B368" s="56"/>
      <c r="C368" s="11" t="s">
        <v>40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</row>
    <row r="369" spans="2:66" ht="39">
      <c r="B369" s="56"/>
      <c r="C369" s="11" t="s">
        <v>41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8">
        <v>0</v>
      </c>
      <c r="BN369" s="8">
        <v>0</v>
      </c>
    </row>
    <row r="370" spans="2:66" ht="39">
      <c r="B370" s="56"/>
      <c r="C370" s="11" t="s">
        <v>42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8">
        <v>0</v>
      </c>
      <c r="BN370" s="8">
        <v>0</v>
      </c>
    </row>
    <row r="371" spans="2:66">
      <c r="B371" s="56"/>
      <c r="C371" s="11" t="s">
        <v>43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8">
        <v>0</v>
      </c>
      <c r="BN371" s="8">
        <v>0</v>
      </c>
    </row>
    <row r="372" spans="2:66" ht="39">
      <c r="B372" s="56"/>
      <c r="C372" s="11" t="s">
        <v>76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8">
        <v>0</v>
      </c>
      <c r="BN372" s="8">
        <v>0</v>
      </c>
    </row>
    <row r="373" spans="2:66">
      <c r="B373" s="56"/>
      <c r="C373" s="11" t="s">
        <v>45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8">
        <v>0</v>
      </c>
      <c r="BN373" s="8">
        <v>0</v>
      </c>
    </row>
    <row r="374" spans="2:66" ht="26">
      <c r="B374" s="56"/>
      <c r="C374" s="11" t="s">
        <v>46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8">
        <v>0</v>
      </c>
      <c r="BN374" s="8">
        <v>0</v>
      </c>
    </row>
    <row r="375" spans="2:66">
      <c r="B375" s="56"/>
      <c r="C375" s="11" t="s">
        <v>47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8">
        <v>0</v>
      </c>
      <c r="BN375" s="8">
        <v>0</v>
      </c>
    </row>
    <row r="376" spans="2:66">
      <c r="B376" s="56"/>
      <c r="C376" s="11" t="s">
        <v>11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3</v>
      </c>
      <c r="S376" s="8">
        <v>3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3</v>
      </c>
      <c r="BI376" s="8">
        <v>3</v>
      </c>
      <c r="BJ376" s="8">
        <v>0</v>
      </c>
      <c r="BK376" s="8">
        <v>0</v>
      </c>
      <c r="BL376" s="8">
        <v>0</v>
      </c>
      <c r="BM376" s="8">
        <v>0</v>
      </c>
      <c r="BN376" s="8">
        <v>0</v>
      </c>
    </row>
    <row r="377" spans="2:66">
      <c r="B377" s="65" t="s">
        <v>203</v>
      </c>
      <c r="C377" s="11" t="s">
        <v>38</v>
      </c>
      <c r="D377" s="8">
        <v>0</v>
      </c>
      <c r="E377" s="8">
        <v>0</v>
      </c>
      <c r="F377" s="8">
        <v>0</v>
      </c>
      <c r="G377" s="8">
        <v>0</v>
      </c>
      <c r="H377" s="8">
        <v>21</v>
      </c>
      <c r="I377" s="8">
        <v>93</v>
      </c>
      <c r="J377" s="8">
        <v>209</v>
      </c>
      <c r="K377" s="8">
        <v>248</v>
      </c>
      <c r="L377" s="8">
        <v>271</v>
      </c>
      <c r="M377" s="8">
        <v>250</v>
      </c>
      <c r="N377" s="8">
        <v>232</v>
      </c>
      <c r="O377" s="8">
        <v>190</v>
      </c>
      <c r="P377" s="8">
        <v>73</v>
      </c>
      <c r="Q377" s="8">
        <v>34</v>
      </c>
      <c r="R377" s="8">
        <v>8</v>
      </c>
      <c r="S377" s="8">
        <v>6</v>
      </c>
      <c r="T377" s="8">
        <v>5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3</v>
      </c>
      <c r="AD377" s="8">
        <v>9</v>
      </c>
      <c r="AE377" s="8">
        <v>20</v>
      </c>
      <c r="AF377" s="8">
        <v>18</v>
      </c>
      <c r="AG377" s="8">
        <v>14</v>
      </c>
      <c r="AH377" s="8">
        <v>7</v>
      </c>
      <c r="AI377" s="8">
        <v>9</v>
      </c>
      <c r="AJ377" s="8">
        <v>3</v>
      </c>
      <c r="AK377" s="8">
        <v>3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30</v>
      </c>
      <c r="AY377" s="8">
        <v>99</v>
      </c>
      <c r="AZ377" s="8">
        <v>225</v>
      </c>
      <c r="BA377" s="8">
        <v>265</v>
      </c>
      <c r="BB377" s="8">
        <v>283</v>
      </c>
      <c r="BC377" s="8">
        <v>257</v>
      </c>
      <c r="BD377" s="8">
        <v>241</v>
      </c>
      <c r="BE377" s="8">
        <v>188</v>
      </c>
      <c r="BF377" s="8">
        <v>77</v>
      </c>
      <c r="BG377" s="8">
        <v>36</v>
      </c>
      <c r="BH377" s="8">
        <v>8</v>
      </c>
      <c r="BI377" s="8">
        <v>6</v>
      </c>
      <c r="BJ377" s="8">
        <v>5</v>
      </c>
      <c r="BK377" s="8">
        <v>0</v>
      </c>
      <c r="BL377" s="8">
        <v>0</v>
      </c>
      <c r="BM377" s="8">
        <v>0</v>
      </c>
      <c r="BN377" s="8">
        <v>0</v>
      </c>
    </row>
    <row r="378" spans="2:66">
      <c r="B378" s="56"/>
      <c r="C378" s="11" t="s">
        <v>39</v>
      </c>
      <c r="D378" s="8">
        <v>0</v>
      </c>
      <c r="E378" s="8">
        <v>0</v>
      </c>
      <c r="F378" s="8">
        <v>0</v>
      </c>
      <c r="G378" s="8">
        <v>3</v>
      </c>
      <c r="H378" s="8">
        <v>270</v>
      </c>
      <c r="I378" s="8">
        <v>559</v>
      </c>
      <c r="J378" s="8">
        <v>526</v>
      </c>
      <c r="K378" s="8">
        <v>431</v>
      </c>
      <c r="L378" s="8">
        <v>353</v>
      </c>
      <c r="M378" s="8">
        <v>348</v>
      </c>
      <c r="N378" s="8">
        <v>292</v>
      </c>
      <c r="O378" s="8">
        <v>199</v>
      </c>
      <c r="P378" s="8">
        <v>101</v>
      </c>
      <c r="Q378" s="8">
        <v>48</v>
      </c>
      <c r="R378" s="8">
        <v>7</v>
      </c>
      <c r="S378" s="8">
        <v>6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22</v>
      </c>
      <c r="AD378" s="8">
        <v>53</v>
      </c>
      <c r="AE378" s="8">
        <v>40</v>
      </c>
      <c r="AF378" s="8">
        <v>35</v>
      </c>
      <c r="AG378" s="8">
        <v>30</v>
      </c>
      <c r="AH378" s="8">
        <v>26</v>
      </c>
      <c r="AI378" s="8">
        <v>10</v>
      </c>
      <c r="AJ378" s="8">
        <v>3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3</v>
      </c>
      <c r="AX378" s="8">
        <v>294</v>
      </c>
      <c r="AY378" s="8">
        <v>609</v>
      </c>
      <c r="AZ378" s="8">
        <v>567</v>
      </c>
      <c r="BA378" s="8">
        <v>470</v>
      </c>
      <c r="BB378" s="8">
        <v>385</v>
      </c>
      <c r="BC378" s="8">
        <v>379</v>
      </c>
      <c r="BD378" s="8">
        <v>301</v>
      </c>
      <c r="BE378" s="8">
        <v>200</v>
      </c>
      <c r="BF378" s="8">
        <v>102</v>
      </c>
      <c r="BG378" s="8">
        <v>48</v>
      </c>
      <c r="BH378" s="8">
        <v>10</v>
      </c>
      <c r="BI378" s="8">
        <v>6</v>
      </c>
      <c r="BJ378" s="8">
        <v>0</v>
      </c>
      <c r="BK378" s="8">
        <v>0</v>
      </c>
      <c r="BL378" s="8">
        <v>0</v>
      </c>
      <c r="BM378" s="8">
        <v>0</v>
      </c>
      <c r="BN378" s="8">
        <v>0</v>
      </c>
    </row>
    <row r="379" spans="2:66" ht="26">
      <c r="B379" s="56"/>
      <c r="C379" s="11" t="s">
        <v>40</v>
      </c>
      <c r="D379" s="8">
        <v>0</v>
      </c>
      <c r="E379" s="8">
        <v>0</v>
      </c>
      <c r="F379" s="8">
        <v>0</v>
      </c>
      <c r="G379" s="8">
        <v>0</v>
      </c>
      <c r="H379" s="8">
        <v>36</v>
      </c>
      <c r="I379" s="8">
        <v>92</v>
      </c>
      <c r="J379" s="8">
        <v>90</v>
      </c>
      <c r="K379" s="8">
        <v>99</v>
      </c>
      <c r="L379" s="8">
        <v>117</v>
      </c>
      <c r="M379" s="8">
        <v>118</v>
      </c>
      <c r="N379" s="8">
        <v>103</v>
      </c>
      <c r="O379" s="8">
        <v>59</v>
      </c>
      <c r="P379" s="8">
        <v>45</v>
      </c>
      <c r="Q379" s="8">
        <v>10</v>
      </c>
      <c r="R379" s="8">
        <v>7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4</v>
      </c>
      <c r="AD379" s="8">
        <v>0</v>
      </c>
      <c r="AE379" s="8">
        <v>3</v>
      </c>
      <c r="AF379" s="8">
        <v>4</v>
      </c>
      <c r="AG379" s="8">
        <v>15</v>
      </c>
      <c r="AH379" s="8">
        <v>9</v>
      </c>
      <c r="AI379" s="8">
        <v>3</v>
      </c>
      <c r="AJ379" s="8">
        <v>0</v>
      </c>
      <c r="AK379" s="8">
        <v>3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41</v>
      </c>
      <c r="AY379" s="8">
        <v>94</v>
      </c>
      <c r="AZ379" s="8">
        <v>99</v>
      </c>
      <c r="BA379" s="8">
        <v>108</v>
      </c>
      <c r="BB379" s="8">
        <v>128</v>
      </c>
      <c r="BC379" s="8">
        <v>127</v>
      </c>
      <c r="BD379" s="8">
        <v>108</v>
      </c>
      <c r="BE379" s="8">
        <v>60</v>
      </c>
      <c r="BF379" s="8">
        <v>48</v>
      </c>
      <c r="BG379" s="8">
        <v>10</v>
      </c>
      <c r="BH379" s="8">
        <v>7</v>
      </c>
      <c r="BI379" s="8">
        <v>0</v>
      </c>
      <c r="BJ379" s="8">
        <v>0</v>
      </c>
      <c r="BK379" s="8">
        <v>0</v>
      </c>
      <c r="BL379" s="8">
        <v>0</v>
      </c>
      <c r="BM379" s="8">
        <v>0</v>
      </c>
      <c r="BN379" s="8">
        <v>0</v>
      </c>
    </row>
    <row r="380" spans="2:66" ht="39">
      <c r="B380" s="56"/>
      <c r="C380" s="11" t="s">
        <v>41</v>
      </c>
      <c r="D380" s="8">
        <v>0</v>
      </c>
      <c r="E380" s="8">
        <v>0</v>
      </c>
      <c r="F380" s="8">
        <v>0</v>
      </c>
      <c r="G380" s="8">
        <v>0</v>
      </c>
      <c r="H380" s="8">
        <v>3</v>
      </c>
      <c r="I380" s="8">
        <v>8</v>
      </c>
      <c r="J380" s="8">
        <v>9</v>
      </c>
      <c r="K380" s="8">
        <v>10</v>
      </c>
      <c r="L380" s="8">
        <v>9</v>
      </c>
      <c r="M380" s="8">
        <v>11</v>
      </c>
      <c r="N380" s="8">
        <v>7</v>
      </c>
      <c r="O380" s="8">
        <v>17</v>
      </c>
      <c r="P380" s="8">
        <v>4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3</v>
      </c>
      <c r="AF380" s="8">
        <v>0</v>
      </c>
      <c r="AG380" s="8">
        <v>3</v>
      </c>
      <c r="AH380" s="8">
        <v>5</v>
      </c>
      <c r="AI380" s="8">
        <v>4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3</v>
      </c>
      <c r="AY380" s="8">
        <v>8</v>
      </c>
      <c r="AZ380" s="8">
        <v>9</v>
      </c>
      <c r="BA380" s="8">
        <v>9</v>
      </c>
      <c r="BB380" s="8">
        <v>11</v>
      </c>
      <c r="BC380" s="8">
        <v>14</v>
      </c>
      <c r="BD380" s="8">
        <v>10</v>
      </c>
      <c r="BE380" s="8">
        <v>17</v>
      </c>
      <c r="BF380" s="8">
        <v>4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</row>
    <row r="381" spans="2:66" ht="39">
      <c r="B381" s="56"/>
      <c r="C381" s="11" t="s">
        <v>42</v>
      </c>
      <c r="D381" s="8">
        <v>0</v>
      </c>
      <c r="E381" s="8">
        <v>0</v>
      </c>
      <c r="F381" s="8">
        <v>0</v>
      </c>
      <c r="G381" s="8">
        <v>0</v>
      </c>
      <c r="H381" s="8">
        <v>4</v>
      </c>
      <c r="I381" s="8">
        <v>24</v>
      </c>
      <c r="J381" s="8">
        <v>43</v>
      </c>
      <c r="K381" s="8">
        <v>45</v>
      </c>
      <c r="L381" s="8">
        <v>54</v>
      </c>
      <c r="M381" s="8">
        <v>62</v>
      </c>
      <c r="N381" s="8">
        <v>49</v>
      </c>
      <c r="O381" s="8">
        <v>38</v>
      </c>
      <c r="P381" s="8">
        <v>23</v>
      </c>
      <c r="Q381" s="8">
        <v>8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6</v>
      </c>
      <c r="AE381" s="8">
        <v>15</v>
      </c>
      <c r="AF381" s="8">
        <v>13</v>
      </c>
      <c r="AG381" s="8">
        <v>23</v>
      </c>
      <c r="AH381" s="8">
        <v>11</v>
      </c>
      <c r="AI381" s="8">
        <v>12</v>
      </c>
      <c r="AJ381" s="8">
        <v>0</v>
      </c>
      <c r="AK381" s="8">
        <v>3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4</v>
      </c>
      <c r="AY381" s="8">
        <v>27</v>
      </c>
      <c r="AZ381" s="8">
        <v>53</v>
      </c>
      <c r="BA381" s="8">
        <v>58</v>
      </c>
      <c r="BB381" s="8">
        <v>71</v>
      </c>
      <c r="BC381" s="8">
        <v>75</v>
      </c>
      <c r="BD381" s="8">
        <v>57</v>
      </c>
      <c r="BE381" s="8">
        <v>42</v>
      </c>
      <c r="BF381" s="8">
        <v>29</v>
      </c>
      <c r="BG381" s="8">
        <v>8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8">
        <v>0</v>
      </c>
      <c r="BN381" s="8">
        <v>0</v>
      </c>
    </row>
    <row r="382" spans="2:66">
      <c r="B382" s="56"/>
      <c r="C382" s="11" t="s">
        <v>43</v>
      </c>
      <c r="D382" s="8">
        <v>0</v>
      </c>
      <c r="E382" s="8">
        <v>0</v>
      </c>
      <c r="F382" s="8">
        <v>0</v>
      </c>
      <c r="G382" s="8">
        <v>0</v>
      </c>
      <c r="H382" s="8">
        <v>9</v>
      </c>
      <c r="I382" s="8">
        <v>9</v>
      </c>
      <c r="J382" s="8">
        <v>17</v>
      </c>
      <c r="K382" s="8">
        <v>11</v>
      </c>
      <c r="L382" s="8">
        <v>19</v>
      </c>
      <c r="M382" s="8">
        <v>13</v>
      </c>
      <c r="N382" s="8">
        <v>13</v>
      </c>
      <c r="O382" s="8">
        <v>14</v>
      </c>
      <c r="P382" s="8">
        <v>9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3</v>
      </c>
      <c r="AE382" s="8">
        <v>3</v>
      </c>
      <c r="AF382" s="8">
        <v>4</v>
      </c>
      <c r="AG382" s="8">
        <v>3</v>
      </c>
      <c r="AH382" s="8">
        <v>6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9</v>
      </c>
      <c r="AY382" s="8">
        <v>14</v>
      </c>
      <c r="AZ382" s="8">
        <v>17</v>
      </c>
      <c r="BA382" s="8">
        <v>21</v>
      </c>
      <c r="BB382" s="8">
        <v>24</v>
      </c>
      <c r="BC382" s="8">
        <v>20</v>
      </c>
      <c r="BD382" s="8">
        <v>15</v>
      </c>
      <c r="BE382" s="8">
        <v>14</v>
      </c>
      <c r="BF382" s="8">
        <v>9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</row>
    <row r="383" spans="2:66" ht="39">
      <c r="B383" s="56"/>
      <c r="C383" s="11" t="s">
        <v>76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3</v>
      </c>
      <c r="J383" s="8">
        <v>19</v>
      </c>
      <c r="K383" s="8">
        <v>27</v>
      </c>
      <c r="L383" s="8">
        <v>39</v>
      </c>
      <c r="M383" s="8">
        <v>57</v>
      </c>
      <c r="N383" s="8">
        <v>57</v>
      </c>
      <c r="O383" s="8">
        <v>29</v>
      </c>
      <c r="P383" s="8">
        <v>15</v>
      </c>
      <c r="Q383" s="8">
        <v>5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3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3</v>
      </c>
      <c r="AZ383" s="8">
        <v>19</v>
      </c>
      <c r="BA383" s="8">
        <v>28</v>
      </c>
      <c r="BB383" s="8">
        <v>40</v>
      </c>
      <c r="BC383" s="8">
        <v>59</v>
      </c>
      <c r="BD383" s="8">
        <v>56</v>
      </c>
      <c r="BE383" s="8">
        <v>26</v>
      </c>
      <c r="BF383" s="8">
        <v>15</v>
      </c>
      <c r="BG383" s="8">
        <v>5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8">
        <v>0</v>
      </c>
      <c r="BN383" s="8">
        <v>0</v>
      </c>
    </row>
    <row r="384" spans="2:66">
      <c r="B384" s="56"/>
      <c r="C384" s="11" t="s">
        <v>45</v>
      </c>
      <c r="D384" s="8">
        <v>0</v>
      </c>
      <c r="E384" s="8">
        <v>0</v>
      </c>
      <c r="F384" s="8">
        <v>0</v>
      </c>
      <c r="G384" s="8">
        <v>0</v>
      </c>
      <c r="H384" s="8">
        <v>6</v>
      </c>
      <c r="I384" s="8">
        <v>10</v>
      </c>
      <c r="J384" s="8">
        <v>25</v>
      </c>
      <c r="K384" s="8">
        <v>8</v>
      </c>
      <c r="L384" s="8">
        <v>33</v>
      </c>
      <c r="M384" s="8">
        <v>39</v>
      </c>
      <c r="N384" s="8">
        <v>42</v>
      </c>
      <c r="O384" s="8">
        <v>27</v>
      </c>
      <c r="P384" s="8">
        <v>13</v>
      </c>
      <c r="Q384" s="8">
        <v>8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3</v>
      </c>
      <c r="AE384" s="8">
        <v>0</v>
      </c>
      <c r="AF384" s="8">
        <v>3</v>
      </c>
      <c r="AG384" s="8">
        <v>6</v>
      </c>
      <c r="AH384" s="8">
        <v>11</v>
      </c>
      <c r="AI384" s="8">
        <v>4</v>
      </c>
      <c r="AJ384" s="8">
        <v>3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6</v>
      </c>
      <c r="AY384" s="8">
        <v>18</v>
      </c>
      <c r="AZ384" s="8">
        <v>21</v>
      </c>
      <c r="BA384" s="8">
        <v>14</v>
      </c>
      <c r="BB384" s="8">
        <v>46</v>
      </c>
      <c r="BC384" s="8">
        <v>43</v>
      </c>
      <c r="BD384" s="8">
        <v>45</v>
      </c>
      <c r="BE384" s="8">
        <v>32</v>
      </c>
      <c r="BF384" s="8">
        <v>13</v>
      </c>
      <c r="BG384" s="8">
        <v>8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</row>
    <row r="385" spans="2:66" ht="26">
      <c r="B385" s="56"/>
      <c r="C385" s="11" t="s">
        <v>46</v>
      </c>
      <c r="D385" s="8">
        <v>0</v>
      </c>
      <c r="E385" s="8">
        <v>0</v>
      </c>
      <c r="F385" s="8">
        <v>0</v>
      </c>
      <c r="G385" s="8">
        <v>0</v>
      </c>
      <c r="H385" s="8">
        <v>3</v>
      </c>
      <c r="I385" s="8">
        <v>3</v>
      </c>
      <c r="J385" s="8">
        <v>3</v>
      </c>
      <c r="K385" s="8">
        <v>0</v>
      </c>
      <c r="L385" s="8">
        <v>5</v>
      </c>
      <c r="M385" s="8">
        <v>9</v>
      </c>
      <c r="N385" s="8">
        <v>0</v>
      </c>
      <c r="O385" s="8">
        <v>8</v>
      </c>
      <c r="P385" s="8">
        <v>3</v>
      </c>
      <c r="Q385" s="8">
        <v>3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7</v>
      </c>
      <c r="AY385" s="8">
        <v>0</v>
      </c>
      <c r="AZ385" s="8">
        <v>3</v>
      </c>
      <c r="BA385" s="8">
        <v>0</v>
      </c>
      <c r="BB385" s="8">
        <v>5</v>
      </c>
      <c r="BC385" s="8">
        <v>7</v>
      </c>
      <c r="BD385" s="8">
        <v>4</v>
      </c>
      <c r="BE385" s="8">
        <v>8</v>
      </c>
      <c r="BF385" s="8">
        <v>3</v>
      </c>
      <c r="BG385" s="8">
        <v>3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</row>
    <row r="386" spans="2:66">
      <c r="B386" s="56"/>
      <c r="C386" s="11" t="s">
        <v>47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3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8">
        <v>0</v>
      </c>
      <c r="BN386" s="8">
        <v>0</v>
      </c>
    </row>
    <row r="387" spans="2:66">
      <c r="B387" s="56"/>
      <c r="C387" s="11" t="s">
        <v>11</v>
      </c>
      <c r="D387" s="8">
        <v>0</v>
      </c>
      <c r="E387" s="8">
        <v>0</v>
      </c>
      <c r="F387" s="8">
        <v>0</v>
      </c>
      <c r="G387" s="8">
        <v>0</v>
      </c>
      <c r="H387" s="8">
        <v>36</v>
      </c>
      <c r="I387" s="8">
        <v>35</v>
      </c>
      <c r="J387" s="8">
        <v>29</v>
      </c>
      <c r="K387" s="8">
        <v>36</v>
      </c>
      <c r="L387" s="8">
        <v>40</v>
      </c>
      <c r="M387" s="8">
        <v>60</v>
      </c>
      <c r="N387" s="8">
        <v>83</v>
      </c>
      <c r="O387" s="8">
        <v>115</v>
      </c>
      <c r="P387" s="8">
        <v>187</v>
      </c>
      <c r="Q387" s="8">
        <v>245</v>
      </c>
      <c r="R387" s="8">
        <v>185</v>
      </c>
      <c r="S387" s="8">
        <v>148</v>
      </c>
      <c r="T387" s="8">
        <v>111</v>
      </c>
      <c r="U387" s="8">
        <v>34</v>
      </c>
      <c r="V387" s="8">
        <v>6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9</v>
      </c>
      <c r="AD387" s="8">
        <v>12</v>
      </c>
      <c r="AE387" s="8">
        <v>23</v>
      </c>
      <c r="AF387" s="8">
        <v>20</v>
      </c>
      <c r="AG387" s="8">
        <v>31</v>
      </c>
      <c r="AH387" s="8">
        <v>17</v>
      </c>
      <c r="AI387" s="8">
        <v>5</v>
      </c>
      <c r="AJ387" s="8">
        <v>11</v>
      </c>
      <c r="AK387" s="8">
        <v>11</v>
      </c>
      <c r="AL387" s="8">
        <v>16</v>
      </c>
      <c r="AM387" s="8">
        <v>9</v>
      </c>
      <c r="AN387" s="8">
        <v>0</v>
      </c>
      <c r="AO387" s="8">
        <v>3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42</v>
      </c>
      <c r="AY387" s="8">
        <v>44</v>
      </c>
      <c r="AZ387" s="8">
        <v>55</v>
      </c>
      <c r="BA387" s="8">
        <v>59</v>
      </c>
      <c r="BB387" s="8">
        <v>69</v>
      </c>
      <c r="BC387" s="8">
        <v>80</v>
      </c>
      <c r="BD387" s="8">
        <v>87</v>
      </c>
      <c r="BE387" s="8">
        <v>124</v>
      </c>
      <c r="BF387" s="8">
        <v>195</v>
      </c>
      <c r="BG387" s="8">
        <v>262</v>
      </c>
      <c r="BH387" s="8">
        <v>193</v>
      </c>
      <c r="BI387" s="8">
        <v>151</v>
      </c>
      <c r="BJ387" s="8">
        <v>112</v>
      </c>
      <c r="BK387" s="8">
        <v>34</v>
      </c>
      <c r="BL387" s="8">
        <v>6</v>
      </c>
      <c r="BM387" s="8">
        <v>0</v>
      </c>
      <c r="BN387" s="8">
        <v>0</v>
      </c>
    </row>
    <row r="388" spans="2:66">
      <c r="B388" s="65" t="s">
        <v>204</v>
      </c>
      <c r="C388" s="11" t="s">
        <v>38</v>
      </c>
      <c r="D388" s="8">
        <v>0</v>
      </c>
      <c r="E388" s="8">
        <v>0</v>
      </c>
      <c r="F388" s="8">
        <v>0</v>
      </c>
      <c r="G388" s="8">
        <v>0</v>
      </c>
      <c r="H388" s="8">
        <v>29</v>
      </c>
      <c r="I388" s="8">
        <v>169</v>
      </c>
      <c r="J388" s="8">
        <v>376</v>
      </c>
      <c r="K388" s="8">
        <v>367</v>
      </c>
      <c r="L388" s="8">
        <v>338</v>
      </c>
      <c r="M388" s="8">
        <v>348</v>
      </c>
      <c r="N388" s="8">
        <v>484</v>
      </c>
      <c r="O388" s="8">
        <v>306</v>
      </c>
      <c r="P388" s="8">
        <v>138</v>
      </c>
      <c r="Q388" s="8">
        <v>53</v>
      </c>
      <c r="R388" s="8">
        <v>17</v>
      </c>
      <c r="S388" s="8">
        <v>6</v>
      </c>
      <c r="T388" s="8">
        <v>6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3</v>
      </c>
      <c r="AD388" s="8">
        <v>27</v>
      </c>
      <c r="AE388" s="8">
        <v>39</v>
      </c>
      <c r="AF388" s="8">
        <v>30</v>
      </c>
      <c r="AG388" s="8">
        <v>25</v>
      </c>
      <c r="AH388" s="8">
        <v>14</v>
      </c>
      <c r="AI388" s="8">
        <v>13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36</v>
      </c>
      <c r="AY388" s="8">
        <v>201</v>
      </c>
      <c r="AZ388" s="8">
        <v>414</v>
      </c>
      <c r="BA388" s="8">
        <v>400</v>
      </c>
      <c r="BB388" s="8">
        <v>362</v>
      </c>
      <c r="BC388" s="8">
        <v>364</v>
      </c>
      <c r="BD388" s="8">
        <v>490</v>
      </c>
      <c r="BE388" s="8">
        <v>308</v>
      </c>
      <c r="BF388" s="8">
        <v>140</v>
      </c>
      <c r="BG388" s="8">
        <v>53</v>
      </c>
      <c r="BH388" s="8">
        <v>17</v>
      </c>
      <c r="BI388" s="8">
        <v>6</v>
      </c>
      <c r="BJ388" s="8">
        <v>6</v>
      </c>
      <c r="BK388" s="8">
        <v>0</v>
      </c>
      <c r="BL388" s="8">
        <v>0</v>
      </c>
      <c r="BM388" s="8">
        <v>0</v>
      </c>
      <c r="BN388" s="8">
        <v>0</v>
      </c>
    </row>
    <row r="389" spans="2:66">
      <c r="B389" s="56"/>
      <c r="C389" s="11" t="s">
        <v>39</v>
      </c>
      <c r="D389" s="8">
        <v>0</v>
      </c>
      <c r="E389" s="8">
        <v>0</v>
      </c>
      <c r="F389" s="8">
        <v>0</v>
      </c>
      <c r="G389" s="8">
        <v>0</v>
      </c>
      <c r="H389" s="8">
        <v>445</v>
      </c>
      <c r="I389" s="8">
        <v>929</v>
      </c>
      <c r="J389" s="8">
        <v>840</v>
      </c>
      <c r="K389" s="8">
        <v>661</v>
      </c>
      <c r="L389" s="8">
        <v>601</v>
      </c>
      <c r="M389" s="8">
        <v>529</v>
      </c>
      <c r="N389" s="8">
        <v>675</v>
      </c>
      <c r="O389" s="8">
        <v>532</v>
      </c>
      <c r="P389" s="8">
        <v>273</v>
      </c>
      <c r="Q389" s="8">
        <v>101</v>
      </c>
      <c r="R389" s="8">
        <v>38</v>
      </c>
      <c r="S389" s="8">
        <v>10</v>
      </c>
      <c r="T389" s="8">
        <v>14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100</v>
      </c>
      <c r="AD389" s="8">
        <v>175</v>
      </c>
      <c r="AE389" s="8">
        <v>139</v>
      </c>
      <c r="AF389" s="8">
        <v>74</v>
      </c>
      <c r="AG389" s="8">
        <v>56</v>
      </c>
      <c r="AH389" s="8">
        <v>48</v>
      </c>
      <c r="AI389" s="8">
        <v>24</v>
      </c>
      <c r="AJ389" s="8">
        <v>11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548</v>
      </c>
      <c r="AY389" s="8">
        <v>1107</v>
      </c>
      <c r="AZ389" s="8">
        <v>982</v>
      </c>
      <c r="BA389" s="8">
        <v>738</v>
      </c>
      <c r="BB389" s="8">
        <v>650</v>
      </c>
      <c r="BC389" s="8">
        <v>574</v>
      </c>
      <c r="BD389" s="8">
        <v>697</v>
      </c>
      <c r="BE389" s="8">
        <v>535</v>
      </c>
      <c r="BF389" s="8">
        <v>271</v>
      </c>
      <c r="BG389" s="8">
        <v>101</v>
      </c>
      <c r="BH389" s="8">
        <v>38</v>
      </c>
      <c r="BI389" s="8">
        <v>10</v>
      </c>
      <c r="BJ389" s="8">
        <v>14</v>
      </c>
      <c r="BK389" s="8">
        <v>0</v>
      </c>
      <c r="BL389" s="8">
        <v>0</v>
      </c>
      <c r="BM389" s="8">
        <v>0</v>
      </c>
      <c r="BN389" s="8">
        <v>0</v>
      </c>
    </row>
    <row r="390" spans="2:66" ht="26">
      <c r="B390" s="56"/>
      <c r="C390" s="11" t="s">
        <v>40</v>
      </c>
      <c r="D390" s="8">
        <v>0</v>
      </c>
      <c r="E390" s="8">
        <v>0</v>
      </c>
      <c r="F390" s="8">
        <v>0</v>
      </c>
      <c r="G390" s="8">
        <v>0</v>
      </c>
      <c r="H390" s="8">
        <v>11</v>
      </c>
      <c r="I390" s="8">
        <v>40</v>
      </c>
      <c r="J390" s="8">
        <v>79</v>
      </c>
      <c r="K390" s="8">
        <v>77</v>
      </c>
      <c r="L390" s="8">
        <v>90</v>
      </c>
      <c r="M390" s="8">
        <v>96</v>
      </c>
      <c r="N390" s="8">
        <v>83</v>
      </c>
      <c r="O390" s="8">
        <v>46</v>
      </c>
      <c r="P390" s="8">
        <v>16</v>
      </c>
      <c r="Q390" s="8">
        <v>9</v>
      </c>
      <c r="R390" s="8">
        <v>3</v>
      </c>
      <c r="S390" s="8">
        <v>3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5</v>
      </c>
      <c r="AD390" s="8">
        <v>11</v>
      </c>
      <c r="AE390" s="8">
        <v>5</v>
      </c>
      <c r="AF390" s="8">
        <v>12</v>
      </c>
      <c r="AG390" s="8">
        <v>13</v>
      </c>
      <c r="AH390" s="8">
        <v>19</v>
      </c>
      <c r="AI390" s="8">
        <v>8</v>
      </c>
      <c r="AJ390" s="8">
        <v>3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</v>
      </c>
      <c r="AY390" s="8">
        <v>52</v>
      </c>
      <c r="AZ390" s="8">
        <v>88</v>
      </c>
      <c r="BA390" s="8">
        <v>91</v>
      </c>
      <c r="BB390" s="8">
        <v>103</v>
      </c>
      <c r="BC390" s="8">
        <v>110</v>
      </c>
      <c r="BD390" s="8">
        <v>93</v>
      </c>
      <c r="BE390" s="8">
        <v>47</v>
      </c>
      <c r="BF390" s="8">
        <v>16</v>
      </c>
      <c r="BG390" s="8">
        <v>10</v>
      </c>
      <c r="BH390" s="8">
        <v>3</v>
      </c>
      <c r="BI390" s="8">
        <v>3</v>
      </c>
      <c r="BJ390" s="8">
        <v>0</v>
      </c>
      <c r="BK390" s="8">
        <v>0</v>
      </c>
      <c r="BL390" s="8">
        <v>0</v>
      </c>
      <c r="BM390" s="8">
        <v>0</v>
      </c>
      <c r="BN390" s="8">
        <v>0</v>
      </c>
    </row>
    <row r="391" spans="2:66" ht="39">
      <c r="B391" s="56"/>
      <c r="C391" s="11" t="s">
        <v>41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6</v>
      </c>
      <c r="J391" s="8">
        <v>10</v>
      </c>
      <c r="K391" s="8">
        <v>15</v>
      </c>
      <c r="L391" s="8">
        <v>15</v>
      </c>
      <c r="M391" s="8">
        <v>11</v>
      </c>
      <c r="N391" s="8">
        <v>9</v>
      </c>
      <c r="O391" s="8">
        <v>8</v>
      </c>
      <c r="P391" s="8">
        <v>4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3</v>
      </c>
      <c r="AE391" s="8">
        <v>3</v>
      </c>
      <c r="AF391" s="8">
        <v>5</v>
      </c>
      <c r="AG391" s="8">
        <v>7</v>
      </c>
      <c r="AH391" s="8">
        <v>11</v>
      </c>
      <c r="AI391" s="8">
        <v>3</v>
      </c>
      <c r="AJ391" s="8">
        <v>3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3</v>
      </c>
      <c r="AY391" s="8">
        <v>11</v>
      </c>
      <c r="AZ391" s="8">
        <v>10</v>
      </c>
      <c r="BA391" s="8">
        <v>21</v>
      </c>
      <c r="BB391" s="8">
        <v>24</v>
      </c>
      <c r="BC391" s="8">
        <v>19</v>
      </c>
      <c r="BD391" s="8">
        <v>8</v>
      </c>
      <c r="BE391" s="8">
        <v>10</v>
      </c>
      <c r="BF391" s="8">
        <v>8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8">
        <v>0</v>
      </c>
      <c r="BN391" s="8">
        <v>0</v>
      </c>
    </row>
    <row r="392" spans="2:66" ht="39">
      <c r="B392" s="56"/>
      <c r="C392" s="11" t="s">
        <v>42</v>
      </c>
      <c r="D392" s="8">
        <v>0</v>
      </c>
      <c r="E392" s="8">
        <v>0</v>
      </c>
      <c r="F392" s="8">
        <v>0</v>
      </c>
      <c r="G392" s="8">
        <v>0</v>
      </c>
      <c r="H392" s="8">
        <v>11</v>
      </c>
      <c r="I392" s="8">
        <v>53</v>
      </c>
      <c r="J392" s="8">
        <v>75</v>
      </c>
      <c r="K392" s="8">
        <v>86</v>
      </c>
      <c r="L392" s="8">
        <v>76</v>
      </c>
      <c r="M392" s="8">
        <v>113</v>
      </c>
      <c r="N392" s="8">
        <v>96</v>
      </c>
      <c r="O392" s="8">
        <v>93</v>
      </c>
      <c r="P392" s="8">
        <v>38</v>
      </c>
      <c r="Q392" s="8">
        <v>19</v>
      </c>
      <c r="R392" s="8">
        <v>0</v>
      </c>
      <c r="S392" s="8">
        <v>6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10</v>
      </c>
      <c r="AE392" s="8">
        <v>32</v>
      </c>
      <c r="AF392" s="8">
        <v>24</v>
      </c>
      <c r="AG392" s="8">
        <v>34</v>
      </c>
      <c r="AH392" s="8">
        <v>17</v>
      </c>
      <c r="AI392" s="8">
        <v>3</v>
      </c>
      <c r="AJ392" s="8">
        <v>0</v>
      </c>
      <c r="AK392" s="8">
        <v>5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12</v>
      </c>
      <c r="AY392" s="8">
        <v>64</v>
      </c>
      <c r="AZ392" s="8">
        <v>102</v>
      </c>
      <c r="BA392" s="8">
        <v>107</v>
      </c>
      <c r="BB392" s="8">
        <v>107</v>
      </c>
      <c r="BC392" s="8">
        <v>128</v>
      </c>
      <c r="BD392" s="8">
        <v>100</v>
      </c>
      <c r="BE392" s="8">
        <v>98</v>
      </c>
      <c r="BF392" s="8">
        <v>39</v>
      </c>
      <c r="BG392" s="8">
        <v>19</v>
      </c>
      <c r="BH392" s="8">
        <v>0</v>
      </c>
      <c r="BI392" s="8">
        <v>6</v>
      </c>
      <c r="BJ392" s="8">
        <v>0</v>
      </c>
      <c r="BK392" s="8">
        <v>0</v>
      </c>
      <c r="BL392" s="8">
        <v>0</v>
      </c>
      <c r="BM392" s="8">
        <v>0</v>
      </c>
      <c r="BN392" s="8">
        <v>0</v>
      </c>
    </row>
    <row r="393" spans="2:66">
      <c r="B393" s="56"/>
      <c r="C393" s="11" t="s">
        <v>43</v>
      </c>
      <c r="D393" s="8">
        <v>0</v>
      </c>
      <c r="E393" s="8">
        <v>0</v>
      </c>
      <c r="F393" s="8">
        <v>0</v>
      </c>
      <c r="G393" s="8">
        <v>0</v>
      </c>
      <c r="H393" s="8">
        <v>3</v>
      </c>
      <c r="I393" s="8">
        <v>8</v>
      </c>
      <c r="J393" s="8">
        <v>11</v>
      </c>
      <c r="K393" s="8">
        <v>14</v>
      </c>
      <c r="L393" s="8">
        <v>21</v>
      </c>
      <c r="M393" s="8">
        <v>12</v>
      </c>
      <c r="N393" s="8">
        <v>14</v>
      </c>
      <c r="O393" s="8">
        <v>22</v>
      </c>
      <c r="P393" s="8">
        <v>8</v>
      </c>
      <c r="Q393" s="8">
        <v>0</v>
      </c>
      <c r="R393" s="8">
        <v>0</v>
      </c>
      <c r="S393" s="8">
        <v>0</v>
      </c>
      <c r="T393" s="8">
        <v>3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3</v>
      </c>
      <c r="AD393" s="8">
        <v>0</v>
      </c>
      <c r="AE393" s="8">
        <v>3</v>
      </c>
      <c r="AF393" s="8">
        <v>0</v>
      </c>
      <c r="AG393" s="8">
        <v>9</v>
      </c>
      <c r="AH393" s="8">
        <v>3</v>
      </c>
      <c r="AI393" s="8">
        <v>0</v>
      </c>
      <c r="AJ393" s="8">
        <v>4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6</v>
      </c>
      <c r="AY393" s="8">
        <v>11</v>
      </c>
      <c r="AZ393" s="8">
        <v>17</v>
      </c>
      <c r="BA393" s="8">
        <v>19</v>
      </c>
      <c r="BB393" s="8">
        <v>27</v>
      </c>
      <c r="BC393" s="8">
        <v>15</v>
      </c>
      <c r="BD393" s="8">
        <v>15</v>
      </c>
      <c r="BE393" s="8">
        <v>29</v>
      </c>
      <c r="BF393" s="8">
        <v>8</v>
      </c>
      <c r="BG393" s="8">
        <v>3</v>
      </c>
      <c r="BH393" s="8">
        <v>0</v>
      </c>
      <c r="BI393" s="8">
        <v>0</v>
      </c>
      <c r="BJ393" s="8">
        <v>3</v>
      </c>
      <c r="BK393" s="8">
        <v>0</v>
      </c>
      <c r="BL393" s="8">
        <v>0</v>
      </c>
      <c r="BM393" s="8">
        <v>0</v>
      </c>
      <c r="BN393" s="8">
        <v>0</v>
      </c>
    </row>
    <row r="394" spans="2:66" ht="39">
      <c r="B394" s="56"/>
      <c r="C394" s="11" t="s">
        <v>76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4</v>
      </c>
      <c r="J394" s="8">
        <v>5</v>
      </c>
      <c r="K394" s="8">
        <v>28</v>
      </c>
      <c r="L394" s="8">
        <v>45</v>
      </c>
      <c r="M394" s="8">
        <v>55</v>
      </c>
      <c r="N394" s="8">
        <v>42</v>
      </c>
      <c r="O394" s="8">
        <v>25</v>
      </c>
      <c r="P394" s="8">
        <v>14</v>
      </c>
      <c r="Q394" s="8">
        <v>3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3</v>
      </c>
      <c r="AE394" s="8">
        <v>0</v>
      </c>
      <c r="AF394" s="8">
        <v>0</v>
      </c>
      <c r="AG394" s="8">
        <v>6</v>
      </c>
      <c r="AH394" s="8">
        <v>10</v>
      </c>
      <c r="AI394" s="8">
        <v>3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3</v>
      </c>
      <c r="AZ394" s="8">
        <v>5</v>
      </c>
      <c r="BA394" s="8">
        <v>28</v>
      </c>
      <c r="BB394" s="8">
        <v>47</v>
      </c>
      <c r="BC394" s="8">
        <v>60</v>
      </c>
      <c r="BD394" s="8">
        <v>41</v>
      </c>
      <c r="BE394" s="8">
        <v>26</v>
      </c>
      <c r="BF394" s="8">
        <v>14</v>
      </c>
      <c r="BG394" s="8">
        <v>3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8">
        <v>0</v>
      </c>
      <c r="BN394" s="8">
        <v>0</v>
      </c>
    </row>
    <row r="395" spans="2:66">
      <c r="B395" s="56"/>
      <c r="C395" s="11" t="s">
        <v>45</v>
      </c>
      <c r="D395" s="8">
        <v>0</v>
      </c>
      <c r="E395" s="8">
        <v>0</v>
      </c>
      <c r="F395" s="8">
        <v>0</v>
      </c>
      <c r="G395" s="8">
        <v>0</v>
      </c>
      <c r="H395" s="8">
        <v>3</v>
      </c>
      <c r="I395" s="8">
        <v>13</v>
      </c>
      <c r="J395" s="8">
        <v>5</v>
      </c>
      <c r="K395" s="8">
        <v>22</v>
      </c>
      <c r="L395" s="8">
        <v>32</v>
      </c>
      <c r="M395" s="8">
        <v>26</v>
      </c>
      <c r="N395" s="8">
        <v>35</v>
      </c>
      <c r="O395" s="8">
        <v>21</v>
      </c>
      <c r="P395" s="8">
        <v>10</v>
      </c>
      <c r="Q395" s="8">
        <v>8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3</v>
      </c>
      <c r="AG395" s="8">
        <v>18</v>
      </c>
      <c r="AH395" s="8">
        <v>3</v>
      </c>
      <c r="AI395" s="8">
        <v>3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3</v>
      </c>
      <c r="AY395" s="8">
        <v>16</v>
      </c>
      <c r="AZ395" s="8">
        <v>5</v>
      </c>
      <c r="BA395" s="8">
        <v>25</v>
      </c>
      <c r="BB395" s="8">
        <v>53</v>
      </c>
      <c r="BC395" s="8">
        <v>28</v>
      </c>
      <c r="BD395" s="8">
        <v>43</v>
      </c>
      <c r="BE395" s="8">
        <v>24</v>
      </c>
      <c r="BF395" s="8">
        <v>7</v>
      </c>
      <c r="BG395" s="8">
        <v>8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8">
        <v>0</v>
      </c>
      <c r="BN395" s="8">
        <v>0</v>
      </c>
    </row>
    <row r="396" spans="2:66" ht="26">
      <c r="B396" s="56"/>
      <c r="C396" s="11" t="s">
        <v>46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3</v>
      </c>
      <c r="J396" s="8">
        <v>0</v>
      </c>
      <c r="K396" s="8">
        <v>4</v>
      </c>
      <c r="L396" s="8">
        <v>12</v>
      </c>
      <c r="M396" s="8">
        <v>14</v>
      </c>
      <c r="N396" s="8">
        <v>8</v>
      </c>
      <c r="O396" s="8">
        <v>11</v>
      </c>
      <c r="P396" s="8">
        <v>3</v>
      </c>
      <c r="Q396" s="8">
        <v>4</v>
      </c>
      <c r="R396" s="8">
        <v>3</v>
      </c>
      <c r="S396" s="8">
        <v>5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3</v>
      </c>
      <c r="AZ396" s="8">
        <v>3</v>
      </c>
      <c r="BA396" s="8">
        <v>4</v>
      </c>
      <c r="BB396" s="8">
        <v>10</v>
      </c>
      <c r="BC396" s="8">
        <v>17</v>
      </c>
      <c r="BD396" s="8">
        <v>7</v>
      </c>
      <c r="BE396" s="8">
        <v>12</v>
      </c>
      <c r="BF396" s="8">
        <v>3</v>
      </c>
      <c r="BG396" s="8">
        <v>4</v>
      </c>
      <c r="BH396" s="8">
        <v>3</v>
      </c>
      <c r="BI396" s="8">
        <v>5</v>
      </c>
      <c r="BJ396" s="8">
        <v>0</v>
      </c>
      <c r="BK396" s="8">
        <v>0</v>
      </c>
      <c r="BL396" s="8">
        <v>0</v>
      </c>
      <c r="BM396" s="8">
        <v>0</v>
      </c>
      <c r="BN396" s="8">
        <v>0</v>
      </c>
    </row>
    <row r="397" spans="2:66">
      <c r="B397" s="56"/>
      <c r="C397" s="11" t="s">
        <v>47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3</v>
      </c>
      <c r="L397" s="8">
        <v>0</v>
      </c>
      <c r="M397" s="8">
        <v>0</v>
      </c>
      <c r="N397" s="8">
        <v>0</v>
      </c>
      <c r="O397" s="8">
        <v>3</v>
      </c>
      <c r="P397" s="8">
        <v>3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3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3</v>
      </c>
      <c r="BA397" s="8">
        <v>3</v>
      </c>
      <c r="BB397" s="8">
        <v>0</v>
      </c>
      <c r="BC397" s="8">
        <v>3</v>
      </c>
      <c r="BD397" s="8">
        <v>4</v>
      </c>
      <c r="BE397" s="8">
        <v>3</v>
      </c>
      <c r="BF397" s="8">
        <v>3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</row>
    <row r="398" spans="2:66">
      <c r="B398" s="56"/>
      <c r="C398" s="11" t="s">
        <v>11</v>
      </c>
      <c r="D398" s="8">
        <v>0</v>
      </c>
      <c r="E398" s="8">
        <v>0</v>
      </c>
      <c r="F398" s="8">
        <v>0</v>
      </c>
      <c r="G398" s="8">
        <v>0</v>
      </c>
      <c r="H398" s="8">
        <v>18</v>
      </c>
      <c r="I398" s="8">
        <v>37</v>
      </c>
      <c r="J398" s="8">
        <v>26</v>
      </c>
      <c r="K398" s="8">
        <v>38</v>
      </c>
      <c r="L398" s="8">
        <v>43</v>
      </c>
      <c r="M398" s="8">
        <v>60</v>
      </c>
      <c r="N398" s="8">
        <v>93</v>
      </c>
      <c r="O398" s="8">
        <v>173</v>
      </c>
      <c r="P398" s="8">
        <v>260</v>
      </c>
      <c r="Q398" s="8">
        <v>315</v>
      </c>
      <c r="R398" s="8">
        <v>316</v>
      </c>
      <c r="S398" s="8">
        <v>317</v>
      </c>
      <c r="T398" s="8">
        <v>242</v>
      </c>
      <c r="U398" s="8">
        <v>48</v>
      </c>
      <c r="V398" s="8">
        <v>14</v>
      </c>
      <c r="W398" s="8">
        <v>5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8</v>
      </c>
      <c r="AD398" s="8">
        <v>20</v>
      </c>
      <c r="AE398" s="8">
        <v>48</v>
      </c>
      <c r="AF398" s="8">
        <v>44</v>
      </c>
      <c r="AG398" s="8">
        <v>52</v>
      </c>
      <c r="AH398" s="8">
        <v>16</v>
      </c>
      <c r="AI398" s="8">
        <v>22</v>
      </c>
      <c r="AJ398" s="8">
        <v>12</v>
      </c>
      <c r="AK398" s="8">
        <v>6</v>
      </c>
      <c r="AL398" s="8">
        <v>15</v>
      </c>
      <c r="AM398" s="8">
        <v>13</v>
      </c>
      <c r="AN398" s="8">
        <v>0</v>
      </c>
      <c r="AO398" s="8">
        <v>0</v>
      </c>
      <c r="AP398" s="8">
        <v>3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3</v>
      </c>
      <c r="AX398" s="8">
        <v>27</v>
      </c>
      <c r="AY398" s="8">
        <v>56</v>
      </c>
      <c r="AZ398" s="8">
        <v>80</v>
      </c>
      <c r="BA398" s="8">
        <v>83</v>
      </c>
      <c r="BB398" s="8">
        <v>95</v>
      </c>
      <c r="BC398" s="8">
        <v>83</v>
      </c>
      <c r="BD398" s="8">
        <v>112</v>
      </c>
      <c r="BE398" s="8">
        <v>187</v>
      </c>
      <c r="BF398" s="8">
        <v>273</v>
      </c>
      <c r="BG398" s="8">
        <v>338</v>
      </c>
      <c r="BH398" s="8">
        <v>328</v>
      </c>
      <c r="BI398" s="8">
        <v>322</v>
      </c>
      <c r="BJ398" s="8">
        <v>240</v>
      </c>
      <c r="BK398" s="8">
        <v>51</v>
      </c>
      <c r="BL398" s="8">
        <v>14</v>
      </c>
      <c r="BM398" s="8">
        <v>5</v>
      </c>
      <c r="BN398" s="8">
        <v>0</v>
      </c>
    </row>
    <row r="399" spans="2:66">
      <c r="B399" s="65" t="s">
        <v>205</v>
      </c>
      <c r="C399" s="11" t="s">
        <v>38</v>
      </c>
      <c r="D399" s="8">
        <v>0</v>
      </c>
      <c r="E399" s="8">
        <v>0</v>
      </c>
      <c r="F399" s="8">
        <v>0</v>
      </c>
      <c r="G399" s="8">
        <v>0</v>
      </c>
      <c r="H399" s="8">
        <v>3</v>
      </c>
      <c r="I399" s="8">
        <v>13</v>
      </c>
      <c r="J399" s="8">
        <v>54</v>
      </c>
      <c r="K399" s="8">
        <v>46</v>
      </c>
      <c r="L399" s="8">
        <v>48</v>
      </c>
      <c r="M399" s="8">
        <v>99</v>
      </c>
      <c r="N399" s="8">
        <v>103</v>
      </c>
      <c r="O399" s="8">
        <v>57</v>
      </c>
      <c r="P399" s="8">
        <v>28</v>
      </c>
      <c r="Q399" s="8">
        <v>18</v>
      </c>
      <c r="R399" s="8">
        <v>4</v>
      </c>
      <c r="S399" s="8">
        <v>3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7</v>
      </c>
      <c r="AF399" s="8">
        <v>9</v>
      </c>
      <c r="AG399" s="8">
        <v>7</v>
      </c>
      <c r="AH399" s="8">
        <v>3</v>
      </c>
      <c r="AI399" s="8">
        <v>4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3</v>
      </c>
      <c r="AY399" s="8">
        <v>12</v>
      </c>
      <c r="AZ399" s="8">
        <v>66</v>
      </c>
      <c r="BA399" s="8">
        <v>56</v>
      </c>
      <c r="BB399" s="8">
        <v>63</v>
      </c>
      <c r="BC399" s="8">
        <v>98</v>
      </c>
      <c r="BD399" s="8">
        <v>107</v>
      </c>
      <c r="BE399" s="8">
        <v>57</v>
      </c>
      <c r="BF399" s="8">
        <v>28</v>
      </c>
      <c r="BG399" s="8">
        <v>18</v>
      </c>
      <c r="BH399" s="8">
        <v>4</v>
      </c>
      <c r="BI399" s="8">
        <v>3</v>
      </c>
      <c r="BJ399" s="8">
        <v>0</v>
      </c>
      <c r="BK399" s="8">
        <v>0</v>
      </c>
      <c r="BL399" s="8">
        <v>0</v>
      </c>
      <c r="BM399" s="8">
        <v>0</v>
      </c>
      <c r="BN399" s="8">
        <v>0</v>
      </c>
    </row>
    <row r="400" spans="2:66">
      <c r="B400" s="56"/>
      <c r="C400" s="11" t="s">
        <v>39</v>
      </c>
      <c r="D400" s="8">
        <v>0</v>
      </c>
      <c r="E400" s="8">
        <v>0</v>
      </c>
      <c r="F400" s="8">
        <v>0</v>
      </c>
      <c r="G400" s="8">
        <v>0</v>
      </c>
      <c r="H400" s="8">
        <v>159</v>
      </c>
      <c r="I400" s="8">
        <v>363</v>
      </c>
      <c r="J400" s="8">
        <v>459</v>
      </c>
      <c r="K400" s="8">
        <v>378</v>
      </c>
      <c r="L400" s="8">
        <v>364</v>
      </c>
      <c r="M400" s="8">
        <v>437</v>
      </c>
      <c r="N400" s="8">
        <v>541</v>
      </c>
      <c r="O400" s="8">
        <v>249</v>
      </c>
      <c r="P400" s="8">
        <v>166</v>
      </c>
      <c r="Q400" s="8">
        <v>89</v>
      </c>
      <c r="R400" s="8">
        <v>11</v>
      </c>
      <c r="S400" s="8">
        <v>8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40</v>
      </c>
      <c r="AD400" s="8">
        <v>73</v>
      </c>
      <c r="AE400" s="8">
        <v>65</v>
      </c>
      <c r="AF400" s="8">
        <v>33</v>
      </c>
      <c r="AG400" s="8">
        <v>17</v>
      </c>
      <c r="AH400" s="8">
        <v>11</v>
      </c>
      <c r="AI400" s="8">
        <v>4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200</v>
      </c>
      <c r="AY400" s="8">
        <v>437</v>
      </c>
      <c r="AZ400" s="8">
        <v>524</v>
      </c>
      <c r="BA400" s="8">
        <v>408</v>
      </c>
      <c r="BB400" s="8">
        <v>384</v>
      </c>
      <c r="BC400" s="8">
        <v>451</v>
      </c>
      <c r="BD400" s="8">
        <v>545</v>
      </c>
      <c r="BE400" s="8">
        <v>252</v>
      </c>
      <c r="BF400" s="8">
        <v>166</v>
      </c>
      <c r="BG400" s="8">
        <v>89</v>
      </c>
      <c r="BH400" s="8">
        <v>11</v>
      </c>
      <c r="BI400" s="8">
        <v>8</v>
      </c>
      <c r="BJ400" s="8">
        <v>0</v>
      </c>
      <c r="BK400" s="8">
        <v>0</v>
      </c>
      <c r="BL400" s="8">
        <v>0</v>
      </c>
      <c r="BM400" s="8">
        <v>0</v>
      </c>
      <c r="BN400" s="8">
        <v>0</v>
      </c>
    </row>
    <row r="401" spans="2:66" ht="26">
      <c r="B401" s="56"/>
      <c r="C401" s="11" t="s">
        <v>40</v>
      </c>
      <c r="D401" s="8">
        <v>0</v>
      </c>
      <c r="E401" s="8">
        <v>0</v>
      </c>
      <c r="F401" s="8">
        <v>0</v>
      </c>
      <c r="G401" s="8">
        <v>0</v>
      </c>
      <c r="H401" s="8">
        <v>8</v>
      </c>
      <c r="I401" s="8">
        <v>22</v>
      </c>
      <c r="J401" s="8">
        <v>33</v>
      </c>
      <c r="K401" s="8">
        <v>21</v>
      </c>
      <c r="L401" s="8">
        <v>20</v>
      </c>
      <c r="M401" s="8">
        <v>26</v>
      </c>
      <c r="N401" s="8">
        <v>28</v>
      </c>
      <c r="O401" s="8">
        <v>9</v>
      </c>
      <c r="P401" s="8">
        <v>8</v>
      </c>
      <c r="Q401" s="8">
        <v>0</v>
      </c>
      <c r="R401" s="8">
        <v>3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3</v>
      </c>
      <c r="AD401" s="8">
        <v>5</v>
      </c>
      <c r="AE401" s="8">
        <v>4</v>
      </c>
      <c r="AF401" s="8">
        <v>3</v>
      </c>
      <c r="AG401" s="8">
        <v>7</v>
      </c>
      <c r="AH401" s="8">
        <v>3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14</v>
      </c>
      <c r="AY401" s="8">
        <v>28</v>
      </c>
      <c r="AZ401" s="8">
        <v>39</v>
      </c>
      <c r="BA401" s="8">
        <v>22</v>
      </c>
      <c r="BB401" s="8">
        <v>29</v>
      </c>
      <c r="BC401" s="8">
        <v>24</v>
      </c>
      <c r="BD401" s="8">
        <v>31</v>
      </c>
      <c r="BE401" s="8">
        <v>15</v>
      </c>
      <c r="BF401" s="8">
        <v>8</v>
      </c>
      <c r="BG401" s="8">
        <v>0</v>
      </c>
      <c r="BH401" s="8">
        <v>3</v>
      </c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</row>
    <row r="402" spans="2:66" ht="39">
      <c r="B402" s="56"/>
      <c r="C402" s="11" t="s">
        <v>41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7</v>
      </c>
      <c r="J402" s="8">
        <v>9</v>
      </c>
      <c r="K402" s="8">
        <v>7</v>
      </c>
      <c r="L402" s="8">
        <v>3</v>
      </c>
      <c r="M402" s="8">
        <v>6</v>
      </c>
      <c r="N402" s="8">
        <v>9</v>
      </c>
      <c r="O402" s="8">
        <v>3</v>
      </c>
      <c r="P402" s="8">
        <v>3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3</v>
      </c>
      <c r="AE402" s="8">
        <v>6</v>
      </c>
      <c r="AF402" s="8">
        <v>0</v>
      </c>
      <c r="AG402" s="8">
        <v>0</v>
      </c>
      <c r="AH402" s="8">
        <v>3</v>
      </c>
      <c r="AI402" s="8">
        <v>3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6</v>
      </c>
      <c r="AZ402" s="8">
        <v>16</v>
      </c>
      <c r="BA402" s="8">
        <v>7</v>
      </c>
      <c r="BB402" s="8">
        <v>8</v>
      </c>
      <c r="BC402" s="8">
        <v>10</v>
      </c>
      <c r="BD402" s="8">
        <v>12</v>
      </c>
      <c r="BE402" s="8">
        <v>3</v>
      </c>
      <c r="BF402" s="8">
        <v>3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</row>
    <row r="403" spans="2:66" ht="39">
      <c r="B403" s="56"/>
      <c r="C403" s="11" t="s">
        <v>42</v>
      </c>
      <c r="D403" s="8">
        <v>0</v>
      </c>
      <c r="E403" s="8">
        <v>0</v>
      </c>
      <c r="F403" s="8">
        <v>0</v>
      </c>
      <c r="G403" s="8">
        <v>0</v>
      </c>
      <c r="H403" s="8">
        <v>4</v>
      </c>
      <c r="I403" s="8">
        <v>18</v>
      </c>
      <c r="J403" s="8">
        <v>25</v>
      </c>
      <c r="K403" s="8">
        <v>9</v>
      </c>
      <c r="L403" s="8">
        <v>12</v>
      </c>
      <c r="M403" s="8">
        <v>28</v>
      </c>
      <c r="N403" s="8">
        <v>27</v>
      </c>
      <c r="O403" s="8">
        <v>18</v>
      </c>
      <c r="P403" s="8">
        <v>14</v>
      </c>
      <c r="Q403" s="8">
        <v>9</v>
      </c>
      <c r="R403" s="8">
        <v>4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3</v>
      </c>
      <c r="AD403" s="8">
        <v>7</v>
      </c>
      <c r="AE403" s="8">
        <v>13</v>
      </c>
      <c r="AF403" s="8">
        <v>6</v>
      </c>
      <c r="AG403" s="8">
        <v>6</v>
      </c>
      <c r="AH403" s="8">
        <v>4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3</v>
      </c>
      <c r="AY403" s="8">
        <v>22</v>
      </c>
      <c r="AZ403" s="8">
        <v>34</v>
      </c>
      <c r="BA403" s="8">
        <v>22</v>
      </c>
      <c r="BB403" s="8">
        <v>14</v>
      </c>
      <c r="BC403" s="8">
        <v>29</v>
      </c>
      <c r="BD403" s="8">
        <v>31</v>
      </c>
      <c r="BE403" s="8">
        <v>18</v>
      </c>
      <c r="BF403" s="8">
        <v>15</v>
      </c>
      <c r="BG403" s="8">
        <v>9</v>
      </c>
      <c r="BH403" s="8">
        <v>4</v>
      </c>
      <c r="BI403" s="8">
        <v>0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</row>
    <row r="404" spans="2:66">
      <c r="B404" s="56"/>
      <c r="C404" s="11" t="s">
        <v>43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10</v>
      </c>
      <c r="J404" s="8">
        <v>7</v>
      </c>
      <c r="K404" s="8">
        <v>9</v>
      </c>
      <c r="L404" s="8">
        <v>6</v>
      </c>
      <c r="M404" s="8">
        <v>13</v>
      </c>
      <c r="N404" s="8">
        <v>9</v>
      </c>
      <c r="O404" s="8">
        <v>6</v>
      </c>
      <c r="P404" s="8">
        <v>9</v>
      </c>
      <c r="Q404" s="8">
        <v>3</v>
      </c>
      <c r="R404" s="8">
        <v>5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3</v>
      </c>
      <c r="AD404" s="8">
        <v>0</v>
      </c>
      <c r="AE404" s="8">
        <v>0</v>
      </c>
      <c r="AF404" s="8">
        <v>0</v>
      </c>
      <c r="AG404" s="8">
        <v>0</v>
      </c>
      <c r="AH404" s="8">
        <v>3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3</v>
      </c>
      <c r="AY404" s="8">
        <v>11</v>
      </c>
      <c r="AZ404" s="8">
        <v>13</v>
      </c>
      <c r="BA404" s="8">
        <v>8</v>
      </c>
      <c r="BB404" s="8">
        <v>7</v>
      </c>
      <c r="BC404" s="8">
        <v>10</v>
      </c>
      <c r="BD404" s="8">
        <v>13</v>
      </c>
      <c r="BE404" s="8">
        <v>6</v>
      </c>
      <c r="BF404" s="8">
        <v>9</v>
      </c>
      <c r="BG404" s="8">
        <v>3</v>
      </c>
      <c r="BH404" s="8">
        <v>5</v>
      </c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</row>
    <row r="405" spans="2:66" ht="39">
      <c r="B405" s="56"/>
      <c r="C405" s="11" t="s">
        <v>76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3</v>
      </c>
      <c r="K405" s="8">
        <v>10</v>
      </c>
      <c r="L405" s="8">
        <v>3</v>
      </c>
      <c r="M405" s="8">
        <v>4</v>
      </c>
      <c r="N405" s="8">
        <v>0</v>
      </c>
      <c r="O405" s="8">
        <v>6</v>
      </c>
      <c r="P405" s="8">
        <v>4</v>
      </c>
      <c r="Q405" s="8">
        <v>3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3</v>
      </c>
      <c r="BA405" s="8">
        <v>10</v>
      </c>
      <c r="BB405" s="8">
        <v>3</v>
      </c>
      <c r="BC405" s="8">
        <v>4</v>
      </c>
      <c r="BD405" s="8">
        <v>0</v>
      </c>
      <c r="BE405" s="8">
        <v>6</v>
      </c>
      <c r="BF405" s="8">
        <v>4</v>
      </c>
      <c r="BG405" s="8">
        <v>3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</row>
    <row r="406" spans="2:66">
      <c r="B406" s="56"/>
      <c r="C406" s="11" t="s">
        <v>45</v>
      </c>
      <c r="D406" s="8">
        <v>0</v>
      </c>
      <c r="E406" s="8">
        <v>0</v>
      </c>
      <c r="F406" s="8">
        <v>0</v>
      </c>
      <c r="G406" s="8">
        <v>0</v>
      </c>
      <c r="H406" s="8">
        <v>8</v>
      </c>
      <c r="I406" s="8">
        <v>4</v>
      </c>
      <c r="J406" s="8">
        <v>9</v>
      </c>
      <c r="K406" s="8">
        <v>3</v>
      </c>
      <c r="L406" s="8">
        <v>5</v>
      </c>
      <c r="M406" s="8">
        <v>7</v>
      </c>
      <c r="N406" s="8">
        <v>9</v>
      </c>
      <c r="O406" s="8">
        <v>0</v>
      </c>
      <c r="P406" s="8">
        <v>10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4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9</v>
      </c>
      <c r="AY406" s="8">
        <v>4</v>
      </c>
      <c r="AZ406" s="8">
        <v>11</v>
      </c>
      <c r="BA406" s="8">
        <v>3</v>
      </c>
      <c r="BB406" s="8">
        <v>5</v>
      </c>
      <c r="BC406" s="8">
        <v>11</v>
      </c>
      <c r="BD406" s="8">
        <v>9</v>
      </c>
      <c r="BE406" s="8">
        <v>6</v>
      </c>
      <c r="BF406" s="8">
        <v>10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</row>
    <row r="407" spans="2:66" ht="26">
      <c r="B407" s="56"/>
      <c r="C407" s="11" t="s">
        <v>46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4</v>
      </c>
      <c r="L407" s="8">
        <v>3</v>
      </c>
      <c r="M407" s="8">
        <v>4</v>
      </c>
      <c r="N407" s="8">
        <v>0</v>
      </c>
      <c r="O407" s="8">
        <v>6</v>
      </c>
      <c r="P407" s="8">
        <v>0</v>
      </c>
      <c r="Q407" s="8">
        <v>3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3</v>
      </c>
      <c r="AZ407" s="8">
        <v>0</v>
      </c>
      <c r="BA407" s="8">
        <v>4</v>
      </c>
      <c r="BB407" s="8">
        <v>3</v>
      </c>
      <c r="BC407" s="8">
        <v>4</v>
      </c>
      <c r="BD407" s="8">
        <v>0</v>
      </c>
      <c r="BE407" s="8">
        <v>6</v>
      </c>
      <c r="BF407" s="8">
        <v>0</v>
      </c>
      <c r="BG407" s="8">
        <v>3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8">
        <v>0</v>
      </c>
      <c r="BN407" s="8">
        <v>0</v>
      </c>
    </row>
    <row r="408" spans="2:66">
      <c r="B408" s="56"/>
      <c r="C408" s="11" t="s">
        <v>47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3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3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8">
        <v>0</v>
      </c>
      <c r="BN408" s="8">
        <v>0</v>
      </c>
    </row>
    <row r="409" spans="2:66">
      <c r="B409" s="56"/>
      <c r="C409" s="11" t="s">
        <v>11</v>
      </c>
      <c r="D409" s="8">
        <v>0</v>
      </c>
      <c r="E409" s="8">
        <v>0</v>
      </c>
      <c r="F409" s="8">
        <v>0</v>
      </c>
      <c r="G409" s="8">
        <v>0</v>
      </c>
      <c r="H409" s="8">
        <v>7</v>
      </c>
      <c r="I409" s="8">
        <v>11</v>
      </c>
      <c r="J409" s="8">
        <v>7</v>
      </c>
      <c r="K409" s="8">
        <v>20</v>
      </c>
      <c r="L409" s="8">
        <v>10</v>
      </c>
      <c r="M409" s="8">
        <v>20</v>
      </c>
      <c r="N409" s="8">
        <v>28</v>
      </c>
      <c r="O409" s="8">
        <v>47</v>
      </c>
      <c r="P409" s="8">
        <v>114</v>
      </c>
      <c r="Q409" s="8">
        <v>150</v>
      </c>
      <c r="R409" s="8">
        <v>132</v>
      </c>
      <c r="S409" s="8">
        <v>111</v>
      </c>
      <c r="T409" s="8">
        <v>57</v>
      </c>
      <c r="U409" s="8">
        <v>25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3</v>
      </c>
      <c r="AE409" s="8">
        <v>22</v>
      </c>
      <c r="AF409" s="8">
        <v>15</v>
      </c>
      <c r="AG409" s="8">
        <v>17</v>
      </c>
      <c r="AH409" s="8">
        <v>5</v>
      </c>
      <c r="AI409" s="8">
        <v>3</v>
      </c>
      <c r="AJ409" s="8">
        <v>0</v>
      </c>
      <c r="AK409" s="8">
        <v>0</v>
      </c>
      <c r="AL409" s="8">
        <v>3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9</v>
      </c>
      <c r="AY409" s="8">
        <v>14</v>
      </c>
      <c r="AZ409" s="8">
        <v>27</v>
      </c>
      <c r="BA409" s="8">
        <v>33</v>
      </c>
      <c r="BB409" s="8">
        <v>27</v>
      </c>
      <c r="BC409" s="8">
        <v>31</v>
      </c>
      <c r="BD409" s="8">
        <v>28</v>
      </c>
      <c r="BE409" s="8">
        <v>48</v>
      </c>
      <c r="BF409" s="8">
        <v>114</v>
      </c>
      <c r="BG409" s="8">
        <v>157</v>
      </c>
      <c r="BH409" s="8">
        <v>132</v>
      </c>
      <c r="BI409" s="8">
        <v>113</v>
      </c>
      <c r="BJ409" s="8">
        <v>56</v>
      </c>
      <c r="BK409" s="8">
        <v>25</v>
      </c>
      <c r="BL409" s="8">
        <v>0</v>
      </c>
      <c r="BM409" s="8">
        <v>0</v>
      </c>
      <c r="BN409" s="8">
        <v>0</v>
      </c>
    </row>
    <row r="410" spans="2:66">
      <c r="B410" s="65" t="s">
        <v>206</v>
      </c>
      <c r="C410" s="11" t="s">
        <v>38</v>
      </c>
      <c r="D410" s="8">
        <v>0</v>
      </c>
      <c r="E410" s="8">
        <v>0</v>
      </c>
      <c r="F410" s="8">
        <v>0</v>
      </c>
      <c r="G410" s="8">
        <v>0</v>
      </c>
      <c r="H410" s="8">
        <v>37</v>
      </c>
      <c r="I410" s="8">
        <v>156</v>
      </c>
      <c r="J410" s="8">
        <v>276</v>
      </c>
      <c r="K410" s="8">
        <v>391</v>
      </c>
      <c r="L410" s="8">
        <v>545</v>
      </c>
      <c r="M410" s="8">
        <v>454</v>
      </c>
      <c r="N410" s="8">
        <v>395</v>
      </c>
      <c r="O410" s="8">
        <v>263</v>
      </c>
      <c r="P410" s="8">
        <v>121</v>
      </c>
      <c r="Q410" s="8">
        <v>50</v>
      </c>
      <c r="R410" s="8">
        <v>13</v>
      </c>
      <c r="S410" s="8">
        <v>3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7</v>
      </c>
      <c r="AD410" s="8">
        <v>14</v>
      </c>
      <c r="AE410" s="8">
        <v>20</v>
      </c>
      <c r="AF410" s="8">
        <v>31</v>
      </c>
      <c r="AG410" s="8">
        <v>41</v>
      </c>
      <c r="AH410" s="8">
        <v>27</v>
      </c>
      <c r="AI410" s="8">
        <v>12</v>
      </c>
      <c r="AJ410" s="8">
        <v>3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46</v>
      </c>
      <c r="AY410" s="8">
        <v>175</v>
      </c>
      <c r="AZ410" s="8">
        <v>301</v>
      </c>
      <c r="BA410" s="8">
        <v>419</v>
      </c>
      <c r="BB410" s="8">
        <v>584</v>
      </c>
      <c r="BC410" s="8">
        <v>475</v>
      </c>
      <c r="BD410" s="8">
        <v>411</v>
      </c>
      <c r="BE410" s="8">
        <v>267</v>
      </c>
      <c r="BF410" s="8">
        <v>122</v>
      </c>
      <c r="BG410" s="8">
        <v>50</v>
      </c>
      <c r="BH410" s="8">
        <v>10</v>
      </c>
      <c r="BI410" s="8">
        <v>3</v>
      </c>
      <c r="BJ410" s="8">
        <v>0</v>
      </c>
      <c r="BK410" s="8">
        <v>0</v>
      </c>
      <c r="BL410" s="8">
        <v>0</v>
      </c>
      <c r="BM410" s="8">
        <v>0</v>
      </c>
      <c r="BN410" s="8">
        <v>0</v>
      </c>
    </row>
    <row r="411" spans="2:66">
      <c r="B411" s="56"/>
      <c r="C411" s="11" t="s">
        <v>39</v>
      </c>
      <c r="D411" s="8">
        <v>0</v>
      </c>
      <c r="E411" s="8">
        <v>0</v>
      </c>
      <c r="F411" s="8">
        <v>0</v>
      </c>
      <c r="G411" s="8">
        <v>3</v>
      </c>
      <c r="H411" s="8">
        <v>639</v>
      </c>
      <c r="I411" s="8">
        <v>1457</v>
      </c>
      <c r="J411" s="8">
        <v>1491</v>
      </c>
      <c r="K411" s="8">
        <v>1204</v>
      </c>
      <c r="L411" s="8">
        <v>1160</v>
      </c>
      <c r="M411" s="8">
        <v>998</v>
      </c>
      <c r="N411" s="8">
        <v>769</v>
      </c>
      <c r="O411" s="8">
        <v>444</v>
      </c>
      <c r="P411" s="8">
        <v>256</v>
      </c>
      <c r="Q411" s="8">
        <v>81</v>
      </c>
      <c r="R411" s="8">
        <v>15</v>
      </c>
      <c r="S411" s="8">
        <v>12</v>
      </c>
      <c r="T411" s="8">
        <v>8</v>
      </c>
      <c r="U411" s="8">
        <v>3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86</v>
      </c>
      <c r="AD411" s="8">
        <v>125</v>
      </c>
      <c r="AE411" s="8">
        <v>145</v>
      </c>
      <c r="AF411" s="8">
        <v>124</v>
      </c>
      <c r="AG411" s="8">
        <v>85</v>
      </c>
      <c r="AH411" s="8">
        <v>53</v>
      </c>
      <c r="AI411" s="8">
        <v>34</v>
      </c>
      <c r="AJ411" s="8">
        <v>18</v>
      </c>
      <c r="AK411" s="8">
        <v>4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3</v>
      </c>
      <c r="AX411" s="8">
        <v>719</v>
      </c>
      <c r="AY411" s="8">
        <v>1586</v>
      </c>
      <c r="AZ411" s="8">
        <v>1638</v>
      </c>
      <c r="BA411" s="8">
        <v>1326</v>
      </c>
      <c r="BB411" s="8">
        <v>1242</v>
      </c>
      <c r="BC411" s="8">
        <v>1052</v>
      </c>
      <c r="BD411" s="8">
        <v>800</v>
      </c>
      <c r="BE411" s="8">
        <v>464</v>
      </c>
      <c r="BF411" s="8">
        <v>259</v>
      </c>
      <c r="BG411" s="8">
        <v>81</v>
      </c>
      <c r="BH411" s="8">
        <v>14</v>
      </c>
      <c r="BI411" s="8">
        <v>12</v>
      </c>
      <c r="BJ411" s="8">
        <v>8</v>
      </c>
      <c r="BK411" s="8">
        <v>3</v>
      </c>
      <c r="BL411" s="8">
        <v>0</v>
      </c>
      <c r="BM411" s="8">
        <v>0</v>
      </c>
      <c r="BN411" s="8">
        <v>0</v>
      </c>
    </row>
    <row r="412" spans="2:66" ht="26">
      <c r="B412" s="56"/>
      <c r="C412" s="11" t="s">
        <v>40</v>
      </c>
      <c r="D412" s="8">
        <v>0</v>
      </c>
      <c r="E412" s="8">
        <v>0</v>
      </c>
      <c r="F412" s="8">
        <v>0</v>
      </c>
      <c r="G412" s="8">
        <v>0</v>
      </c>
      <c r="H412" s="8">
        <v>64</v>
      </c>
      <c r="I412" s="8">
        <v>176</v>
      </c>
      <c r="J412" s="8">
        <v>212</v>
      </c>
      <c r="K412" s="8">
        <v>264</v>
      </c>
      <c r="L412" s="8">
        <v>338</v>
      </c>
      <c r="M412" s="8">
        <v>327</v>
      </c>
      <c r="N412" s="8">
        <v>211</v>
      </c>
      <c r="O412" s="8">
        <v>156</v>
      </c>
      <c r="P412" s="8">
        <v>66</v>
      </c>
      <c r="Q412" s="8">
        <v>20</v>
      </c>
      <c r="R412" s="8">
        <v>3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3</v>
      </c>
      <c r="AD412" s="8">
        <v>29</v>
      </c>
      <c r="AE412" s="8">
        <v>16</v>
      </c>
      <c r="AF412" s="8">
        <v>22</v>
      </c>
      <c r="AG412" s="8">
        <v>17</v>
      </c>
      <c r="AH412" s="8">
        <v>26</v>
      </c>
      <c r="AI412" s="8">
        <v>8</v>
      </c>
      <c r="AJ412" s="8">
        <v>4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68</v>
      </c>
      <c r="AY412" s="8">
        <v>199</v>
      </c>
      <c r="AZ412" s="8">
        <v>234</v>
      </c>
      <c r="BA412" s="8">
        <v>282</v>
      </c>
      <c r="BB412" s="8">
        <v>351</v>
      </c>
      <c r="BC412" s="8">
        <v>351</v>
      </c>
      <c r="BD412" s="8">
        <v>225</v>
      </c>
      <c r="BE412" s="8">
        <v>162</v>
      </c>
      <c r="BF412" s="8">
        <v>66</v>
      </c>
      <c r="BG412" s="8">
        <v>20</v>
      </c>
      <c r="BH412" s="8">
        <v>3</v>
      </c>
      <c r="BI412" s="8">
        <v>0</v>
      </c>
      <c r="BJ412" s="8">
        <v>0</v>
      </c>
      <c r="BK412" s="8">
        <v>0</v>
      </c>
      <c r="BL412" s="8">
        <v>0</v>
      </c>
      <c r="BM412" s="8">
        <v>0</v>
      </c>
      <c r="BN412" s="8">
        <v>0</v>
      </c>
    </row>
    <row r="413" spans="2:66" ht="39">
      <c r="B413" s="56"/>
      <c r="C413" s="11" t="s">
        <v>41</v>
      </c>
      <c r="D413" s="8">
        <v>0</v>
      </c>
      <c r="E413" s="8">
        <v>0</v>
      </c>
      <c r="F413" s="8">
        <v>0</v>
      </c>
      <c r="G413" s="8">
        <v>0</v>
      </c>
      <c r="H413" s="8">
        <v>11</v>
      </c>
      <c r="I413" s="8">
        <v>23</v>
      </c>
      <c r="J413" s="8">
        <v>18</v>
      </c>
      <c r="K413" s="8">
        <v>19</v>
      </c>
      <c r="L413" s="8">
        <v>28</v>
      </c>
      <c r="M413" s="8">
        <v>18</v>
      </c>
      <c r="N413" s="8">
        <v>17</v>
      </c>
      <c r="O413" s="8">
        <v>12</v>
      </c>
      <c r="P413" s="8">
        <v>3</v>
      </c>
      <c r="Q413" s="8">
        <v>5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3</v>
      </c>
      <c r="AD413" s="8">
        <v>0</v>
      </c>
      <c r="AE413" s="8">
        <v>12</v>
      </c>
      <c r="AF413" s="8">
        <v>13</v>
      </c>
      <c r="AG413" s="8">
        <v>6</v>
      </c>
      <c r="AH413" s="8">
        <v>8</v>
      </c>
      <c r="AI413" s="8">
        <v>3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16</v>
      </c>
      <c r="AY413" s="8">
        <v>26</v>
      </c>
      <c r="AZ413" s="8">
        <v>29</v>
      </c>
      <c r="BA413" s="8">
        <v>37</v>
      </c>
      <c r="BB413" s="8">
        <v>36</v>
      </c>
      <c r="BC413" s="8">
        <v>29</v>
      </c>
      <c r="BD413" s="8">
        <v>17</v>
      </c>
      <c r="BE413" s="8">
        <v>21</v>
      </c>
      <c r="BF413" s="8">
        <v>4</v>
      </c>
      <c r="BG413" s="8">
        <v>7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8">
        <v>0</v>
      </c>
      <c r="BN413" s="8">
        <v>0</v>
      </c>
    </row>
    <row r="414" spans="2:66" ht="39">
      <c r="B414" s="56"/>
      <c r="C414" s="11" t="s">
        <v>42</v>
      </c>
      <c r="D414" s="8">
        <v>0</v>
      </c>
      <c r="E414" s="8">
        <v>0</v>
      </c>
      <c r="F414" s="8">
        <v>0</v>
      </c>
      <c r="G414" s="8">
        <v>0</v>
      </c>
      <c r="H414" s="8">
        <v>29</v>
      </c>
      <c r="I414" s="8">
        <v>68</v>
      </c>
      <c r="J414" s="8">
        <v>63</v>
      </c>
      <c r="K414" s="8">
        <v>57</v>
      </c>
      <c r="L414" s="8">
        <v>87</v>
      </c>
      <c r="M414" s="8">
        <v>87</v>
      </c>
      <c r="N414" s="8">
        <v>65</v>
      </c>
      <c r="O414" s="8">
        <v>56</v>
      </c>
      <c r="P414" s="8">
        <v>30</v>
      </c>
      <c r="Q414" s="8">
        <v>13</v>
      </c>
      <c r="R414" s="8">
        <v>5</v>
      </c>
      <c r="S414" s="8">
        <v>0</v>
      </c>
      <c r="T414" s="8">
        <v>3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9</v>
      </c>
      <c r="AD414" s="8">
        <v>21</v>
      </c>
      <c r="AE414" s="8">
        <v>16</v>
      </c>
      <c r="AF414" s="8">
        <v>35</v>
      </c>
      <c r="AG414" s="8">
        <v>46</v>
      </c>
      <c r="AH414" s="8">
        <v>17</v>
      </c>
      <c r="AI414" s="8">
        <v>13</v>
      </c>
      <c r="AJ414" s="8">
        <v>3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36</v>
      </c>
      <c r="AY414" s="8">
        <v>92</v>
      </c>
      <c r="AZ414" s="8">
        <v>80</v>
      </c>
      <c r="BA414" s="8">
        <v>90</v>
      </c>
      <c r="BB414" s="8">
        <v>130</v>
      </c>
      <c r="BC414" s="8">
        <v>105</v>
      </c>
      <c r="BD414" s="8">
        <v>76</v>
      </c>
      <c r="BE414" s="8">
        <v>62</v>
      </c>
      <c r="BF414" s="8">
        <v>30</v>
      </c>
      <c r="BG414" s="8">
        <v>13</v>
      </c>
      <c r="BH414" s="8">
        <v>5</v>
      </c>
      <c r="BI414" s="8">
        <v>0</v>
      </c>
      <c r="BJ414" s="8">
        <v>3</v>
      </c>
      <c r="BK414" s="8">
        <v>0</v>
      </c>
      <c r="BL414" s="8">
        <v>0</v>
      </c>
      <c r="BM414" s="8">
        <v>0</v>
      </c>
      <c r="BN414" s="8">
        <v>0</v>
      </c>
    </row>
    <row r="415" spans="2:66">
      <c r="B415" s="56"/>
      <c r="C415" s="11" t="s">
        <v>43</v>
      </c>
      <c r="D415" s="8">
        <v>0</v>
      </c>
      <c r="E415" s="8">
        <v>0</v>
      </c>
      <c r="F415" s="8">
        <v>0</v>
      </c>
      <c r="G415" s="8">
        <v>3</v>
      </c>
      <c r="H415" s="8">
        <v>22</v>
      </c>
      <c r="I415" s="8">
        <v>39</v>
      </c>
      <c r="J415" s="8">
        <v>27</v>
      </c>
      <c r="K415" s="8">
        <v>28</v>
      </c>
      <c r="L415" s="8">
        <v>39</v>
      </c>
      <c r="M415" s="8">
        <v>42</v>
      </c>
      <c r="N415" s="8">
        <v>42</v>
      </c>
      <c r="O415" s="8">
        <v>29</v>
      </c>
      <c r="P415" s="8">
        <v>14</v>
      </c>
      <c r="Q415" s="8">
        <v>3</v>
      </c>
      <c r="R415" s="8">
        <v>3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5</v>
      </c>
      <c r="AD415" s="8">
        <v>7</v>
      </c>
      <c r="AE415" s="8">
        <v>7</v>
      </c>
      <c r="AF415" s="8">
        <v>10</v>
      </c>
      <c r="AG415" s="8">
        <v>14</v>
      </c>
      <c r="AH415" s="8">
        <v>7</v>
      </c>
      <c r="AI415" s="8">
        <v>0</v>
      </c>
      <c r="AJ415" s="8">
        <v>3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3</v>
      </c>
      <c r="AX415" s="8">
        <v>29</v>
      </c>
      <c r="AY415" s="8">
        <v>49</v>
      </c>
      <c r="AZ415" s="8">
        <v>38</v>
      </c>
      <c r="BA415" s="8">
        <v>42</v>
      </c>
      <c r="BB415" s="8">
        <v>50</v>
      </c>
      <c r="BC415" s="8">
        <v>48</v>
      </c>
      <c r="BD415" s="8">
        <v>44</v>
      </c>
      <c r="BE415" s="8">
        <v>31</v>
      </c>
      <c r="BF415" s="8">
        <v>9</v>
      </c>
      <c r="BG415" s="8">
        <v>3</v>
      </c>
      <c r="BH415" s="8">
        <v>3</v>
      </c>
      <c r="BI415" s="8">
        <v>0</v>
      </c>
      <c r="BJ415" s="8">
        <v>0</v>
      </c>
      <c r="BK415" s="8">
        <v>0</v>
      </c>
      <c r="BL415" s="8">
        <v>0</v>
      </c>
      <c r="BM415" s="8">
        <v>0</v>
      </c>
      <c r="BN415" s="8">
        <v>0</v>
      </c>
    </row>
    <row r="416" spans="2:66" ht="39">
      <c r="B416" s="56"/>
      <c r="C416" s="11" t="s">
        <v>76</v>
      </c>
      <c r="D416" s="8">
        <v>0</v>
      </c>
      <c r="E416" s="8">
        <v>0</v>
      </c>
      <c r="F416" s="8">
        <v>0</v>
      </c>
      <c r="G416" s="8">
        <v>0</v>
      </c>
      <c r="H416" s="8">
        <v>10</v>
      </c>
      <c r="I416" s="8">
        <v>12</v>
      </c>
      <c r="J416" s="8">
        <v>31</v>
      </c>
      <c r="K416" s="8">
        <v>42</v>
      </c>
      <c r="L416" s="8">
        <v>76</v>
      </c>
      <c r="M416" s="8">
        <v>56</v>
      </c>
      <c r="N416" s="8">
        <v>52</v>
      </c>
      <c r="O416" s="8">
        <v>35</v>
      </c>
      <c r="P416" s="8">
        <v>15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3</v>
      </c>
      <c r="AG416" s="8">
        <v>3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10</v>
      </c>
      <c r="AY416" s="8">
        <v>14</v>
      </c>
      <c r="AZ416" s="8">
        <v>31</v>
      </c>
      <c r="BA416" s="8">
        <v>50</v>
      </c>
      <c r="BB416" s="8">
        <v>81</v>
      </c>
      <c r="BC416" s="8">
        <v>61</v>
      </c>
      <c r="BD416" s="8">
        <v>56</v>
      </c>
      <c r="BE416" s="8">
        <v>34</v>
      </c>
      <c r="BF416" s="8">
        <v>15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8">
        <v>0</v>
      </c>
      <c r="BN416" s="8">
        <v>0</v>
      </c>
    </row>
    <row r="417" spans="2:66">
      <c r="B417" s="56"/>
      <c r="C417" s="11" t="s">
        <v>45</v>
      </c>
      <c r="D417" s="8">
        <v>0</v>
      </c>
      <c r="E417" s="8">
        <v>0</v>
      </c>
      <c r="F417" s="8">
        <v>0</v>
      </c>
      <c r="G417" s="8">
        <v>0</v>
      </c>
      <c r="H417" s="8">
        <v>12</v>
      </c>
      <c r="I417" s="8">
        <v>16</v>
      </c>
      <c r="J417" s="8">
        <v>20</v>
      </c>
      <c r="K417" s="8">
        <v>31</v>
      </c>
      <c r="L417" s="8">
        <v>43</v>
      </c>
      <c r="M417" s="8">
        <v>60</v>
      </c>
      <c r="N417" s="8">
        <v>46</v>
      </c>
      <c r="O417" s="8">
        <v>46</v>
      </c>
      <c r="P417" s="8">
        <v>25</v>
      </c>
      <c r="Q417" s="8">
        <v>9</v>
      </c>
      <c r="R417" s="8">
        <v>6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3</v>
      </c>
      <c r="AE417" s="8">
        <v>0</v>
      </c>
      <c r="AF417" s="8">
        <v>11</v>
      </c>
      <c r="AG417" s="8">
        <v>16</v>
      </c>
      <c r="AH417" s="8">
        <v>11</v>
      </c>
      <c r="AI417" s="8">
        <v>3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12</v>
      </c>
      <c r="AY417" s="8">
        <v>22</v>
      </c>
      <c r="AZ417" s="8">
        <v>29</v>
      </c>
      <c r="BA417" s="8">
        <v>47</v>
      </c>
      <c r="BB417" s="8">
        <v>60</v>
      </c>
      <c r="BC417" s="8">
        <v>69</v>
      </c>
      <c r="BD417" s="8">
        <v>49</v>
      </c>
      <c r="BE417" s="8">
        <v>47</v>
      </c>
      <c r="BF417" s="8">
        <v>25</v>
      </c>
      <c r="BG417" s="8">
        <v>15</v>
      </c>
      <c r="BH417" s="8">
        <v>6</v>
      </c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</row>
    <row r="418" spans="2:66" ht="26">
      <c r="B418" s="56"/>
      <c r="C418" s="11" t="s">
        <v>46</v>
      </c>
      <c r="D418" s="8">
        <v>0</v>
      </c>
      <c r="E418" s="8">
        <v>0</v>
      </c>
      <c r="F418" s="8">
        <v>0</v>
      </c>
      <c r="G418" s="8">
        <v>0</v>
      </c>
      <c r="H418" s="8">
        <v>5</v>
      </c>
      <c r="I418" s="8">
        <v>20</v>
      </c>
      <c r="J418" s="8">
        <v>19</v>
      </c>
      <c r="K418" s="8">
        <v>17</v>
      </c>
      <c r="L418" s="8">
        <v>12</v>
      </c>
      <c r="M418" s="8">
        <v>17</v>
      </c>
      <c r="N418" s="8">
        <v>11</v>
      </c>
      <c r="O418" s="8">
        <v>15</v>
      </c>
      <c r="P418" s="8">
        <v>7</v>
      </c>
      <c r="Q418" s="8">
        <v>3</v>
      </c>
      <c r="R418" s="8">
        <v>3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3</v>
      </c>
      <c r="AE418" s="8">
        <v>3</v>
      </c>
      <c r="AF418" s="8">
        <v>0</v>
      </c>
      <c r="AG418" s="8">
        <v>0</v>
      </c>
      <c r="AH418" s="8">
        <v>4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5</v>
      </c>
      <c r="AY418" s="8">
        <v>24</v>
      </c>
      <c r="AZ418" s="8">
        <v>22</v>
      </c>
      <c r="BA418" s="8">
        <v>17</v>
      </c>
      <c r="BB418" s="8">
        <v>12</v>
      </c>
      <c r="BC418" s="8">
        <v>18</v>
      </c>
      <c r="BD418" s="8">
        <v>14</v>
      </c>
      <c r="BE418" s="8">
        <v>15</v>
      </c>
      <c r="BF418" s="8">
        <v>7</v>
      </c>
      <c r="BG418" s="8">
        <v>3</v>
      </c>
      <c r="BH418" s="8">
        <v>3</v>
      </c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</row>
    <row r="419" spans="2:66">
      <c r="B419" s="56"/>
      <c r="C419" s="11" t="s">
        <v>47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8</v>
      </c>
      <c r="J419" s="8">
        <v>3</v>
      </c>
      <c r="K419" s="8">
        <v>3</v>
      </c>
      <c r="L419" s="8">
        <v>5</v>
      </c>
      <c r="M419" s="8">
        <v>5</v>
      </c>
      <c r="N419" s="8">
        <v>8</v>
      </c>
      <c r="O419" s="8">
        <v>0</v>
      </c>
      <c r="P419" s="8">
        <v>4</v>
      </c>
      <c r="Q419" s="8">
        <v>3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3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8</v>
      </c>
      <c r="AZ419" s="8">
        <v>4</v>
      </c>
      <c r="BA419" s="8">
        <v>6</v>
      </c>
      <c r="BB419" s="8">
        <v>5</v>
      </c>
      <c r="BC419" s="8">
        <v>5</v>
      </c>
      <c r="BD419" s="8">
        <v>9</v>
      </c>
      <c r="BE419" s="8">
        <v>3</v>
      </c>
      <c r="BF419" s="8">
        <v>4</v>
      </c>
      <c r="BG419" s="8">
        <v>3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8">
        <v>0</v>
      </c>
      <c r="BN419" s="8">
        <v>0</v>
      </c>
    </row>
    <row r="420" spans="2:66">
      <c r="B420" s="56"/>
      <c r="C420" s="11" t="s">
        <v>11</v>
      </c>
      <c r="D420" s="8">
        <v>0</v>
      </c>
      <c r="E420" s="8">
        <v>0</v>
      </c>
      <c r="F420" s="8">
        <v>0</v>
      </c>
      <c r="G420" s="8">
        <v>3</v>
      </c>
      <c r="H420" s="8">
        <v>97</v>
      </c>
      <c r="I420" s="8">
        <v>142</v>
      </c>
      <c r="J420" s="8">
        <v>87</v>
      </c>
      <c r="K420" s="8">
        <v>114</v>
      </c>
      <c r="L420" s="8">
        <v>146</v>
      </c>
      <c r="M420" s="8">
        <v>147</v>
      </c>
      <c r="N420" s="8">
        <v>197</v>
      </c>
      <c r="O420" s="8">
        <v>271</v>
      </c>
      <c r="P420" s="8">
        <v>420</v>
      </c>
      <c r="Q420" s="8">
        <v>418</v>
      </c>
      <c r="R420" s="8">
        <v>320</v>
      </c>
      <c r="S420" s="8">
        <v>244</v>
      </c>
      <c r="T420" s="8">
        <v>162</v>
      </c>
      <c r="U420" s="8">
        <v>51</v>
      </c>
      <c r="V420" s="8">
        <v>11</v>
      </c>
      <c r="W420" s="8">
        <v>3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17</v>
      </c>
      <c r="AD420" s="8">
        <v>30</v>
      </c>
      <c r="AE420" s="8">
        <v>51</v>
      </c>
      <c r="AF420" s="8">
        <v>58</v>
      </c>
      <c r="AG420" s="8">
        <v>72</v>
      </c>
      <c r="AH420" s="8">
        <v>40</v>
      </c>
      <c r="AI420" s="8">
        <v>31</v>
      </c>
      <c r="AJ420" s="8">
        <v>11</v>
      </c>
      <c r="AK420" s="8">
        <v>19</v>
      </c>
      <c r="AL420" s="8">
        <v>11</v>
      </c>
      <c r="AM420" s="8">
        <v>8</v>
      </c>
      <c r="AN420" s="8">
        <v>3</v>
      </c>
      <c r="AO420" s="8">
        <v>6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3</v>
      </c>
      <c r="AX420" s="8">
        <v>115</v>
      </c>
      <c r="AY420" s="8">
        <v>171</v>
      </c>
      <c r="AZ420" s="8">
        <v>137</v>
      </c>
      <c r="BA420" s="8">
        <v>176</v>
      </c>
      <c r="BB420" s="8">
        <v>210</v>
      </c>
      <c r="BC420" s="8">
        <v>189</v>
      </c>
      <c r="BD420" s="8">
        <v>227</v>
      </c>
      <c r="BE420" s="8">
        <v>283</v>
      </c>
      <c r="BF420" s="8">
        <v>437</v>
      </c>
      <c r="BG420" s="8">
        <v>427</v>
      </c>
      <c r="BH420" s="8">
        <v>327</v>
      </c>
      <c r="BI420" s="8">
        <v>240</v>
      </c>
      <c r="BJ420" s="8">
        <v>165</v>
      </c>
      <c r="BK420" s="8">
        <v>51</v>
      </c>
      <c r="BL420" s="8">
        <v>11</v>
      </c>
      <c r="BM420" s="8">
        <v>3</v>
      </c>
      <c r="BN420" s="8">
        <v>0</v>
      </c>
    </row>
    <row r="421" spans="2:66">
      <c r="B421" s="65" t="s">
        <v>207</v>
      </c>
      <c r="C421" s="11" t="s">
        <v>38</v>
      </c>
      <c r="D421" s="8">
        <v>0</v>
      </c>
      <c r="E421" s="8">
        <v>0</v>
      </c>
      <c r="F421" s="8">
        <v>0</v>
      </c>
      <c r="G421" s="8">
        <v>0</v>
      </c>
      <c r="H421" s="8">
        <v>26</v>
      </c>
      <c r="I421" s="8">
        <v>53</v>
      </c>
      <c r="J421" s="8">
        <v>47</v>
      </c>
      <c r="K421" s="8">
        <v>36</v>
      </c>
      <c r="L421" s="8">
        <v>36</v>
      </c>
      <c r="M421" s="8">
        <v>31</v>
      </c>
      <c r="N421" s="8">
        <v>22</v>
      </c>
      <c r="O421" s="8">
        <v>28</v>
      </c>
      <c r="P421" s="8">
        <v>6</v>
      </c>
      <c r="Q421" s="8">
        <v>3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5</v>
      </c>
      <c r="AD421" s="8">
        <v>3</v>
      </c>
      <c r="AE421" s="8">
        <v>9</v>
      </c>
      <c r="AF421" s="8">
        <v>0</v>
      </c>
      <c r="AG421" s="8">
        <v>0</v>
      </c>
      <c r="AH421" s="8">
        <v>3</v>
      </c>
      <c r="AI421" s="8">
        <v>3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34</v>
      </c>
      <c r="AY421" s="8">
        <v>60</v>
      </c>
      <c r="AZ421" s="8">
        <v>61</v>
      </c>
      <c r="BA421" s="8">
        <v>36</v>
      </c>
      <c r="BB421" s="8">
        <v>36</v>
      </c>
      <c r="BC421" s="8">
        <v>38</v>
      </c>
      <c r="BD421" s="8">
        <v>27</v>
      </c>
      <c r="BE421" s="8">
        <v>28</v>
      </c>
      <c r="BF421" s="8">
        <v>6</v>
      </c>
      <c r="BG421" s="8">
        <v>3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</row>
    <row r="422" spans="2:66">
      <c r="B422" s="56"/>
      <c r="C422" s="11" t="s">
        <v>39</v>
      </c>
      <c r="D422" s="8">
        <v>0</v>
      </c>
      <c r="E422" s="8">
        <v>0</v>
      </c>
      <c r="F422" s="8">
        <v>0</v>
      </c>
      <c r="G422" s="8">
        <v>0</v>
      </c>
      <c r="H422" s="8">
        <v>240</v>
      </c>
      <c r="I422" s="8">
        <v>367</v>
      </c>
      <c r="J422" s="8">
        <v>271</v>
      </c>
      <c r="K422" s="8">
        <v>138</v>
      </c>
      <c r="L422" s="8">
        <v>119</v>
      </c>
      <c r="M422" s="8">
        <v>90</v>
      </c>
      <c r="N422" s="8">
        <v>62</v>
      </c>
      <c r="O422" s="8">
        <v>60</v>
      </c>
      <c r="P422" s="8">
        <v>26</v>
      </c>
      <c r="Q422" s="8">
        <v>9</v>
      </c>
      <c r="R422" s="8">
        <v>5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31</v>
      </c>
      <c r="AD422" s="8">
        <v>59</v>
      </c>
      <c r="AE422" s="8">
        <v>32</v>
      </c>
      <c r="AF422" s="8">
        <v>17</v>
      </c>
      <c r="AG422" s="8">
        <v>12</v>
      </c>
      <c r="AH422" s="8">
        <v>4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267</v>
      </c>
      <c r="AY422" s="8">
        <v>423</v>
      </c>
      <c r="AZ422" s="8">
        <v>302</v>
      </c>
      <c r="BA422" s="8">
        <v>151</v>
      </c>
      <c r="BB422" s="8">
        <v>126</v>
      </c>
      <c r="BC422" s="8">
        <v>95</v>
      </c>
      <c r="BD422" s="8">
        <v>59</v>
      </c>
      <c r="BE422" s="8">
        <v>60</v>
      </c>
      <c r="BF422" s="8">
        <v>33</v>
      </c>
      <c r="BG422" s="8">
        <v>11</v>
      </c>
      <c r="BH422" s="8">
        <v>5</v>
      </c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</row>
    <row r="423" spans="2:66" ht="26">
      <c r="B423" s="56"/>
      <c r="C423" s="11" t="s">
        <v>40</v>
      </c>
      <c r="D423" s="8">
        <v>0</v>
      </c>
      <c r="E423" s="8">
        <v>0</v>
      </c>
      <c r="F423" s="8">
        <v>0</v>
      </c>
      <c r="G423" s="8">
        <v>0</v>
      </c>
      <c r="H423" s="8">
        <v>10</v>
      </c>
      <c r="I423" s="8">
        <v>27</v>
      </c>
      <c r="J423" s="8">
        <v>28</v>
      </c>
      <c r="K423" s="8">
        <v>27</v>
      </c>
      <c r="L423" s="8">
        <v>18</v>
      </c>
      <c r="M423" s="8">
        <v>12</v>
      </c>
      <c r="N423" s="8">
        <v>7</v>
      </c>
      <c r="O423" s="8">
        <v>3</v>
      </c>
      <c r="P423" s="8">
        <v>3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4</v>
      </c>
      <c r="AD423" s="8">
        <v>3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11</v>
      </c>
      <c r="AY423" s="8">
        <v>31</v>
      </c>
      <c r="AZ423" s="8">
        <v>28</v>
      </c>
      <c r="BA423" s="8">
        <v>28</v>
      </c>
      <c r="BB423" s="8">
        <v>18</v>
      </c>
      <c r="BC423" s="8">
        <v>12</v>
      </c>
      <c r="BD423" s="8">
        <v>7</v>
      </c>
      <c r="BE423" s="8">
        <v>3</v>
      </c>
      <c r="BF423" s="8">
        <v>3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</row>
    <row r="424" spans="2:66" ht="39">
      <c r="B424" s="56"/>
      <c r="C424" s="11" t="s">
        <v>41</v>
      </c>
      <c r="D424" s="8">
        <v>0</v>
      </c>
      <c r="E424" s="8">
        <v>0</v>
      </c>
      <c r="F424" s="8">
        <v>0</v>
      </c>
      <c r="G424" s="8">
        <v>0</v>
      </c>
      <c r="H424" s="8">
        <v>8</v>
      </c>
      <c r="I424" s="8">
        <v>22</v>
      </c>
      <c r="J424" s="8">
        <v>17</v>
      </c>
      <c r="K424" s="8">
        <v>5</v>
      </c>
      <c r="L424" s="8">
        <v>3</v>
      </c>
      <c r="M424" s="8">
        <v>3</v>
      </c>
      <c r="N424" s="8">
        <v>0</v>
      </c>
      <c r="O424" s="8">
        <v>0</v>
      </c>
      <c r="P424" s="8">
        <v>3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4</v>
      </c>
      <c r="AD424" s="8">
        <v>3</v>
      </c>
      <c r="AE424" s="8">
        <v>0</v>
      </c>
      <c r="AF424" s="8">
        <v>3</v>
      </c>
      <c r="AG424" s="8">
        <v>3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13</v>
      </c>
      <c r="AY424" s="8">
        <v>23</v>
      </c>
      <c r="AZ424" s="8">
        <v>15</v>
      </c>
      <c r="BA424" s="8">
        <v>6</v>
      </c>
      <c r="BB424" s="8">
        <v>7</v>
      </c>
      <c r="BC424" s="8">
        <v>3</v>
      </c>
      <c r="BD424" s="8">
        <v>0</v>
      </c>
      <c r="BE424" s="8">
        <v>0</v>
      </c>
      <c r="BF424" s="8">
        <v>3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8">
        <v>0</v>
      </c>
      <c r="BN424" s="8">
        <v>0</v>
      </c>
    </row>
    <row r="425" spans="2:66" ht="39">
      <c r="B425" s="56"/>
      <c r="C425" s="11" t="s">
        <v>42</v>
      </c>
      <c r="D425" s="8">
        <v>0</v>
      </c>
      <c r="E425" s="8">
        <v>0</v>
      </c>
      <c r="F425" s="8">
        <v>0</v>
      </c>
      <c r="G425" s="8">
        <v>0</v>
      </c>
      <c r="H425" s="8">
        <v>26</v>
      </c>
      <c r="I425" s="8">
        <v>19</v>
      </c>
      <c r="J425" s="8">
        <v>17</v>
      </c>
      <c r="K425" s="8">
        <v>12</v>
      </c>
      <c r="L425" s="8">
        <v>9</v>
      </c>
      <c r="M425" s="8">
        <v>7</v>
      </c>
      <c r="N425" s="8">
        <v>9</v>
      </c>
      <c r="O425" s="8">
        <v>14</v>
      </c>
      <c r="P425" s="8">
        <v>3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9</v>
      </c>
      <c r="AD425" s="8">
        <v>14</v>
      </c>
      <c r="AE425" s="8">
        <v>3</v>
      </c>
      <c r="AF425" s="8">
        <v>3</v>
      </c>
      <c r="AG425" s="8">
        <v>0</v>
      </c>
      <c r="AH425" s="8">
        <v>3</v>
      </c>
      <c r="AI425" s="8">
        <v>4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36</v>
      </c>
      <c r="AY425" s="8">
        <v>33</v>
      </c>
      <c r="AZ425" s="8">
        <v>23</v>
      </c>
      <c r="BA425" s="8">
        <v>17</v>
      </c>
      <c r="BB425" s="8">
        <v>12</v>
      </c>
      <c r="BC425" s="8">
        <v>8</v>
      </c>
      <c r="BD425" s="8">
        <v>14</v>
      </c>
      <c r="BE425" s="8">
        <v>14</v>
      </c>
      <c r="BF425" s="8">
        <v>3</v>
      </c>
      <c r="BG425" s="8">
        <v>3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8">
        <v>0</v>
      </c>
      <c r="BN425" s="8">
        <v>0</v>
      </c>
    </row>
    <row r="426" spans="2:66">
      <c r="B426" s="56"/>
      <c r="C426" s="11" t="s">
        <v>43</v>
      </c>
      <c r="D426" s="8">
        <v>0</v>
      </c>
      <c r="E426" s="8">
        <v>0</v>
      </c>
      <c r="F426" s="8">
        <v>0</v>
      </c>
      <c r="G426" s="8">
        <v>0</v>
      </c>
      <c r="H426" s="8">
        <v>21</v>
      </c>
      <c r="I426" s="8">
        <v>17</v>
      </c>
      <c r="J426" s="8">
        <v>8</v>
      </c>
      <c r="K426" s="8">
        <v>5</v>
      </c>
      <c r="L426" s="8">
        <v>5</v>
      </c>
      <c r="M426" s="8">
        <v>6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7</v>
      </c>
      <c r="AD426" s="8">
        <v>3</v>
      </c>
      <c r="AE426" s="8">
        <v>0</v>
      </c>
      <c r="AF426" s="8">
        <v>0</v>
      </c>
      <c r="AG426" s="8">
        <v>0</v>
      </c>
      <c r="AH426" s="8">
        <v>0</v>
      </c>
      <c r="AI426" s="8">
        <v>3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29</v>
      </c>
      <c r="AY426" s="8">
        <v>23</v>
      </c>
      <c r="AZ426" s="8">
        <v>5</v>
      </c>
      <c r="BA426" s="8">
        <v>5</v>
      </c>
      <c r="BB426" s="8">
        <v>5</v>
      </c>
      <c r="BC426" s="8">
        <v>6</v>
      </c>
      <c r="BD426" s="8">
        <v>4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8">
        <v>0</v>
      </c>
      <c r="BN426" s="8">
        <v>0</v>
      </c>
    </row>
    <row r="427" spans="2:66" ht="39">
      <c r="B427" s="56"/>
      <c r="C427" s="11" t="s">
        <v>76</v>
      </c>
      <c r="D427" s="8">
        <v>0</v>
      </c>
      <c r="E427" s="8">
        <v>0</v>
      </c>
      <c r="F427" s="8">
        <v>0</v>
      </c>
      <c r="G427" s="8">
        <v>0</v>
      </c>
      <c r="H427" s="8">
        <v>13</v>
      </c>
      <c r="I427" s="8">
        <v>14</v>
      </c>
      <c r="J427" s="8">
        <v>3</v>
      </c>
      <c r="K427" s="8">
        <v>3</v>
      </c>
      <c r="L427" s="8">
        <v>9</v>
      </c>
      <c r="M427" s="8">
        <v>5</v>
      </c>
      <c r="N427" s="8">
        <v>9</v>
      </c>
      <c r="O427" s="8">
        <v>10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3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14</v>
      </c>
      <c r="AY427" s="8">
        <v>10</v>
      </c>
      <c r="AZ427" s="8">
        <v>3</v>
      </c>
      <c r="BA427" s="8">
        <v>3</v>
      </c>
      <c r="BB427" s="8">
        <v>9</v>
      </c>
      <c r="BC427" s="8">
        <v>5</v>
      </c>
      <c r="BD427" s="8">
        <v>9</v>
      </c>
      <c r="BE427" s="8">
        <v>10</v>
      </c>
      <c r="BF427" s="8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8">
        <v>0</v>
      </c>
      <c r="BN427" s="8">
        <v>0</v>
      </c>
    </row>
    <row r="428" spans="2:66">
      <c r="B428" s="56"/>
      <c r="C428" s="11" t="s">
        <v>45</v>
      </c>
      <c r="D428" s="8">
        <v>0</v>
      </c>
      <c r="E428" s="8">
        <v>0</v>
      </c>
      <c r="F428" s="8">
        <v>0</v>
      </c>
      <c r="G428" s="8">
        <v>0</v>
      </c>
      <c r="H428" s="8">
        <v>10</v>
      </c>
      <c r="I428" s="8">
        <v>15</v>
      </c>
      <c r="J428" s="8">
        <v>0</v>
      </c>
      <c r="K428" s="8">
        <v>3</v>
      </c>
      <c r="L428" s="8">
        <v>3</v>
      </c>
      <c r="M428" s="8">
        <v>3</v>
      </c>
      <c r="N428" s="8">
        <v>0</v>
      </c>
      <c r="O428" s="8">
        <v>5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10</v>
      </c>
      <c r="AY428" s="8">
        <v>12</v>
      </c>
      <c r="AZ428" s="8">
        <v>3</v>
      </c>
      <c r="BA428" s="8">
        <v>3</v>
      </c>
      <c r="BB428" s="8">
        <v>3</v>
      </c>
      <c r="BC428" s="8">
        <v>3</v>
      </c>
      <c r="BD428" s="8">
        <v>0</v>
      </c>
      <c r="BE428" s="8">
        <v>5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</row>
    <row r="429" spans="2:66" ht="26">
      <c r="B429" s="56"/>
      <c r="C429" s="11" t="s">
        <v>46</v>
      </c>
      <c r="D429" s="8">
        <v>0</v>
      </c>
      <c r="E429" s="8">
        <v>0</v>
      </c>
      <c r="F429" s="8">
        <v>0</v>
      </c>
      <c r="G429" s="8">
        <v>0</v>
      </c>
      <c r="H429" s="8">
        <v>4</v>
      </c>
      <c r="I429" s="8">
        <v>3</v>
      </c>
      <c r="J429" s="8">
        <v>0</v>
      </c>
      <c r="K429" s="8">
        <v>3</v>
      </c>
      <c r="L429" s="8">
        <v>3</v>
      </c>
      <c r="M429" s="8">
        <v>3</v>
      </c>
      <c r="N429" s="8">
        <v>0</v>
      </c>
      <c r="O429" s="8">
        <v>0</v>
      </c>
      <c r="P429" s="8">
        <v>3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4</v>
      </c>
      <c r="AY429" s="8">
        <v>3</v>
      </c>
      <c r="AZ429" s="8">
        <v>0</v>
      </c>
      <c r="BA429" s="8">
        <v>3</v>
      </c>
      <c r="BB429" s="8">
        <v>3</v>
      </c>
      <c r="BC429" s="8">
        <v>3</v>
      </c>
      <c r="BD429" s="8">
        <v>0</v>
      </c>
      <c r="BE429" s="8">
        <v>0</v>
      </c>
      <c r="BF429" s="8">
        <v>3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</row>
    <row r="430" spans="2:66">
      <c r="B430" s="56"/>
      <c r="C430" s="11" t="s">
        <v>47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</row>
    <row r="431" spans="2:66">
      <c r="B431" s="56"/>
      <c r="C431" s="11" t="s">
        <v>11</v>
      </c>
      <c r="D431" s="8">
        <v>0</v>
      </c>
      <c r="E431" s="8">
        <v>0</v>
      </c>
      <c r="F431" s="8">
        <v>0</v>
      </c>
      <c r="G431" s="8">
        <v>0</v>
      </c>
      <c r="H431" s="8">
        <v>59</v>
      </c>
      <c r="I431" s="8">
        <v>39</v>
      </c>
      <c r="J431" s="8">
        <v>15</v>
      </c>
      <c r="K431" s="8">
        <v>8</v>
      </c>
      <c r="L431" s="8">
        <v>18</v>
      </c>
      <c r="M431" s="8">
        <v>12</v>
      </c>
      <c r="N431" s="8">
        <v>20</v>
      </c>
      <c r="O431" s="8">
        <v>28</v>
      </c>
      <c r="P431" s="8">
        <v>41</v>
      </c>
      <c r="Q431" s="8">
        <v>57</v>
      </c>
      <c r="R431" s="8">
        <v>35</v>
      </c>
      <c r="S431" s="8">
        <v>15</v>
      </c>
      <c r="T431" s="8">
        <v>36</v>
      </c>
      <c r="U431" s="8">
        <v>9</v>
      </c>
      <c r="V431" s="8">
        <v>3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7</v>
      </c>
      <c r="AD431" s="8">
        <v>9</v>
      </c>
      <c r="AE431" s="8">
        <v>5</v>
      </c>
      <c r="AF431" s="8">
        <v>3</v>
      </c>
      <c r="AG431" s="8">
        <v>11</v>
      </c>
      <c r="AH431" s="8">
        <v>3</v>
      </c>
      <c r="AI431" s="8">
        <v>5</v>
      </c>
      <c r="AJ431" s="8">
        <v>0</v>
      </c>
      <c r="AK431" s="8">
        <v>3</v>
      </c>
      <c r="AL431" s="8">
        <v>0</v>
      </c>
      <c r="AM431" s="8">
        <v>0</v>
      </c>
      <c r="AN431" s="8">
        <v>0</v>
      </c>
      <c r="AO431" s="8">
        <v>3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68</v>
      </c>
      <c r="AY431" s="8">
        <v>45</v>
      </c>
      <c r="AZ431" s="8">
        <v>22</v>
      </c>
      <c r="BA431" s="8">
        <v>12</v>
      </c>
      <c r="BB431" s="8">
        <v>27</v>
      </c>
      <c r="BC431" s="8">
        <v>16</v>
      </c>
      <c r="BD431" s="8">
        <v>20</v>
      </c>
      <c r="BE431" s="8">
        <v>31</v>
      </c>
      <c r="BF431" s="8">
        <v>38</v>
      </c>
      <c r="BG431" s="8">
        <v>55</v>
      </c>
      <c r="BH431" s="8">
        <v>40</v>
      </c>
      <c r="BI431" s="8">
        <v>15</v>
      </c>
      <c r="BJ431" s="8">
        <v>36</v>
      </c>
      <c r="BK431" s="8">
        <v>9</v>
      </c>
      <c r="BL431" s="8">
        <v>3</v>
      </c>
      <c r="BM431" s="8">
        <v>0</v>
      </c>
      <c r="BN431" s="8">
        <v>0</v>
      </c>
    </row>
    <row r="432" spans="2:66">
      <c r="B432" s="65" t="s">
        <v>208</v>
      </c>
      <c r="C432" s="11" t="s">
        <v>38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13</v>
      </c>
      <c r="K432" s="8">
        <v>21</v>
      </c>
      <c r="L432" s="8">
        <v>11</v>
      </c>
      <c r="M432" s="8">
        <v>28</v>
      </c>
      <c r="N432" s="8">
        <v>14</v>
      </c>
      <c r="O432" s="8">
        <v>10</v>
      </c>
      <c r="P432" s="8">
        <v>11</v>
      </c>
      <c r="Q432" s="8">
        <v>5</v>
      </c>
      <c r="R432" s="8">
        <v>5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6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10</v>
      </c>
      <c r="AZ432" s="8">
        <v>13</v>
      </c>
      <c r="BA432" s="8">
        <v>20</v>
      </c>
      <c r="BB432" s="8">
        <v>11</v>
      </c>
      <c r="BC432" s="8">
        <v>28</v>
      </c>
      <c r="BD432" s="8">
        <v>14</v>
      </c>
      <c r="BE432" s="8">
        <v>10</v>
      </c>
      <c r="BF432" s="8">
        <v>11</v>
      </c>
      <c r="BG432" s="8">
        <v>5</v>
      </c>
      <c r="BH432" s="8">
        <v>5</v>
      </c>
      <c r="BI432" s="8">
        <v>0</v>
      </c>
      <c r="BJ432" s="8">
        <v>0</v>
      </c>
      <c r="BK432" s="8">
        <v>0</v>
      </c>
      <c r="BL432" s="8">
        <v>0</v>
      </c>
      <c r="BM432" s="8">
        <v>0</v>
      </c>
      <c r="BN432" s="8">
        <v>0</v>
      </c>
    </row>
    <row r="433" spans="2:66">
      <c r="B433" s="56"/>
      <c r="C433" s="11" t="s">
        <v>39</v>
      </c>
      <c r="D433" s="8">
        <v>0</v>
      </c>
      <c r="E433" s="8">
        <v>0</v>
      </c>
      <c r="F433" s="8">
        <v>0</v>
      </c>
      <c r="G433" s="8">
        <v>0</v>
      </c>
      <c r="H433" s="8">
        <v>12</v>
      </c>
      <c r="I433" s="8">
        <v>26</v>
      </c>
      <c r="J433" s="8">
        <v>40</v>
      </c>
      <c r="K433" s="8">
        <v>42</v>
      </c>
      <c r="L433" s="8">
        <v>43</v>
      </c>
      <c r="M433" s="8">
        <v>32</v>
      </c>
      <c r="N433" s="8">
        <v>39</v>
      </c>
      <c r="O433" s="8">
        <v>21</v>
      </c>
      <c r="P433" s="8">
        <v>17</v>
      </c>
      <c r="Q433" s="8">
        <v>12</v>
      </c>
      <c r="R433" s="8">
        <v>3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3</v>
      </c>
      <c r="AD433" s="8">
        <v>7</v>
      </c>
      <c r="AE433" s="8">
        <v>7</v>
      </c>
      <c r="AF433" s="8">
        <v>0</v>
      </c>
      <c r="AG433" s="8">
        <v>3</v>
      </c>
      <c r="AH433" s="8">
        <v>3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13</v>
      </c>
      <c r="AY433" s="8">
        <v>35</v>
      </c>
      <c r="AZ433" s="8">
        <v>48</v>
      </c>
      <c r="BA433" s="8">
        <v>42</v>
      </c>
      <c r="BB433" s="8">
        <v>46</v>
      </c>
      <c r="BC433" s="8">
        <v>31</v>
      </c>
      <c r="BD433" s="8">
        <v>44</v>
      </c>
      <c r="BE433" s="8">
        <v>19</v>
      </c>
      <c r="BF433" s="8">
        <v>17</v>
      </c>
      <c r="BG433" s="8">
        <v>12</v>
      </c>
      <c r="BH433" s="8">
        <v>3</v>
      </c>
      <c r="BI433" s="8">
        <v>0</v>
      </c>
      <c r="BJ433" s="8">
        <v>0</v>
      </c>
      <c r="BK433" s="8">
        <v>0</v>
      </c>
      <c r="BL433" s="8">
        <v>0</v>
      </c>
      <c r="BM433" s="8">
        <v>0</v>
      </c>
      <c r="BN433" s="8">
        <v>0</v>
      </c>
    </row>
    <row r="434" spans="2:66" ht="26">
      <c r="B434" s="56"/>
      <c r="C434" s="11" t="s">
        <v>40</v>
      </c>
      <c r="D434" s="8">
        <v>0</v>
      </c>
      <c r="E434" s="8">
        <v>0</v>
      </c>
      <c r="F434" s="8">
        <v>0</v>
      </c>
      <c r="G434" s="8">
        <v>0</v>
      </c>
      <c r="H434" s="8">
        <v>3</v>
      </c>
      <c r="I434" s="8">
        <v>4</v>
      </c>
      <c r="J434" s="8">
        <v>9</v>
      </c>
      <c r="K434" s="8">
        <v>3</v>
      </c>
      <c r="L434" s="8">
        <v>12</v>
      </c>
      <c r="M434" s="8">
        <v>17</v>
      </c>
      <c r="N434" s="8">
        <v>8</v>
      </c>
      <c r="O434" s="8">
        <v>9</v>
      </c>
      <c r="P434" s="8">
        <v>0</v>
      </c>
      <c r="Q434" s="8">
        <v>5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3</v>
      </c>
      <c r="AE434" s="8">
        <v>3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3</v>
      </c>
      <c r="AY434" s="8">
        <v>4</v>
      </c>
      <c r="AZ434" s="8">
        <v>11</v>
      </c>
      <c r="BA434" s="8">
        <v>3</v>
      </c>
      <c r="BB434" s="8">
        <v>12</v>
      </c>
      <c r="BC434" s="8">
        <v>17</v>
      </c>
      <c r="BD434" s="8">
        <v>13</v>
      </c>
      <c r="BE434" s="8">
        <v>8</v>
      </c>
      <c r="BF434" s="8">
        <v>0</v>
      </c>
      <c r="BG434" s="8">
        <v>5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8">
        <v>0</v>
      </c>
      <c r="BN434" s="8">
        <v>0</v>
      </c>
    </row>
    <row r="435" spans="2:66" ht="39">
      <c r="B435" s="56"/>
      <c r="C435" s="11" t="s">
        <v>41</v>
      </c>
      <c r="D435" s="8">
        <v>0</v>
      </c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6</v>
      </c>
      <c r="K435" s="8">
        <v>3</v>
      </c>
      <c r="L435" s="8">
        <v>0</v>
      </c>
      <c r="M435" s="8">
        <v>3</v>
      </c>
      <c r="N435" s="8">
        <v>0</v>
      </c>
      <c r="O435" s="8">
        <v>0</v>
      </c>
      <c r="P435" s="8">
        <v>3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4</v>
      </c>
      <c r="AF435" s="8">
        <v>0</v>
      </c>
      <c r="AG435" s="8">
        <v>0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10</v>
      </c>
      <c r="BA435" s="8">
        <v>3</v>
      </c>
      <c r="BB435" s="8">
        <v>0</v>
      </c>
      <c r="BC435" s="8">
        <v>3</v>
      </c>
      <c r="BD435" s="8">
        <v>0</v>
      </c>
      <c r="BE435" s="8">
        <v>0</v>
      </c>
      <c r="BF435" s="8">
        <v>3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8">
        <v>0</v>
      </c>
      <c r="BN435" s="8">
        <v>0</v>
      </c>
    </row>
    <row r="436" spans="2:66" ht="39">
      <c r="B436" s="56"/>
      <c r="C436" s="11" t="s">
        <v>42</v>
      </c>
      <c r="D436" s="8">
        <v>0</v>
      </c>
      <c r="E436" s="8">
        <v>0</v>
      </c>
      <c r="F436" s="8">
        <v>0</v>
      </c>
      <c r="G436" s="8">
        <v>0</v>
      </c>
      <c r="H436" s="8">
        <v>3</v>
      </c>
      <c r="I436" s="8">
        <v>0</v>
      </c>
      <c r="J436" s="8">
        <v>3</v>
      </c>
      <c r="K436" s="8">
        <v>3</v>
      </c>
      <c r="L436" s="8">
        <v>13</v>
      </c>
      <c r="M436" s="8">
        <v>6</v>
      </c>
      <c r="N436" s="8">
        <v>0</v>
      </c>
      <c r="O436" s="8">
        <v>3</v>
      </c>
      <c r="P436" s="8">
        <v>4</v>
      </c>
      <c r="Q436" s="8">
        <v>3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3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3</v>
      </c>
      <c r="AY436" s="8">
        <v>3</v>
      </c>
      <c r="AZ436" s="8">
        <v>3</v>
      </c>
      <c r="BA436" s="8">
        <v>3</v>
      </c>
      <c r="BB436" s="8">
        <v>12</v>
      </c>
      <c r="BC436" s="8">
        <v>11</v>
      </c>
      <c r="BD436" s="8">
        <v>0</v>
      </c>
      <c r="BE436" s="8">
        <v>3</v>
      </c>
      <c r="BF436" s="8">
        <v>4</v>
      </c>
      <c r="BG436" s="8">
        <v>3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8">
        <v>0</v>
      </c>
      <c r="BN436" s="8">
        <v>0</v>
      </c>
    </row>
    <row r="437" spans="2:66">
      <c r="B437" s="56"/>
      <c r="C437" s="11" t="s">
        <v>43</v>
      </c>
      <c r="D437" s="8">
        <v>0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3</v>
      </c>
      <c r="M437" s="8">
        <v>4</v>
      </c>
      <c r="N437" s="8">
        <v>0</v>
      </c>
      <c r="O437" s="8">
        <v>0</v>
      </c>
      <c r="P437" s="8">
        <v>3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3</v>
      </c>
      <c r="AZ437" s="8">
        <v>0</v>
      </c>
      <c r="BA437" s="8">
        <v>0</v>
      </c>
      <c r="BB437" s="8">
        <v>3</v>
      </c>
      <c r="BC437" s="8">
        <v>4</v>
      </c>
      <c r="BD437" s="8">
        <v>0</v>
      </c>
      <c r="BE437" s="8">
        <v>0</v>
      </c>
      <c r="BF437" s="8">
        <v>3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8">
        <v>0</v>
      </c>
      <c r="BN437" s="8">
        <v>0</v>
      </c>
    </row>
    <row r="438" spans="2:66" ht="39">
      <c r="B438" s="56"/>
      <c r="C438" s="11" t="s">
        <v>76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3</v>
      </c>
      <c r="K438" s="8">
        <v>6</v>
      </c>
      <c r="L438" s="8">
        <v>8</v>
      </c>
      <c r="M438" s="8">
        <v>14</v>
      </c>
      <c r="N438" s="8">
        <v>14</v>
      </c>
      <c r="O438" s="8">
        <v>3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3</v>
      </c>
      <c r="BA438" s="8">
        <v>6</v>
      </c>
      <c r="BB438" s="8">
        <v>8</v>
      </c>
      <c r="BC438" s="8">
        <v>14</v>
      </c>
      <c r="BD438" s="8">
        <v>9</v>
      </c>
      <c r="BE438" s="8">
        <v>3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</row>
    <row r="439" spans="2:66">
      <c r="B439" s="56"/>
      <c r="C439" s="11" t="s">
        <v>45</v>
      </c>
      <c r="D439" s="8">
        <v>0</v>
      </c>
      <c r="E439" s="8">
        <v>0</v>
      </c>
      <c r="F439" s="8">
        <v>0</v>
      </c>
      <c r="G439" s="8">
        <v>0</v>
      </c>
      <c r="H439" s="8">
        <v>3</v>
      </c>
      <c r="I439" s="8">
        <v>0</v>
      </c>
      <c r="J439" s="8">
        <v>0</v>
      </c>
      <c r="K439" s="8">
        <v>7</v>
      </c>
      <c r="L439" s="8">
        <v>15</v>
      </c>
      <c r="M439" s="8">
        <v>20</v>
      </c>
      <c r="N439" s="8">
        <v>8</v>
      </c>
      <c r="O439" s="8">
        <v>0</v>
      </c>
      <c r="P439" s="8">
        <v>3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3</v>
      </c>
      <c r="AY439" s="8">
        <v>0</v>
      </c>
      <c r="AZ439" s="8">
        <v>0</v>
      </c>
      <c r="BA439" s="8">
        <v>8</v>
      </c>
      <c r="BB439" s="8">
        <v>15</v>
      </c>
      <c r="BC439" s="8">
        <v>16</v>
      </c>
      <c r="BD439" s="8">
        <v>8</v>
      </c>
      <c r="BE439" s="8">
        <v>0</v>
      </c>
      <c r="BF439" s="8">
        <v>3</v>
      </c>
      <c r="BG439" s="8">
        <v>0</v>
      </c>
      <c r="BH439" s="8">
        <v>0</v>
      </c>
      <c r="BI439" s="8">
        <v>3</v>
      </c>
      <c r="BJ439" s="8">
        <v>0</v>
      </c>
      <c r="BK439" s="8">
        <v>0</v>
      </c>
      <c r="BL439" s="8">
        <v>0</v>
      </c>
      <c r="BM439" s="8">
        <v>0</v>
      </c>
      <c r="BN439" s="8">
        <v>0</v>
      </c>
    </row>
    <row r="440" spans="2:66" ht="26">
      <c r="B440" s="56"/>
      <c r="C440" s="11" t="s">
        <v>46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3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3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8">
        <v>0</v>
      </c>
      <c r="BN440" s="8">
        <v>0</v>
      </c>
    </row>
    <row r="441" spans="2:66">
      <c r="B441" s="56"/>
      <c r="C441" s="11" t="s">
        <v>47</v>
      </c>
      <c r="D441" s="8">
        <v>0</v>
      </c>
      <c r="E441" s="8">
        <v>0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8">
        <v>0</v>
      </c>
      <c r="BN441" s="8">
        <v>0</v>
      </c>
    </row>
    <row r="442" spans="2:66">
      <c r="B442" s="56"/>
      <c r="C442" s="11" t="s">
        <v>11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4</v>
      </c>
      <c r="J442" s="8">
        <v>4</v>
      </c>
      <c r="K442" s="8">
        <v>3</v>
      </c>
      <c r="L442" s="8">
        <v>12</v>
      </c>
      <c r="M442" s="8">
        <v>13</v>
      </c>
      <c r="N442" s="8">
        <v>15</v>
      </c>
      <c r="O442" s="8">
        <v>22</v>
      </c>
      <c r="P442" s="8">
        <v>24</v>
      </c>
      <c r="Q442" s="8">
        <v>32</v>
      </c>
      <c r="R442" s="8">
        <v>47</v>
      </c>
      <c r="S442" s="8">
        <v>31</v>
      </c>
      <c r="T442" s="8">
        <v>21</v>
      </c>
      <c r="U442" s="8">
        <v>7</v>
      </c>
      <c r="V442" s="8">
        <v>3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3</v>
      </c>
      <c r="AE442" s="8">
        <v>5</v>
      </c>
      <c r="AF442" s="8">
        <v>0</v>
      </c>
      <c r="AG442" s="8">
        <v>5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5</v>
      </c>
      <c r="AY442" s="8">
        <v>4</v>
      </c>
      <c r="AZ442" s="8">
        <v>3</v>
      </c>
      <c r="BA442" s="8">
        <v>4</v>
      </c>
      <c r="BB442" s="8">
        <v>17</v>
      </c>
      <c r="BC442" s="8">
        <v>9</v>
      </c>
      <c r="BD442" s="8">
        <v>15</v>
      </c>
      <c r="BE442" s="8">
        <v>22</v>
      </c>
      <c r="BF442" s="8">
        <v>27</v>
      </c>
      <c r="BG442" s="8">
        <v>32</v>
      </c>
      <c r="BH442" s="8">
        <v>49</v>
      </c>
      <c r="BI442" s="8">
        <v>31</v>
      </c>
      <c r="BJ442" s="8">
        <v>21</v>
      </c>
      <c r="BK442" s="8">
        <v>7</v>
      </c>
      <c r="BL442" s="8">
        <v>3</v>
      </c>
      <c r="BM442" s="8">
        <v>0</v>
      </c>
      <c r="BN442" s="8">
        <v>0</v>
      </c>
    </row>
    <row r="443" spans="2:66">
      <c r="B443" s="65" t="s">
        <v>209</v>
      </c>
      <c r="C443" s="11" t="s">
        <v>38</v>
      </c>
      <c r="D443" s="8">
        <v>0</v>
      </c>
      <c r="E443" s="8">
        <v>0</v>
      </c>
      <c r="F443" s="8">
        <v>0</v>
      </c>
      <c r="G443" s="8">
        <v>0</v>
      </c>
      <c r="H443" s="8">
        <v>3</v>
      </c>
      <c r="I443" s="8">
        <v>14</v>
      </c>
      <c r="J443" s="8">
        <v>22</v>
      </c>
      <c r="K443" s="8">
        <v>10</v>
      </c>
      <c r="L443" s="8">
        <v>16</v>
      </c>
      <c r="M443" s="8">
        <v>17</v>
      </c>
      <c r="N443" s="8">
        <v>13</v>
      </c>
      <c r="O443" s="8">
        <v>3</v>
      </c>
      <c r="P443" s="8">
        <v>3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17</v>
      </c>
      <c r="AE443" s="8">
        <v>10</v>
      </c>
      <c r="AF443" s="8">
        <v>3</v>
      </c>
      <c r="AG443" s="8">
        <v>0</v>
      </c>
      <c r="AH443" s="8">
        <v>3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3</v>
      </c>
      <c r="AY443" s="8">
        <v>26</v>
      </c>
      <c r="AZ443" s="8">
        <v>32</v>
      </c>
      <c r="BA443" s="8">
        <v>13</v>
      </c>
      <c r="BB443" s="8">
        <v>11</v>
      </c>
      <c r="BC443" s="8">
        <v>21</v>
      </c>
      <c r="BD443" s="8">
        <v>13</v>
      </c>
      <c r="BE443" s="8">
        <v>3</v>
      </c>
      <c r="BF443" s="8">
        <v>3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8">
        <v>0</v>
      </c>
      <c r="BN443" s="8">
        <v>0</v>
      </c>
    </row>
    <row r="444" spans="2:66">
      <c r="B444" s="56"/>
      <c r="C444" s="11" t="s">
        <v>39</v>
      </c>
      <c r="D444" s="8">
        <v>0</v>
      </c>
      <c r="E444" s="8">
        <v>0</v>
      </c>
      <c r="F444" s="8">
        <v>0</v>
      </c>
      <c r="G444" s="8">
        <v>0</v>
      </c>
      <c r="H444" s="8">
        <v>49</v>
      </c>
      <c r="I444" s="8">
        <v>126</v>
      </c>
      <c r="J444" s="8">
        <v>106</v>
      </c>
      <c r="K444" s="8">
        <v>17</v>
      </c>
      <c r="L444" s="8">
        <v>21</v>
      </c>
      <c r="M444" s="8">
        <v>11</v>
      </c>
      <c r="N444" s="8">
        <v>9</v>
      </c>
      <c r="O444" s="8">
        <v>5</v>
      </c>
      <c r="P444" s="8">
        <v>4</v>
      </c>
      <c r="Q444" s="8">
        <v>3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33</v>
      </c>
      <c r="AD444" s="8">
        <v>70</v>
      </c>
      <c r="AE444" s="8">
        <v>36</v>
      </c>
      <c r="AF444" s="8">
        <v>10</v>
      </c>
      <c r="AG444" s="8">
        <v>6</v>
      </c>
      <c r="AH444" s="8">
        <v>0</v>
      </c>
      <c r="AI444" s="8">
        <v>3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87</v>
      </c>
      <c r="AY444" s="8">
        <v>199</v>
      </c>
      <c r="AZ444" s="8">
        <v>138</v>
      </c>
      <c r="BA444" s="8">
        <v>26</v>
      </c>
      <c r="BB444" s="8">
        <v>22</v>
      </c>
      <c r="BC444" s="8">
        <v>13</v>
      </c>
      <c r="BD444" s="8">
        <v>13</v>
      </c>
      <c r="BE444" s="8">
        <v>5</v>
      </c>
      <c r="BF444" s="8">
        <v>4</v>
      </c>
      <c r="BG444" s="8">
        <v>3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8">
        <v>0</v>
      </c>
      <c r="BN444" s="8">
        <v>0</v>
      </c>
    </row>
    <row r="445" spans="2:66" ht="26">
      <c r="B445" s="56"/>
      <c r="C445" s="11" t="s">
        <v>40</v>
      </c>
      <c r="D445" s="8">
        <v>0</v>
      </c>
      <c r="E445" s="8">
        <v>0</v>
      </c>
      <c r="F445" s="8">
        <v>0</v>
      </c>
      <c r="G445" s="8">
        <v>0</v>
      </c>
      <c r="H445" s="8">
        <v>3</v>
      </c>
      <c r="I445" s="8">
        <v>4</v>
      </c>
      <c r="J445" s="8">
        <v>7</v>
      </c>
      <c r="K445" s="8">
        <v>3</v>
      </c>
      <c r="L445" s="8">
        <v>4</v>
      </c>
      <c r="M445" s="8">
        <v>5</v>
      </c>
      <c r="N445" s="8">
        <v>4</v>
      </c>
      <c r="O445" s="8">
        <v>3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3</v>
      </c>
      <c r="AF445" s="8">
        <v>0</v>
      </c>
      <c r="AG445" s="8">
        <v>0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6</v>
      </c>
      <c r="AY445" s="8">
        <v>11</v>
      </c>
      <c r="AZ445" s="8">
        <v>6</v>
      </c>
      <c r="BA445" s="8">
        <v>9</v>
      </c>
      <c r="BB445" s="8">
        <v>4</v>
      </c>
      <c r="BC445" s="8">
        <v>10</v>
      </c>
      <c r="BD445" s="8">
        <v>4</v>
      </c>
      <c r="BE445" s="8">
        <v>3</v>
      </c>
      <c r="BF445" s="8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8">
        <v>0</v>
      </c>
      <c r="BN445" s="8">
        <v>0</v>
      </c>
    </row>
    <row r="446" spans="2:66" ht="39">
      <c r="B446" s="56"/>
      <c r="C446" s="11" t="s">
        <v>41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3</v>
      </c>
      <c r="J446" s="8">
        <v>0</v>
      </c>
      <c r="K446" s="8">
        <v>3</v>
      </c>
      <c r="L446" s="8">
        <v>0</v>
      </c>
      <c r="M446" s="8">
        <v>3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6</v>
      </c>
      <c r="AE446" s="8">
        <v>0</v>
      </c>
      <c r="AF446" s="8">
        <v>0</v>
      </c>
      <c r="AG446" s="8">
        <v>3</v>
      </c>
      <c r="AH446" s="8">
        <v>5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4</v>
      </c>
      <c r="AZ446" s="8">
        <v>3</v>
      </c>
      <c r="BA446" s="8">
        <v>3</v>
      </c>
      <c r="BB446" s="8">
        <v>5</v>
      </c>
      <c r="BC446" s="8">
        <v>5</v>
      </c>
      <c r="BD446" s="8">
        <v>0</v>
      </c>
      <c r="BE446" s="8">
        <v>3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8">
        <v>0</v>
      </c>
      <c r="BN446" s="8">
        <v>0</v>
      </c>
    </row>
    <row r="447" spans="2:66" ht="39">
      <c r="B447" s="56"/>
      <c r="C447" s="11" t="s">
        <v>42</v>
      </c>
      <c r="D447" s="8">
        <v>0</v>
      </c>
      <c r="E447" s="8">
        <v>0</v>
      </c>
      <c r="F447" s="8">
        <v>0</v>
      </c>
      <c r="G447" s="8">
        <v>0</v>
      </c>
      <c r="H447" s="8">
        <v>0</v>
      </c>
      <c r="I447" s="8">
        <v>7</v>
      </c>
      <c r="J447" s="8">
        <v>7</v>
      </c>
      <c r="K447" s="8">
        <v>0</v>
      </c>
      <c r="L447" s="8">
        <v>0</v>
      </c>
      <c r="M447" s="8">
        <v>3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3</v>
      </c>
      <c r="AD447" s="8">
        <v>5</v>
      </c>
      <c r="AE447" s="8">
        <v>4</v>
      </c>
      <c r="AF447" s="8">
        <v>4</v>
      </c>
      <c r="AG447" s="8">
        <v>3</v>
      </c>
      <c r="AH447" s="8">
        <v>3</v>
      </c>
      <c r="AI447" s="8">
        <v>3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5</v>
      </c>
      <c r="AY447" s="8">
        <v>17</v>
      </c>
      <c r="AZ447" s="8">
        <v>9</v>
      </c>
      <c r="BA447" s="8">
        <v>8</v>
      </c>
      <c r="BB447" s="8">
        <v>4</v>
      </c>
      <c r="BC447" s="8">
        <v>3</v>
      </c>
      <c r="BD447" s="8">
        <v>8</v>
      </c>
      <c r="BE447" s="8">
        <v>0</v>
      </c>
      <c r="BF447" s="8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8">
        <v>0</v>
      </c>
      <c r="BN447" s="8">
        <v>0</v>
      </c>
    </row>
    <row r="448" spans="2:66">
      <c r="B448" s="56"/>
      <c r="C448" s="11" t="s">
        <v>43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4</v>
      </c>
      <c r="J448" s="8">
        <v>3</v>
      </c>
      <c r="K448" s="8">
        <v>4</v>
      </c>
      <c r="L448" s="8">
        <v>0</v>
      </c>
      <c r="M448" s="8">
        <v>0</v>
      </c>
      <c r="N448" s="8">
        <v>0</v>
      </c>
      <c r="O448" s="8">
        <v>3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4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5</v>
      </c>
      <c r="AZ448" s="8">
        <v>3</v>
      </c>
      <c r="BA448" s="8">
        <v>4</v>
      </c>
      <c r="BB448" s="8">
        <v>3</v>
      </c>
      <c r="BC448" s="8">
        <v>0</v>
      </c>
      <c r="BD448" s="8">
        <v>3</v>
      </c>
      <c r="BE448" s="8">
        <v>3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8">
        <v>0</v>
      </c>
      <c r="BN448" s="8">
        <v>0</v>
      </c>
    </row>
    <row r="449" spans="2:66" ht="39">
      <c r="B449" s="56"/>
      <c r="C449" s="11" t="s">
        <v>76</v>
      </c>
      <c r="D449" s="8">
        <v>0</v>
      </c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4</v>
      </c>
      <c r="M449" s="8">
        <v>3</v>
      </c>
      <c r="N449" s="8">
        <v>6</v>
      </c>
      <c r="O449" s="8">
        <v>3</v>
      </c>
      <c r="P449" s="8">
        <v>3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0</v>
      </c>
      <c r="BB449" s="8">
        <v>4</v>
      </c>
      <c r="BC449" s="8">
        <v>3</v>
      </c>
      <c r="BD449" s="8">
        <v>6</v>
      </c>
      <c r="BE449" s="8">
        <v>3</v>
      </c>
      <c r="BF449" s="8">
        <v>3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8">
        <v>0</v>
      </c>
      <c r="BN449" s="8">
        <v>0</v>
      </c>
    </row>
    <row r="450" spans="2:66">
      <c r="B450" s="56"/>
      <c r="C450" s="11" t="s">
        <v>45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3</v>
      </c>
      <c r="J450" s="8">
        <v>3</v>
      </c>
      <c r="K450" s="8">
        <v>0</v>
      </c>
      <c r="L450" s="8">
        <v>8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3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3</v>
      </c>
      <c r="AY450" s="8">
        <v>7</v>
      </c>
      <c r="AZ450" s="8">
        <v>3</v>
      </c>
      <c r="BA450" s="8">
        <v>0</v>
      </c>
      <c r="BB450" s="8">
        <v>4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</row>
    <row r="451" spans="2:66" ht="26">
      <c r="B451" s="56"/>
      <c r="C451" s="11" t="s">
        <v>46</v>
      </c>
      <c r="D451" s="8">
        <v>0</v>
      </c>
      <c r="E451" s="8">
        <v>0</v>
      </c>
      <c r="F451" s="8">
        <v>0</v>
      </c>
      <c r="G451" s="8">
        <v>0</v>
      </c>
      <c r="H451" s="8">
        <v>0</v>
      </c>
      <c r="I451" s="8">
        <v>3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4</v>
      </c>
      <c r="AZ451" s="8">
        <v>0</v>
      </c>
      <c r="BA451" s="8">
        <v>0</v>
      </c>
      <c r="BB451" s="8">
        <v>0</v>
      </c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8">
        <v>0</v>
      </c>
      <c r="BN451" s="8">
        <v>0</v>
      </c>
    </row>
    <row r="452" spans="2:66">
      <c r="B452" s="56"/>
      <c r="C452" s="11" t="s">
        <v>47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8">
        <v>0</v>
      </c>
      <c r="BN452" s="8">
        <v>0</v>
      </c>
    </row>
    <row r="453" spans="2:66">
      <c r="B453" s="56"/>
      <c r="C453" s="11" t="s">
        <v>11</v>
      </c>
      <c r="D453" s="8">
        <v>0</v>
      </c>
      <c r="E453" s="8">
        <v>0</v>
      </c>
      <c r="F453" s="8">
        <v>0</v>
      </c>
      <c r="G453" s="8">
        <v>0</v>
      </c>
      <c r="H453" s="8">
        <v>10</v>
      </c>
      <c r="I453" s="8">
        <v>18</v>
      </c>
      <c r="J453" s="8">
        <v>8</v>
      </c>
      <c r="K453" s="8">
        <v>5</v>
      </c>
      <c r="L453" s="8">
        <v>7</v>
      </c>
      <c r="M453" s="8">
        <v>3</v>
      </c>
      <c r="N453" s="8">
        <v>3</v>
      </c>
      <c r="O453" s="8">
        <v>5</v>
      </c>
      <c r="P453" s="8">
        <v>10</v>
      </c>
      <c r="Q453" s="8">
        <v>8</v>
      </c>
      <c r="R453" s="8">
        <v>5</v>
      </c>
      <c r="S453" s="8">
        <v>5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5</v>
      </c>
      <c r="AD453" s="8">
        <v>5</v>
      </c>
      <c r="AE453" s="8">
        <v>7</v>
      </c>
      <c r="AF453" s="8">
        <v>8</v>
      </c>
      <c r="AG453" s="8">
        <v>10</v>
      </c>
      <c r="AH453" s="8">
        <v>3</v>
      </c>
      <c r="AI453" s="8">
        <v>3</v>
      </c>
      <c r="AJ453" s="8">
        <v>3</v>
      </c>
      <c r="AK453" s="8">
        <v>3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18</v>
      </c>
      <c r="AY453" s="8">
        <v>28</v>
      </c>
      <c r="AZ453" s="8">
        <v>11</v>
      </c>
      <c r="BA453" s="8">
        <v>14</v>
      </c>
      <c r="BB453" s="8">
        <v>9</v>
      </c>
      <c r="BC453" s="8">
        <v>5</v>
      </c>
      <c r="BD453" s="8">
        <v>7</v>
      </c>
      <c r="BE453" s="8">
        <v>7</v>
      </c>
      <c r="BF453" s="8">
        <v>13</v>
      </c>
      <c r="BG453" s="8">
        <v>8</v>
      </c>
      <c r="BH453" s="8">
        <v>3</v>
      </c>
      <c r="BI453" s="8">
        <v>5</v>
      </c>
      <c r="BJ453" s="8">
        <v>0</v>
      </c>
      <c r="BK453" s="8">
        <v>0</v>
      </c>
      <c r="BL453" s="8">
        <v>0</v>
      </c>
      <c r="BM453" s="8">
        <v>0</v>
      </c>
      <c r="BN453" s="8">
        <v>0</v>
      </c>
    </row>
    <row r="454" spans="2:66">
      <c r="B454" s="65" t="s">
        <v>210</v>
      </c>
      <c r="C454" s="11" t="s">
        <v>38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3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3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3</v>
      </c>
      <c r="BB454" s="8">
        <v>3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8">
        <v>0</v>
      </c>
      <c r="BN454" s="8">
        <v>0</v>
      </c>
    </row>
    <row r="455" spans="2:66">
      <c r="B455" s="56"/>
      <c r="C455" s="11" t="s">
        <v>39</v>
      </c>
      <c r="D455" s="8">
        <v>0</v>
      </c>
      <c r="E455" s="8">
        <v>0</v>
      </c>
      <c r="F455" s="8">
        <v>0</v>
      </c>
      <c r="G455" s="8">
        <v>0</v>
      </c>
      <c r="H455" s="8">
        <v>7</v>
      </c>
      <c r="I455" s="8">
        <v>0</v>
      </c>
      <c r="J455" s="8">
        <v>3</v>
      </c>
      <c r="K455" s="8">
        <v>0</v>
      </c>
      <c r="L455" s="8">
        <v>0</v>
      </c>
      <c r="M455" s="8">
        <v>3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3</v>
      </c>
      <c r="AD455" s="8">
        <v>3</v>
      </c>
      <c r="AE455" s="8">
        <v>3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8</v>
      </c>
      <c r="AY455" s="8">
        <v>4</v>
      </c>
      <c r="AZ455" s="8">
        <v>7</v>
      </c>
      <c r="BA455" s="8">
        <v>0</v>
      </c>
      <c r="BB455" s="8">
        <v>0</v>
      </c>
      <c r="BC455" s="8">
        <v>3</v>
      </c>
      <c r="BD455" s="8">
        <v>0</v>
      </c>
      <c r="BE455" s="8">
        <v>0</v>
      </c>
      <c r="BF455" s="8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8">
        <v>0</v>
      </c>
      <c r="BN455" s="8">
        <v>0</v>
      </c>
    </row>
    <row r="456" spans="2:66" ht="26">
      <c r="B456" s="56"/>
      <c r="C456" s="11" t="s">
        <v>40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3</v>
      </c>
      <c r="AY456" s="8">
        <v>3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8">
        <v>0</v>
      </c>
      <c r="BN456" s="8">
        <v>0</v>
      </c>
    </row>
    <row r="457" spans="2:66" ht="39">
      <c r="B457" s="56"/>
      <c r="C457" s="11" t="s">
        <v>41</v>
      </c>
      <c r="D457" s="8">
        <v>0</v>
      </c>
      <c r="E457" s="8">
        <v>0</v>
      </c>
      <c r="F457" s="8">
        <v>0</v>
      </c>
      <c r="G457" s="8">
        <v>0</v>
      </c>
      <c r="H457" s="8">
        <v>3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3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8">
        <v>0</v>
      </c>
      <c r="BN457" s="8">
        <v>0</v>
      </c>
    </row>
    <row r="458" spans="2:66" ht="39">
      <c r="B458" s="56"/>
      <c r="C458" s="11" t="s">
        <v>42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3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4</v>
      </c>
      <c r="AY458" s="8">
        <v>0</v>
      </c>
      <c r="AZ458" s="8">
        <v>3</v>
      </c>
      <c r="BA458" s="8">
        <v>3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8">
        <v>0</v>
      </c>
      <c r="BN458" s="8">
        <v>0</v>
      </c>
    </row>
    <row r="459" spans="2:66">
      <c r="B459" s="56"/>
      <c r="C459" s="11" t="s">
        <v>43</v>
      </c>
      <c r="D459" s="8">
        <v>0</v>
      </c>
      <c r="E459" s="8">
        <v>0</v>
      </c>
      <c r="F459" s="8">
        <v>0</v>
      </c>
      <c r="G459" s="8">
        <v>0</v>
      </c>
      <c r="H459" s="8">
        <v>5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7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11</v>
      </c>
      <c r="AY459" s="8">
        <v>3</v>
      </c>
      <c r="AZ459" s="8">
        <v>0</v>
      </c>
      <c r="BA459" s="8">
        <v>0</v>
      </c>
      <c r="BB459" s="8">
        <v>0</v>
      </c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8">
        <v>0</v>
      </c>
      <c r="BN459" s="8">
        <v>0</v>
      </c>
    </row>
    <row r="460" spans="2:66" ht="39">
      <c r="B460" s="56"/>
      <c r="C460" s="11" t="s">
        <v>76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8">
        <v>0</v>
      </c>
      <c r="BN460" s="8">
        <v>0</v>
      </c>
    </row>
    <row r="461" spans="2:66">
      <c r="B461" s="56"/>
      <c r="C461" s="11" t="s">
        <v>45</v>
      </c>
      <c r="D461" s="8">
        <v>0</v>
      </c>
      <c r="E461" s="8">
        <v>0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8">
        <v>0</v>
      </c>
      <c r="BN461" s="8">
        <v>0</v>
      </c>
    </row>
    <row r="462" spans="2:66" ht="26">
      <c r="B462" s="56"/>
      <c r="C462" s="11" t="s">
        <v>46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8">
        <v>0</v>
      </c>
      <c r="BN462" s="8">
        <v>0</v>
      </c>
    </row>
    <row r="463" spans="2:66">
      <c r="B463" s="56"/>
      <c r="C463" s="11" t="s">
        <v>47</v>
      </c>
      <c r="D463" s="8">
        <v>0</v>
      </c>
      <c r="E463" s="8">
        <v>0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8">
        <v>0</v>
      </c>
      <c r="BB463" s="8">
        <v>0</v>
      </c>
      <c r="BC463" s="8">
        <v>0</v>
      </c>
      <c r="BD463" s="8">
        <v>0</v>
      </c>
      <c r="BE463" s="8">
        <v>0</v>
      </c>
      <c r="BF463" s="8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8">
        <v>0</v>
      </c>
      <c r="BN463" s="8">
        <v>0</v>
      </c>
    </row>
    <row r="464" spans="2:66">
      <c r="B464" s="56"/>
      <c r="C464" s="11" t="s">
        <v>11</v>
      </c>
      <c r="D464" s="8">
        <v>0</v>
      </c>
      <c r="E464" s="8">
        <v>0</v>
      </c>
      <c r="F464" s="8">
        <v>0</v>
      </c>
      <c r="G464" s="8">
        <v>0</v>
      </c>
      <c r="H464" s="8">
        <v>3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4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5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8">
        <v>0</v>
      </c>
      <c r="BN464" s="8">
        <v>0</v>
      </c>
    </row>
    <row r="465" spans="2:66">
      <c r="B465" s="65" t="s">
        <v>211</v>
      </c>
      <c r="C465" s="11" t="s">
        <v>38</v>
      </c>
      <c r="D465" s="8">
        <v>0</v>
      </c>
      <c r="E465" s="8">
        <v>0</v>
      </c>
      <c r="F465" s="8">
        <v>0</v>
      </c>
      <c r="G465" s="8">
        <v>3</v>
      </c>
      <c r="H465" s="8">
        <v>8</v>
      </c>
      <c r="I465" s="8">
        <v>74</v>
      </c>
      <c r="J465" s="8">
        <v>163</v>
      </c>
      <c r="K465" s="8">
        <v>164</v>
      </c>
      <c r="L465" s="8">
        <v>190</v>
      </c>
      <c r="M465" s="8">
        <v>242</v>
      </c>
      <c r="N465" s="8">
        <v>250</v>
      </c>
      <c r="O465" s="8">
        <v>186</v>
      </c>
      <c r="P465" s="8">
        <v>87</v>
      </c>
      <c r="Q465" s="8">
        <v>32</v>
      </c>
      <c r="R465" s="8">
        <v>6</v>
      </c>
      <c r="S465" s="8">
        <v>5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15</v>
      </c>
      <c r="AD465" s="8">
        <v>75</v>
      </c>
      <c r="AE465" s="8">
        <v>101</v>
      </c>
      <c r="AF465" s="8">
        <v>113</v>
      </c>
      <c r="AG465" s="8">
        <v>77</v>
      </c>
      <c r="AH465" s="8">
        <v>56</v>
      </c>
      <c r="AI465" s="8">
        <v>55</v>
      </c>
      <c r="AJ465" s="8">
        <v>15</v>
      </c>
      <c r="AK465" s="8">
        <v>20</v>
      </c>
      <c r="AL465" s="8">
        <v>4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3</v>
      </c>
      <c r="AX465" s="8">
        <v>23</v>
      </c>
      <c r="AY465" s="8">
        <v>149</v>
      </c>
      <c r="AZ465" s="8">
        <v>260</v>
      </c>
      <c r="BA465" s="8">
        <v>277</v>
      </c>
      <c r="BB465" s="8">
        <v>265</v>
      </c>
      <c r="BC465" s="8">
        <v>297</v>
      </c>
      <c r="BD465" s="8">
        <v>301</v>
      </c>
      <c r="BE465" s="8">
        <v>202</v>
      </c>
      <c r="BF465" s="8">
        <v>101</v>
      </c>
      <c r="BG465" s="8">
        <v>38</v>
      </c>
      <c r="BH465" s="8">
        <v>7</v>
      </c>
      <c r="BI465" s="8">
        <v>5</v>
      </c>
      <c r="BJ465" s="8">
        <v>0</v>
      </c>
      <c r="BK465" s="8">
        <v>0</v>
      </c>
      <c r="BL465" s="8">
        <v>0</v>
      </c>
      <c r="BM465" s="8">
        <v>0</v>
      </c>
      <c r="BN465" s="8">
        <v>0</v>
      </c>
    </row>
    <row r="466" spans="2:66">
      <c r="B466" s="56"/>
      <c r="C466" s="11" t="s">
        <v>39</v>
      </c>
      <c r="D466" s="8">
        <v>0</v>
      </c>
      <c r="E466" s="8">
        <v>0</v>
      </c>
      <c r="F466" s="8">
        <v>0</v>
      </c>
      <c r="G466" s="8">
        <v>0</v>
      </c>
      <c r="H466" s="8">
        <v>398</v>
      </c>
      <c r="I466" s="8">
        <v>1239</v>
      </c>
      <c r="J466" s="8">
        <v>1386</v>
      </c>
      <c r="K466" s="8">
        <v>1259</v>
      </c>
      <c r="L466" s="8">
        <v>1178</v>
      </c>
      <c r="M466" s="8">
        <v>1203</v>
      </c>
      <c r="N466" s="8">
        <v>1183</v>
      </c>
      <c r="O466" s="8">
        <v>924</v>
      </c>
      <c r="P466" s="8">
        <v>615</v>
      </c>
      <c r="Q466" s="8">
        <v>207</v>
      </c>
      <c r="R466" s="8">
        <v>67</v>
      </c>
      <c r="S466" s="8">
        <v>26</v>
      </c>
      <c r="T466" s="8">
        <v>8</v>
      </c>
      <c r="U466" s="8">
        <v>4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594</v>
      </c>
      <c r="AD466" s="8">
        <v>1171</v>
      </c>
      <c r="AE466" s="8">
        <v>1048</v>
      </c>
      <c r="AF466" s="8">
        <v>883</v>
      </c>
      <c r="AG466" s="8">
        <v>563</v>
      </c>
      <c r="AH466" s="8">
        <v>376</v>
      </c>
      <c r="AI466" s="8">
        <v>239</v>
      </c>
      <c r="AJ466" s="8">
        <v>111</v>
      </c>
      <c r="AK466" s="8">
        <v>57</v>
      </c>
      <c r="AL466" s="8">
        <v>17</v>
      </c>
      <c r="AM466" s="8">
        <v>8</v>
      </c>
      <c r="AN466" s="8">
        <v>0</v>
      </c>
      <c r="AO466" s="8">
        <v>3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3</v>
      </c>
      <c r="AX466" s="8">
        <v>994</v>
      </c>
      <c r="AY466" s="8">
        <v>2414</v>
      </c>
      <c r="AZ466" s="8">
        <v>2430</v>
      </c>
      <c r="BA466" s="8">
        <v>2139</v>
      </c>
      <c r="BB466" s="8">
        <v>1743</v>
      </c>
      <c r="BC466" s="8">
        <v>1583</v>
      </c>
      <c r="BD466" s="8">
        <v>1416</v>
      </c>
      <c r="BE466" s="8">
        <v>1035</v>
      </c>
      <c r="BF466" s="8">
        <v>674</v>
      </c>
      <c r="BG466" s="8">
        <v>224</v>
      </c>
      <c r="BH466" s="8">
        <v>73</v>
      </c>
      <c r="BI466" s="8">
        <v>27</v>
      </c>
      <c r="BJ466" s="8">
        <v>14</v>
      </c>
      <c r="BK466" s="8">
        <v>4</v>
      </c>
      <c r="BL466" s="8">
        <v>0</v>
      </c>
      <c r="BM466" s="8">
        <v>0</v>
      </c>
      <c r="BN466" s="8">
        <v>0</v>
      </c>
    </row>
    <row r="467" spans="2:66" ht="26">
      <c r="B467" s="56"/>
      <c r="C467" s="11" t="s">
        <v>40</v>
      </c>
      <c r="D467" s="8">
        <v>0</v>
      </c>
      <c r="E467" s="8">
        <v>0</v>
      </c>
      <c r="F467" s="8">
        <v>0</v>
      </c>
      <c r="G467" s="8">
        <v>0</v>
      </c>
      <c r="H467" s="8">
        <v>126</v>
      </c>
      <c r="I467" s="8">
        <v>177</v>
      </c>
      <c r="J467" s="8">
        <v>136</v>
      </c>
      <c r="K467" s="8">
        <v>129</v>
      </c>
      <c r="L467" s="8">
        <v>124</v>
      </c>
      <c r="M467" s="8">
        <v>123</v>
      </c>
      <c r="N467" s="8">
        <v>129</v>
      </c>
      <c r="O467" s="8">
        <v>76</v>
      </c>
      <c r="P467" s="8">
        <v>32</v>
      </c>
      <c r="Q467" s="8">
        <v>8</v>
      </c>
      <c r="R467" s="8">
        <v>4</v>
      </c>
      <c r="S467" s="8">
        <v>0</v>
      </c>
      <c r="T467" s="8">
        <v>4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129</v>
      </c>
      <c r="AD467" s="8">
        <v>108</v>
      </c>
      <c r="AE467" s="8">
        <v>83</v>
      </c>
      <c r="AF467" s="8">
        <v>75</v>
      </c>
      <c r="AG467" s="8">
        <v>54</v>
      </c>
      <c r="AH467" s="8">
        <v>54</v>
      </c>
      <c r="AI467" s="8">
        <v>28</v>
      </c>
      <c r="AJ467" s="8">
        <v>13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254</v>
      </c>
      <c r="AY467" s="8">
        <v>286</v>
      </c>
      <c r="AZ467" s="8">
        <v>216</v>
      </c>
      <c r="BA467" s="8">
        <v>209</v>
      </c>
      <c r="BB467" s="8">
        <v>179</v>
      </c>
      <c r="BC467" s="8">
        <v>172</v>
      </c>
      <c r="BD467" s="8">
        <v>161</v>
      </c>
      <c r="BE467" s="8">
        <v>88</v>
      </c>
      <c r="BF467" s="8">
        <v>33</v>
      </c>
      <c r="BG467" s="8">
        <v>8</v>
      </c>
      <c r="BH467" s="8">
        <v>4</v>
      </c>
      <c r="BI467" s="8">
        <v>0</v>
      </c>
      <c r="BJ467" s="8">
        <v>4</v>
      </c>
      <c r="BK467" s="8">
        <v>0</v>
      </c>
      <c r="BL467" s="8">
        <v>0</v>
      </c>
      <c r="BM467" s="8">
        <v>0</v>
      </c>
      <c r="BN467" s="8">
        <v>0</v>
      </c>
    </row>
    <row r="468" spans="2:66" ht="39">
      <c r="B468" s="56"/>
      <c r="C468" s="11" t="s">
        <v>41</v>
      </c>
      <c r="D468" s="8">
        <v>0</v>
      </c>
      <c r="E468" s="8">
        <v>0</v>
      </c>
      <c r="F468" s="8">
        <v>0</v>
      </c>
      <c r="G468" s="8">
        <v>0</v>
      </c>
      <c r="H468" s="8">
        <v>23</v>
      </c>
      <c r="I468" s="8">
        <v>22</v>
      </c>
      <c r="J468" s="8">
        <v>23</v>
      </c>
      <c r="K468" s="8">
        <v>23</v>
      </c>
      <c r="L468" s="8">
        <v>18</v>
      </c>
      <c r="M468" s="8">
        <v>8</v>
      </c>
      <c r="N468" s="8">
        <v>14</v>
      </c>
      <c r="O468" s="8">
        <v>5</v>
      </c>
      <c r="P468" s="8">
        <v>7</v>
      </c>
      <c r="Q468" s="8">
        <v>4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48</v>
      </c>
      <c r="AD468" s="8">
        <v>35</v>
      </c>
      <c r="AE468" s="8">
        <v>27</v>
      </c>
      <c r="AF468" s="8">
        <v>30</v>
      </c>
      <c r="AG468" s="8">
        <v>28</v>
      </c>
      <c r="AH468" s="8">
        <v>19</v>
      </c>
      <c r="AI468" s="8">
        <v>17</v>
      </c>
      <c r="AJ468" s="8">
        <v>11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75</v>
      </c>
      <c r="AY468" s="8">
        <v>57</v>
      </c>
      <c r="AZ468" s="8">
        <v>50</v>
      </c>
      <c r="BA468" s="8">
        <v>47</v>
      </c>
      <c r="BB468" s="8">
        <v>47</v>
      </c>
      <c r="BC468" s="8">
        <v>31</v>
      </c>
      <c r="BD468" s="8">
        <v>32</v>
      </c>
      <c r="BE468" s="8">
        <v>19</v>
      </c>
      <c r="BF468" s="8">
        <v>11</v>
      </c>
      <c r="BG468" s="8">
        <v>3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8">
        <v>0</v>
      </c>
      <c r="BN468" s="8">
        <v>0</v>
      </c>
    </row>
    <row r="469" spans="2:66" ht="39">
      <c r="B469" s="56"/>
      <c r="C469" s="11" t="s">
        <v>42</v>
      </c>
      <c r="D469" s="8">
        <v>0</v>
      </c>
      <c r="E469" s="8">
        <v>0</v>
      </c>
      <c r="F469" s="8">
        <v>0</v>
      </c>
      <c r="G469" s="8">
        <v>0</v>
      </c>
      <c r="H469" s="8">
        <v>20</v>
      </c>
      <c r="I469" s="8">
        <v>52</v>
      </c>
      <c r="J469" s="8">
        <v>64</v>
      </c>
      <c r="K469" s="8">
        <v>36</v>
      </c>
      <c r="L469" s="8">
        <v>46</v>
      </c>
      <c r="M469" s="8">
        <v>74</v>
      </c>
      <c r="N469" s="8">
        <v>58</v>
      </c>
      <c r="O469" s="8">
        <v>45</v>
      </c>
      <c r="P469" s="8">
        <v>29</v>
      </c>
      <c r="Q469" s="8">
        <v>8</v>
      </c>
      <c r="R469" s="8">
        <v>3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74</v>
      </c>
      <c r="AD469" s="8">
        <v>90</v>
      </c>
      <c r="AE469" s="8">
        <v>107</v>
      </c>
      <c r="AF469" s="8">
        <v>110</v>
      </c>
      <c r="AG469" s="8">
        <v>80</v>
      </c>
      <c r="AH469" s="8">
        <v>85</v>
      </c>
      <c r="AI469" s="8">
        <v>47</v>
      </c>
      <c r="AJ469" s="8">
        <v>15</v>
      </c>
      <c r="AK469" s="8">
        <v>10</v>
      </c>
      <c r="AL469" s="8">
        <v>3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96</v>
      </c>
      <c r="AY469" s="8">
        <v>140</v>
      </c>
      <c r="AZ469" s="8">
        <v>175</v>
      </c>
      <c r="BA469" s="8">
        <v>151</v>
      </c>
      <c r="BB469" s="8">
        <v>123</v>
      </c>
      <c r="BC469" s="8">
        <v>157</v>
      </c>
      <c r="BD469" s="8">
        <v>113</v>
      </c>
      <c r="BE469" s="8">
        <v>56</v>
      </c>
      <c r="BF469" s="8">
        <v>36</v>
      </c>
      <c r="BG469" s="8">
        <v>10</v>
      </c>
      <c r="BH469" s="8">
        <v>7</v>
      </c>
      <c r="BI469" s="8">
        <v>0</v>
      </c>
      <c r="BJ469" s="8">
        <v>0</v>
      </c>
      <c r="BK469" s="8">
        <v>0</v>
      </c>
      <c r="BL469" s="8">
        <v>0</v>
      </c>
      <c r="BM469" s="8">
        <v>0</v>
      </c>
      <c r="BN469" s="8">
        <v>0</v>
      </c>
    </row>
    <row r="470" spans="2:66">
      <c r="B470" s="56"/>
      <c r="C470" s="11" t="s">
        <v>43</v>
      </c>
      <c r="D470" s="8">
        <v>0</v>
      </c>
      <c r="E470" s="8">
        <v>0</v>
      </c>
      <c r="F470" s="8">
        <v>0</v>
      </c>
      <c r="G470" s="8">
        <v>0</v>
      </c>
      <c r="H470" s="8">
        <v>38</v>
      </c>
      <c r="I470" s="8">
        <v>30</v>
      </c>
      <c r="J470" s="8">
        <v>41</v>
      </c>
      <c r="K470" s="8">
        <v>37</v>
      </c>
      <c r="L470" s="8">
        <v>26</v>
      </c>
      <c r="M470" s="8">
        <v>31</v>
      </c>
      <c r="N470" s="8">
        <v>26</v>
      </c>
      <c r="O470" s="8">
        <v>14</v>
      </c>
      <c r="P470" s="8">
        <v>9</v>
      </c>
      <c r="Q470" s="8">
        <v>6</v>
      </c>
      <c r="R470" s="8">
        <v>3</v>
      </c>
      <c r="S470" s="8">
        <v>0</v>
      </c>
      <c r="T470" s="8">
        <v>3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76</v>
      </c>
      <c r="AD470" s="8">
        <v>76</v>
      </c>
      <c r="AE470" s="8">
        <v>45</v>
      </c>
      <c r="AF470" s="8">
        <v>45</v>
      </c>
      <c r="AG470" s="8">
        <v>20</v>
      </c>
      <c r="AH470" s="8">
        <v>17</v>
      </c>
      <c r="AI470" s="8">
        <v>22</v>
      </c>
      <c r="AJ470" s="8">
        <v>3</v>
      </c>
      <c r="AK470" s="8">
        <v>9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115</v>
      </c>
      <c r="AY470" s="8">
        <v>108</v>
      </c>
      <c r="AZ470" s="8">
        <v>89</v>
      </c>
      <c r="BA470" s="8">
        <v>81</v>
      </c>
      <c r="BB470" s="8">
        <v>54</v>
      </c>
      <c r="BC470" s="8">
        <v>48</v>
      </c>
      <c r="BD470" s="8">
        <v>52</v>
      </c>
      <c r="BE470" s="8">
        <v>16</v>
      </c>
      <c r="BF470" s="8">
        <v>15</v>
      </c>
      <c r="BG470" s="8">
        <v>11</v>
      </c>
      <c r="BH470" s="8">
        <v>3</v>
      </c>
      <c r="BI470" s="8">
        <v>0</v>
      </c>
      <c r="BJ470" s="8">
        <v>3</v>
      </c>
      <c r="BK470" s="8">
        <v>0</v>
      </c>
      <c r="BL470" s="8">
        <v>0</v>
      </c>
      <c r="BM470" s="8">
        <v>0</v>
      </c>
      <c r="BN470" s="8">
        <v>0</v>
      </c>
    </row>
    <row r="471" spans="2:66" ht="39">
      <c r="B471" s="56"/>
      <c r="C471" s="11" t="s">
        <v>76</v>
      </c>
      <c r="D471" s="8">
        <v>0</v>
      </c>
      <c r="E471" s="8">
        <v>0</v>
      </c>
      <c r="F471" s="8">
        <v>0</v>
      </c>
      <c r="G471" s="8">
        <v>0</v>
      </c>
      <c r="H471" s="8">
        <v>6</v>
      </c>
      <c r="I471" s="8">
        <v>5</v>
      </c>
      <c r="J471" s="8">
        <v>11</v>
      </c>
      <c r="K471" s="8">
        <v>15</v>
      </c>
      <c r="L471" s="8">
        <v>25</v>
      </c>
      <c r="M471" s="8">
        <v>25</v>
      </c>
      <c r="N471" s="8">
        <v>14</v>
      </c>
      <c r="O471" s="8">
        <v>11</v>
      </c>
      <c r="P471" s="8">
        <v>6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8">
        <v>3</v>
      </c>
      <c r="AD471" s="8">
        <v>3</v>
      </c>
      <c r="AE471" s="8">
        <v>3</v>
      </c>
      <c r="AF471" s="8">
        <v>0</v>
      </c>
      <c r="AG471" s="8">
        <v>0</v>
      </c>
      <c r="AH471" s="8">
        <v>0</v>
      </c>
      <c r="AI471" s="8">
        <v>0</v>
      </c>
      <c r="AJ471" s="8">
        <v>0</v>
      </c>
      <c r="AK471" s="8">
        <v>0</v>
      </c>
      <c r="AL471" s="8">
        <v>3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10</v>
      </c>
      <c r="AY471" s="8">
        <v>8</v>
      </c>
      <c r="AZ471" s="8">
        <v>16</v>
      </c>
      <c r="BA471" s="8">
        <v>12</v>
      </c>
      <c r="BB471" s="8">
        <v>25</v>
      </c>
      <c r="BC471" s="8">
        <v>24</v>
      </c>
      <c r="BD471" s="8">
        <v>16</v>
      </c>
      <c r="BE471" s="8">
        <v>11</v>
      </c>
      <c r="BF471" s="8">
        <v>6</v>
      </c>
      <c r="BG471" s="8">
        <v>6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8">
        <v>0</v>
      </c>
      <c r="BN471" s="8">
        <v>0</v>
      </c>
    </row>
    <row r="472" spans="2:66">
      <c r="B472" s="56"/>
      <c r="C472" s="11" t="s">
        <v>45</v>
      </c>
      <c r="D472" s="8">
        <v>0</v>
      </c>
      <c r="E472" s="8">
        <v>0</v>
      </c>
      <c r="F472" s="8">
        <v>0</v>
      </c>
      <c r="G472" s="8">
        <v>0</v>
      </c>
      <c r="H472" s="8">
        <v>19</v>
      </c>
      <c r="I472" s="8">
        <v>11</v>
      </c>
      <c r="J472" s="8">
        <v>12</v>
      </c>
      <c r="K472" s="8">
        <v>9</v>
      </c>
      <c r="L472" s="8">
        <v>27</v>
      </c>
      <c r="M472" s="8">
        <v>24</v>
      </c>
      <c r="N472" s="8">
        <v>30</v>
      </c>
      <c r="O472" s="8">
        <v>23</v>
      </c>
      <c r="P472" s="8">
        <v>3</v>
      </c>
      <c r="Q472" s="8">
        <v>9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16</v>
      </c>
      <c r="AD472" s="8">
        <v>11</v>
      </c>
      <c r="AE472" s="8">
        <v>6</v>
      </c>
      <c r="AF472" s="8">
        <v>5</v>
      </c>
      <c r="AG472" s="8">
        <v>7</v>
      </c>
      <c r="AH472" s="8">
        <v>7</v>
      </c>
      <c r="AI472" s="8">
        <v>4</v>
      </c>
      <c r="AJ472" s="8">
        <v>7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33</v>
      </c>
      <c r="AY472" s="8">
        <v>26</v>
      </c>
      <c r="AZ472" s="8">
        <v>14</v>
      </c>
      <c r="BA472" s="8">
        <v>19</v>
      </c>
      <c r="BB472" s="8">
        <v>41</v>
      </c>
      <c r="BC472" s="8">
        <v>28</v>
      </c>
      <c r="BD472" s="8">
        <v>29</v>
      </c>
      <c r="BE472" s="8">
        <v>25</v>
      </c>
      <c r="BF472" s="8">
        <v>3</v>
      </c>
      <c r="BG472" s="8">
        <v>9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8">
        <v>0</v>
      </c>
      <c r="BN472" s="8">
        <v>0</v>
      </c>
    </row>
    <row r="473" spans="2:66" ht="26">
      <c r="B473" s="56"/>
      <c r="C473" s="11" t="s">
        <v>46</v>
      </c>
      <c r="D473" s="8">
        <v>0</v>
      </c>
      <c r="E473" s="8">
        <v>0</v>
      </c>
      <c r="F473" s="8">
        <v>0</v>
      </c>
      <c r="G473" s="8">
        <v>0</v>
      </c>
      <c r="H473" s="8">
        <v>4</v>
      </c>
      <c r="I473" s="8">
        <v>7</v>
      </c>
      <c r="J473" s="8">
        <v>7</v>
      </c>
      <c r="K473" s="8">
        <v>4</v>
      </c>
      <c r="L473" s="8">
        <v>5</v>
      </c>
      <c r="M473" s="8">
        <v>3</v>
      </c>
      <c r="N473" s="8">
        <v>10</v>
      </c>
      <c r="O473" s="8">
        <v>9</v>
      </c>
      <c r="P473" s="8">
        <v>12</v>
      </c>
      <c r="Q473" s="8">
        <v>3</v>
      </c>
      <c r="R473" s="8">
        <v>3</v>
      </c>
      <c r="S473" s="8">
        <v>5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>
        <v>6</v>
      </c>
      <c r="AD473" s="8">
        <v>8</v>
      </c>
      <c r="AE473" s="8">
        <v>6</v>
      </c>
      <c r="AF473" s="8">
        <v>3</v>
      </c>
      <c r="AG473" s="8">
        <v>3</v>
      </c>
      <c r="AH473" s="8">
        <v>3</v>
      </c>
      <c r="AI473" s="8">
        <v>0</v>
      </c>
      <c r="AJ473" s="8">
        <v>3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8</v>
      </c>
      <c r="AY473" s="8">
        <v>13</v>
      </c>
      <c r="AZ473" s="8">
        <v>15</v>
      </c>
      <c r="BA473" s="8">
        <v>9</v>
      </c>
      <c r="BB473" s="8">
        <v>6</v>
      </c>
      <c r="BC473" s="8">
        <v>5</v>
      </c>
      <c r="BD473" s="8">
        <v>9</v>
      </c>
      <c r="BE473" s="8">
        <v>12</v>
      </c>
      <c r="BF473" s="8">
        <v>12</v>
      </c>
      <c r="BG473" s="8">
        <v>3</v>
      </c>
      <c r="BH473" s="8">
        <v>3</v>
      </c>
      <c r="BI473" s="8">
        <v>6</v>
      </c>
      <c r="BJ473" s="8">
        <v>0</v>
      </c>
      <c r="BK473" s="8">
        <v>0</v>
      </c>
      <c r="BL473" s="8">
        <v>0</v>
      </c>
      <c r="BM473" s="8">
        <v>0</v>
      </c>
      <c r="BN473" s="8">
        <v>0</v>
      </c>
    </row>
    <row r="474" spans="2:66">
      <c r="B474" s="56"/>
      <c r="C474" s="11" t="s">
        <v>47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4</v>
      </c>
      <c r="J474" s="8">
        <v>3</v>
      </c>
      <c r="K474" s="8">
        <v>3</v>
      </c>
      <c r="L474" s="8">
        <v>0</v>
      </c>
      <c r="M474" s="8">
        <v>5</v>
      </c>
      <c r="N474" s="8">
        <v>0</v>
      </c>
      <c r="O474" s="8">
        <v>3</v>
      </c>
      <c r="P474" s="8">
        <v>0</v>
      </c>
      <c r="Q474" s="8">
        <v>3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3</v>
      </c>
      <c r="AD474" s="8">
        <v>3</v>
      </c>
      <c r="AE474" s="8">
        <v>4</v>
      </c>
      <c r="AF474" s="8">
        <v>0</v>
      </c>
      <c r="AG474" s="8">
        <v>0</v>
      </c>
      <c r="AH474" s="8">
        <v>0</v>
      </c>
      <c r="AI474" s="8">
        <v>3</v>
      </c>
      <c r="AJ474" s="8">
        <v>0</v>
      </c>
      <c r="AK474" s="8">
        <v>3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4</v>
      </c>
      <c r="AY474" s="8">
        <v>9</v>
      </c>
      <c r="AZ474" s="8">
        <v>3</v>
      </c>
      <c r="BA474" s="8">
        <v>4</v>
      </c>
      <c r="BB474" s="8">
        <v>3</v>
      </c>
      <c r="BC474" s="8">
        <v>9</v>
      </c>
      <c r="BD474" s="8">
        <v>4</v>
      </c>
      <c r="BE474" s="8">
        <v>6</v>
      </c>
      <c r="BF474" s="8">
        <v>4</v>
      </c>
      <c r="BG474" s="8">
        <v>3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8">
        <v>0</v>
      </c>
      <c r="BN474" s="8">
        <v>0</v>
      </c>
    </row>
    <row r="475" spans="2:66">
      <c r="B475" s="56"/>
      <c r="C475" s="11" t="s">
        <v>11</v>
      </c>
      <c r="D475" s="8">
        <v>0</v>
      </c>
      <c r="E475" s="8">
        <v>0</v>
      </c>
      <c r="F475" s="8">
        <v>0</v>
      </c>
      <c r="G475" s="8">
        <v>3</v>
      </c>
      <c r="H475" s="8">
        <v>142</v>
      </c>
      <c r="I475" s="8">
        <v>111</v>
      </c>
      <c r="J475" s="8">
        <v>67</v>
      </c>
      <c r="K475" s="8">
        <v>64</v>
      </c>
      <c r="L475" s="8">
        <v>76</v>
      </c>
      <c r="M475" s="8">
        <v>102</v>
      </c>
      <c r="N475" s="8">
        <v>100</v>
      </c>
      <c r="O475" s="8">
        <v>141</v>
      </c>
      <c r="P475" s="8">
        <v>255</v>
      </c>
      <c r="Q475" s="8">
        <v>268</v>
      </c>
      <c r="R475" s="8">
        <v>178</v>
      </c>
      <c r="S475" s="8">
        <v>196</v>
      </c>
      <c r="T475" s="8">
        <v>157</v>
      </c>
      <c r="U475" s="8">
        <v>55</v>
      </c>
      <c r="V475" s="8">
        <v>7</v>
      </c>
      <c r="W475" s="8">
        <v>7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126</v>
      </c>
      <c r="AD475" s="8">
        <v>141</v>
      </c>
      <c r="AE475" s="8">
        <v>283</v>
      </c>
      <c r="AF475" s="8">
        <v>343</v>
      </c>
      <c r="AG475" s="8">
        <v>197</v>
      </c>
      <c r="AH475" s="8">
        <v>101</v>
      </c>
      <c r="AI475" s="8">
        <v>89</v>
      </c>
      <c r="AJ475" s="8">
        <v>67</v>
      </c>
      <c r="AK475" s="8">
        <v>57</v>
      </c>
      <c r="AL475" s="8">
        <v>55</v>
      </c>
      <c r="AM475" s="8">
        <v>26</v>
      </c>
      <c r="AN475" s="8">
        <v>29</v>
      </c>
      <c r="AO475" s="8">
        <v>29</v>
      </c>
      <c r="AP475" s="8">
        <v>12</v>
      </c>
      <c r="AQ475" s="8">
        <v>0</v>
      </c>
      <c r="AR475" s="8">
        <v>0</v>
      </c>
      <c r="AS475" s="8">
        <v>3</v>
      </c>
      <c r="AT475" s="8">
        <v>0</v>
      </c>
      <c r="AU475" s="8">
        <v>0</v>
      </c>
      <c r="AV475" s="8">
        <v>0</v>
      </c>
      <c r="AW475" s="8">
        <v>3</v>
      </c>
      <c r="AX475" s="8">
        <v>265</v>
      </c>
      <c r="AY475" s="8">
        <v>252</v>
      </c>
      <c r="AZ475" s="8">
        <v>350</v>
      </c>
      <c r="BA475" s="8">
        <v>405</v>
      </c>
      <c r="BB475" s="8">
        <v>271</v>
      </c>
      <c r="BC475" s="8">
        <v>203</v>
      </c>
      <c r="BD475" s="8">
        <v>191</v>
      </c>
      <c r="BE475" s="8">
        <v>208</v>
      </c>
      <c r="BF475" s="8">
        <v>313</v>
      </c>
      <c r="BG475" s="8">
        <v>321</v>
      </c>
      <c r="BH475" s="8">
        <v>199</v>
      </c>
      <c r="BI475" s="8">
        <v>223</v>
      </c>
      <c r="BJ475" s="8">
        <v>184</v>
      </c>
      <c r="BK475" s="8">
        <v>65</v>
      </c>
      <c r="BL475" s="8">
        <v>11</v>
      </c>
      <c r="BM475" s="8">
        <v>7</v>
      </c>
      <c r="BN475" s="8">
        <v>3</v>
      </c>
    </row>
    <row r="476" spans="2:66">
      <c r="B476" s="65" t="s">
        <v>212</v>
      </c>
      <c r="C476" s="11" t="s">
        <v>38</v>
      </c>
      <c r="D476" s="8">
        <v>0</v>
      </c>
      <c r="E476" s="8">
        <v>0</v>
      </c>
      <c r="F476" s="8">
        <v>0</v>
      </c>
      <c r="G476" s="8">
        <v>0</v>
      </c>
      <c r="H476" s="8">
        <v>133</v>
      </c>
      <c r="I476" s="8">
        <v>420</v>
      </c>
      <c r="J476" s="8">
        <v>633</v>
      </c>
      <c r="K476" s="8">
        <v>507</v>
      </c>
      <c r="L476" s="8">
        <v>395</v>
      </c>
      <c r="M476" s="8">
        <v>295</v>
      </c>
      <c r="N476" s="8">
        <v>226</v>
      </c>
      <c r="O476" s="8">
        <v>132</v>
      </c>
      <c r="P476" s="8">
        <v>69</v>
      </c>
      <c r="Q476" s="8">
        <v>15</v>
      </c>
      <c r="R476" s="8">
        <v>8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10</v>
      </c>
      <c r="AD476" s="8">
        <v>28</v>
      </c>
      <c r="AE476" s="8">
        <v>35</v>
      </c>
      <c r="AF476" s="8">
        <v>24</v>
      </c>
      <c r="AG476" s="8">
        <v>6</v>
      </c>
      <c r="AH476" s="8">
        <v>10</v>
      </c>
      <c r="AI476" s="8">
        <v>5</v>
      </c>
      <c r="AJ476" s="8">
        <v>4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142</v>
      </c>
      <c r="AY476" s="8">
        <v>449</v>
      </c>
      <c r="AZ476" s="8">
        <v>666</v>
      </c>
      <c r="BA476" s="8">
        <v>528</v>
      </c>
      <c r="BB476" s="8">
        <v>397</v>
      </c>
      <c r="BC476" s="8">
        <v>309</v>
      </c>
      <c r="BD476" s="8">
        <v>227</v>
      </c>
      <c r="BE476" s="8">
        <v>138</v>
      </c>
      <c r="BF476" s="8">
        <v>69</v>
      </c>
      <c r="BG476" s="8">
        <v>15</v>
      </c>
      <c r="BH476" s="8">
        <v>8</v>
      </c>
      <c r="BI476" s="8">
        <v>0</v>
      </c>
      <c r="BJ476" s="8">
        <v>0</v>
      </c>
      <c r="BK476" s="8">
        <v>0</v>
      </c>
      <c r="BL476" s="8">
        <v>0</v>
      </c>
      <c r="BM476" s="8">
        <v>0</v>
      </c>
      <c r="BN476" s="8">
        <v>0</v>
      </c>
    </row>
    <row r="477" spans="2:66">
      <c r="B477" s="56"/>
      <c r="C477" s="11" t="s">
        <v>39</v>
      </c>
      <c r="D477" s="8">
        <v>0</v>
      </c>
      <c r="E477" s="8">
        <v>0</v>
      </c>
      <c r="F477" s="8">
        <v>0</v>
      </c>
      <c r="G477" s="8">
        <v>0</v>
      </c>
      <c r="H477" s="8">
        <v>86</v>
      </c>
      <c r="I477" s="8">
        <v>171</v>
      </c>
      <c r="J477" s="8">
        <v>203</v>
      </c>
      <c r="K477" s="8">
        <v>167</v>
      </c>
      <c r="L477" s="8">
        <v>125</v>
      </c>
      <c r="M477" s="8">
        <v>130</v>
      </c>
      <c r="N477" s="8">
        <v>127</v>
      </c>
      <c r="O477" s="8">
        <v>98</v>
      </c>
      <c r="P477" s="8">
        <v>38</v>
      </c>
      <c r="Q477" s="8">
        <v>19</v>
      </c>
      <c r="R477" s="8">
        <v>3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13</v>
      </c>
      <c r="AD477" s="8">
        <v>33</v>
      </c>
      <c r="AE477" s="8">
        <v>35</v>
      </c>
      <c r="AF477" s="8">
        <v>29</v>
      </c>
      <c r="AG477" s="8">
        <v>18</v>
      </c>
      <c r="AH477" s="8">
        <v>12</v>
      </c>
      <c r="AI477" s="8">
        <v>5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105</v>
      </c>
      <c r="AY477" s="8">
        <v>202</v>
      </c>
      <c r="AZ477" s="8">
        <v>234</v>
      </c>
      <c r="BA477" s="8">
        <v>197</v>
      </c>
      <c r="BB477" s="8">
        <v>142</v>
      </c>
      <c r="BC477" s="8">
        <v>142</v>
      </c>
      <c r="BD477" s="8">
        <v>132</v>
      </c>
      <c r="BE477" s="8">
        <v>98</v>
      </c>
      <c r="BF477" s="8">
        <v>40</v>
      </c>
      <c r="BG477" s="8">
        <v>19</v>
      </c>
      <c r="BH477" s="8">
        <v>3</v>
      </c>
      <c r="BI477" s="8">
        <v>0</v>
      </c>
      <c r="BJ477" s="8">
        <v>0</v>
      </c>
      <c r="BK477" s="8">
        <v>0</v>
      </c>
      <c r="BL477" s="8">
        <v>0</v>
      </c>
      <c r="BM477" s="8">
        <v>0</v>
      </c>
      <c r="BN477" s="8">
        <v>0</v>
      </c>
    </row>
    <row r="478" spans="2:66" ht="26">
      <c r="B478" s="56"/>
      <c r="C478" s="11" t="s">
        <v>40</v>
      </c>
      <c r="D478" s="8">
        <v>0</v>
      </c>
      <c r="E478" s="8">
        <v>0</v>
      </c>
      <c r="F478" s="8">
        <v>0</v>
      </c>
      <c r="G478" s="8">
        <v>3</v>
      </c>
      <c r="H478" s="8">
        <v>76</v>
      </c>
      <c r="I478" s="8">
        <v>181</v>
      </c>
      <c r="J478" s="8">
        <v>222</v>
      </c>
      <c r="K478" s="8">
        <v>186</v>
      </c>
      <c r="L478" s="8">
        <v>123</v>
      </c>
      <c r="M478" s="8">
        <v>101</v>
      </c>
      <c r="N478" s="8">
        <v>88</v>
      </c>
      <c r="O478" s="8">
        <v>58</v>
      </c>
      <c r="P478" s="8">
        <v>19</v>
      </c>
      <c r="Q478" s="8">
        <v>6</v>
      </c>
      <c r="R478" s="8">
        <v>4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5</v>
      </c>
      <c r="AD478" s="8">
        <v>20</v>
      </c>
      <c r="AE478" s="8">
        <v>23</v>
      </c>
      <c r="AF478" s="8">
        <v>19</v>
      </c>
      <c r="AG478" s="8">
        <v>6</v>
      </c>
      <c r="AH478" s="8">
        <v>5</v>
      </c>
      <c r="AI478" s="8">
        <v>3</v>
      </c>
      <c r="AJ478" s="8">
        <v>3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3</v>
      </c>
      <c r="AX478" s="8">
        <v>80</v>
      </c>
      <c r="AY478" s="8">
        <v>200</v>
      </c>
      <c r="AZ478" s="8">
        <v>244</v>
      </c>
      <c r="BA478" s="8">
        <v>205</v>
      </c>
      <c r="BB478" s="8">
        <v>128</v>
      </c>
      <c r="BC478" s="8">
        <v>105</v>
      </c>
      <c r="BD478" s="8">
        <v>94</v>
      </c>
      <c r="BE478" s="8">
        <v>61</v>
      </c>
      <c r="BF478" s="8">
        <v>19</v>
      </c>
      <c r="BG478" s="8">
        <v>6</v>
      </c>
      <c r="BH478" s="8">
        <v>4</v>
      </c>
      <c r="BI478" s="8">
        <v>0</v>
      </c>
      <c r="BJ478" s="8">
        <v>0</v>
      </c>
      <c r="BK478" s="8">
        <v>0</v>
      </c>
      <c r="BL478" s="8">
        <v>0</v>
      </c>
      <c r="BM478" s="8">
        <v>0</v>
      </c>
      <c r="BN478" s="8">
        <v>0</v>
      </c>
    </row>
    <row r="479" spans="2:66" ht="39">
      <c r="B479" s="56"/>
      <c r="C479" s="11" t="s">
        <v>41</v>
      </c>
      <c r="D479" s="8">
        <v>0</v>
      </c>
      <c r="E479" s="8">
        <v>0</v>
      </c>
      <c r="F479" s="8">
        <v>0</v>
      </c>
      <c r="G479" s="8">
        <v>0</v>
      </c>
      <c r="H479" s="8">
        <v>4</v>
      </c>
      <c r="I479" s="8">
        <v>3</v>
      </c>
      <c r="J479" s="8">
        <v>8</v>
      </c>
      <c r="K479" s="8">
        <v>10</v>
      </c>
      <c r="L479" s="8">
        <v>7</v>
      </c>
      <c r="M479" s="8">
        <v>6</v>
      </c>
      <c r="N479" s="8">
        <v>3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3</v>
      </c>
      <c r="AF479" s="8">
        <v>3</v>
      </c>
      <c r="AG479" s="8">
        <v>0</v>
      </c>
      <c r="AH479" s="8">
        <v>3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4</v>
      </c>
      <c r="AY479" s="8">
        <v>5</v>
      </c>
      <c r="AZ479" s="8">
        <v>17</v>
      </c>
      <c r="BA479" s="8">
        <v>13</v>
      </c>
      <c r="BB479" s="8">
        <v>7</v>
      </c>
      <c r="BC479" s="8">
        <v>10</v>
      </c>
      <c r="BD479" s="8">
        <v>5</v>
      </c>
      <c r="BE479" s="8">
        <v>3</v>
      </c>
      <c r="BF479" s="8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8">
        <v>0</v>
      </c>
      <c r="BN479" s="8">
        <v>0</v>
      </c>
    </row>
    <row r="480" spans="2:66" ht="39">
      <c r="B480" s="56"/>
      <c r="C480" s="11" t="s">
        <v>42</v>
      </c>
      <c r="D480" s="8">
        <v>0</v>
      </c>
      <c r="E480" s="8">
        <v>0</v>
      </c>
      <c r="F480" s="8">
        <v>0</v>
      </c>
      <c r="G480" s="8">
        <v>0</v>
      </c>
      <c r="H480" s="8">
        <v>80</v>
      </c>
      <c r="I480" s="8">
        <v>208</v>
      </c>
      <c r="J480" s="8">
        <v>159</v>
      </c>
      <c r="K480" s="8">
        <v>105</v>
      </c>
      <c r="L480" s="8">
        <v>89</v>
      </c>
      <c r="M480" s="8">
        <v>68</v>
      </c>
      <c r="N480" s="8">
        <v>50</v>
      </c>
      <c r="O480" s="8">
        <v>25</v>
      </c>
      <c r="P480" s="8">
        <v>15</v>
      </c>
      <c r="Q480" s="8">
        <v>6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14</v>
      </c>
      <c r="AD480" s="8">
        <v>33</v>
      </c>
      <c r="AE480" s="8">
        <v>29</v>
      </c>
      <c r="AF480" s="8">
        <v>15</v>
      </c>
      <c r="AG480" s="8">
        <v>4</v>
      </c>
      <c r="AH480" s="8">
        <v>3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96</v>
      </c>
      <c r="AY480" s="8">
        <v>242</v>
      </c>
      <c r="AZ480" s="8">
        <v>184</v>
      </c>
      <c r="BA480" s="8">
        <v>118</v>
      </c>
      <c r="BB480" s="8">
        <v>90</v>
      </c>
      <c r="BC480" s="8">
        <v>66</v>
      </c>
      <c r="BD480" s="8">
        <v>50</v>
      </c>
      <c r="BE480" s="8">
        <v>25</v>
      </c>
      <c r="BF480" s="8">
        <v>18</v>
      </c>
      <c r="BG480" s="8">
        <v>6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8">
        <v>0</v>
      </c>
      <c r="BN480" s="8">
        <v>0</v>
      </c>
    </row>
    <row r="481" spans="2:66">
      <c r="B481" s="56"/>
      <c r="C481" s="11" t="s">
        <v>43</v>
      </c>
      <c r="D481" s="8">
        <v>0</v>
      </c>
      <c r="E481" s="8">
        <v>0</v>
      </c>
      <c r="F481" s="8">
        <v>0</v>
      </c>
      <c r="G481" s="8">
        <v>0</v>
      </c>
      <c r="H481" s="8">
        <v>5</v>
      </c>
      <c r="I481" s="8">
        <v>14</v>
      </c>
      <c r="J481" s="8">
        <v>14</v>
      </c>
      <c r="K481" s="8">
        <v>17</v>
      </c>
      <c r="L481" s="8">
        <v>13</v>
      </c>
      <c r="M481" s="8">
        <v>5</v>
      </c>
      <c r="N481" s="8">
        <v>9</v>
      </c>
      <c r="O481" s="8">
        <v>5</v>
      </c>
      <c r="P481" s="8">
        <v>0</v>
      </c>
      <c r="Q481" s="8">
        <v>3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3</v>
      </c>
      <c r="AH481" s="8">
        <v>3</v>
      </c>
      <c r="AI481" s="8">
        <v>3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5</v>
      </c>
      <c r="AY481" s="8">
        <v>13</v>
      </c>
      <c r="AZ481" s="8">
        <v>17</v>
      </c>
      <c r="BA481" s="8">
        <v>18</v>
      </c>
      <c r="BB481" s="8">
        <v>20</v>
      </c>
      <c r="BC481" s="8">
        <v>6</v>
      </c>
      <c r="BD481" s="8">
        <v>17</v>
      </c>
      <c r="BE481" s="8">
        <v>5</v>
      </c>
      <c r="BF481" s="8">
        <v>6</v>
      </c>
      <c r="BG481" s="8">
        <v>3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8">
        <v>0</v>
      </c>
      <c r="BN481" s="8">
        <v>0</v>
      </c>
    </row>
    <row r="482" spans="2:66" ht="39">
      <c r="B482" s="56"/>
      <c r="C482" s="11" t="s">
        <v>76</v>
      </c>
      <c r="D482" s="8">
        <v>0</v>
      </c>
      <c r="E482" s="8">
        <v>0</v>
      </c>
      <c r="F482" s="8">
        <v>0</v>
      </c>
      <c r="G482" s="8">
        <v>0</v>
      </c>
      <c r="H482" s="8">
        <v>3</v>
      </c>
      <c r="I482" s="8">
        <v>0</v>
      </c>
      <c r="J482" s="8">
        <v>10</v>
      </c>
      <c r="K482" s="8">
        <v>11</v>
      </c>
      <c r="L482" s="8">
        <v>4</v>
      </c>
      <c r="M482" s="8">
        <v>12</v>
      </c>
      <c r="N482" s="8">
        <v>6</v>
      </c>
      <c r="O482" s="8">
        <v>8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3</v>
      </c>
      <c r="AY482" s="8">
        <v>0</v>
      </c>
      <c r="AZ482" s="8">
        <v>14</v>
      </c>
      <c r="BA482" s="8">
        <v>11</v>
      </c>
      <c r="BB482" s="8">
        <v>4</v>
      </c>
      <c r="BC482" s="8">
        <v>12</v>
      </c>
      <c r="BD482" s="8">
        <v>6</v>
      </c>
      <c r="BE482" s="8">
        <v>8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8">
        <v>0</v>
      </c>
      <c r="BN482" s="8">
        <v>0</v>
      </c>
    </row>
    <row r="483" spans="2:66">
      <c r="B483" s="56"/>
      <c r="C483" s="11" t="s">
        <v>45</v>
      </c>
      <c r="D483" s="8">
        <v>0</v>
      </c>
      <c r="E483" s="8">
        <v>0</v>
      </c>
      <c r="F483" s="8">
        <v>0</v>
      </c>
      <c r="G483" s="8">
        <v>0</v>
      </c>
      <c r="H483" s="8">
        <v>15</v>
      </c>
      <c r="I483" s="8">
        <v>15</v>
      </c>
      <c r="J483" s="8">
        <v>13</v>
      </c>
      <c r="K483" s="8">
        <v>13</v>
      </c>
      <c r="L483" s="8">
        <v>9</v>
      </c>
      <c r="M483" s="8">
        <v>9</v>
      </c>
      <c r="N483" s="8">
        <v>11</v>
      </c>
      <c r="O483" s="8">
        <v>8</v>
      </c>
      <c r="P483" s="8">
        <v>0</v>
      </c>
      <c r="Q483" s="8">
        <v>3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5</v>
      </c>
      <c r="AG483" s="8">
        <v>5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15</v>
      </c>
      <c r="AY483" s="8">
        <v>15</v>
      </c>
      <c r="AZ483" s="8">
        <v>10</v>
      </c>
      <c r="BA483" s="8">
        <v>18</v>
      </c>
      <c r="BB483" s="8">
        <v>11</v>
      </c>
      <c r="BC483" s="8">
        <v>13</v>
      </c>
      <c r="BD483" s="8">
        <v>8</v>
      </c>
      <c r="BE483" s="8">
        <v>8</v>
      </c>
      <c r="BF483" s="8">
        <v>0</v>
      </c>
      <c r="BG483" s="8">
        <v>3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8">
        <v>0</v>
      </c>
      <c r="BN483" s="8">
        <v>0</v>
      </c>
    </row>
    <row r="484" spans="2:66" ht="26">
      <c r="B484" s="56"/>
      <c r="C484" s="11" t="s">
        <v>46</v>
      </c>
      <c r="D484" s="8">
        <v>0</v>
      </c>
      <c r="E484" s="8">
        <v>0</v>
      </c>
      <c r="F484" s="8">
        <v>0</v>
      </c>
      <c r="G484" s="8">
        <v>0</v>
      </c>
      <c r="H484" s="8">
        <v>3</v>
      </c>
      <c r="I484" s="8">
        <v>12</v>
      </c>
      <c r="J484" s="8">
        <v>4</v>
      </c>
      <c r="K484" s="8">
        <v>3</v>
      </c>
      <c r="L484" s="8">
        <v>14</v>
      </c>
      <c r="M484" s="8">
        <v>6</v>
      </c>
      <c r="N484" s="8">
        <v>6</v>
      </c>
      <c r="O484" s="8">
        <v>6</v>
      </c>
      <c r="P484" s="8">
        <v>3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4</v>
      </c>
      <c r="AD484" s="8">
        <v>0</v>
      </c>
      <c r="AE484" s="8">
        <v>3</v>
      </c>
      <c r="AF484" s="8">
        <v>3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4</v>
      </c>
      <c r="AY484" s="8">
        <v>8</v>
      </c>
      <c r="AZ484" s="8">
        <v>6</v>
      </c>
      <c r="BA484" s="8">
        <v>5</v>
      </c>
      <c r="BB484" s="8">
        <v>14</v>
      </c>
      <c r="BC484" s="8">
        <v>9</v>
      </c>
      <c r="BD484" s="8">
        <v>6</v>
      </c>
      <c r="BE484" s="8">
        <v>6</v>
      </c>
      <c r="BF484" s="8">
        <v>3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8">
        <v>0</v>
      </c>
      <c r="BN484" s="8">
        <v>0</v>
      </c>
    </row>
    <row r="485" spans="2:66">
      <c r="B485" s="56"/>
      <c r="C485" s="11" t="s">
        <v>47</v>
      </c>
      <c r="D485" s="8">
        <v>0</v>
      </c>
      <c r="E485" s="8">
        <v>0</v>
      </c>
      <c r="F485" s="8">
        <v>0</v>
      </c>
      <c r="G485" s="8">
        <v>0</v>
      </c>
      <c r="H485" s="8">
        <v>4</v>
      </c>
      <c r="I485" s="8">
        <v>0</v>
      </c>
      <c r="J485" s="8">
        <v>3</v>
      </c>
      <c r="K485" s="8">
        <v>3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5</v>
      </c>
      <c r="AY485" s="8">
        <v>3</v>
      </c>
      <c r="AZ485" s="8">
        <v>4</v>
      </c>
      <c r="BA485" s="8">
        <v>3</v>
      </c>
      <c r="BB485" s="8">
        <v>0</v>
      </c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8">
        <v>0</v>
      </c>
      <c r="BN485" s="8">
        <v>0</v>
      </c>
    </row>
    <row r="486" spans="2:66">
      <c r="B486" s="56"/>
      <c r="C486" s="11" t="s">
        <v>11</v>
      </c>
      <c r="D486" s="8">
        <v>0</v>
      </c>
      <c r="E486" s="8">
        <v>0</v>
      </c>
      <c r="F486" s="8">
        <v>0</v>
      </c>
      <c r="G486" s="8">
        <v>0</v>
      </c>
      <c r="H486" s="8">
        <v>15</v>
      </c>
      <c r="I486" s="8">
        <v>40</v>
      </c>
      <c r="J486" s="8">
        <v>38</v>
      </c>
      <c r="K486" s="8">
        <v>41</v>
      </c>
      <c r="L486" s="8">
        <v>28</v>
      </c>
      <c r="M486" s="8">
        <v>30</v>
      </c>
      <c r="N486" s="8">
        <v>43</v>
      </c>
      <c r="O486" s="8">
        <v>47</v>
      </c>
      <c r="P486" s="8">
        <v>73</v>
      </c>
      <c r="Q486" s="8">
        <v>77</v>
      </c>
      <c r="R486" s="8">
        <v>34</v>
      </c>
      <c r="S486" s="8">
        <v>26</v>
      </c>
      <c r="T486" s="8">
        <v>12</v>
      </c>
      <c r="U486" s="8">
        <v>11</v>
      </c>
      <c r="V486" s="8">
        <v>3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3</v>
      </c>
      <c r="AD486" s="8">
        <v>6</v>
      </c>
      <c r="AE486" s="8">
        <v>29</v>
      </c>
      <c r="AF486" s="8">
        <v>20</v>
      </c>
      <c r="AG486" s="8">
        <v>10</v>
      </c>
      <c r="AH486" s="8">
        <v>4</v>
      </c>
      <c r="AI486" s="8">
        <v>9</v>
      </c>
      <c r="AJ486" s="8">
        <v>3</v>
      </c>
      <c r="AK486" s="8">
        <v>3</v>
      </c>
      <c r="AL486" s="8">
        <v>3</v>
      </c>
      <c r="AM486" s="8">
        <v>3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22</v>
      </c>
      <c r="AY486" s="8">
        <v>49</v>
      </c>
      <c r="AZ486" s="8">
        <v>67</v>
      </c>
      <c r="BA486" s="8">
        <v>61</v>
      </c>
      <c r="BB486" s="8">
        <v>34</v>
      </c>
      <c r="BC486" s="8">
        <v>34</v>
      </c>
      <c r="BD486" s="8">
        <v>48</v>
      </c>
      <c r="BE486" s="8">
        <v>48</v>
      </c>
      <c r="BF486" s="8">
        <v>80</v>
      </c>
      <c r="BG486" s="8">
        <v>83</v>
      </c>
      <c r="BH486" s="8">
        <v>35</v>
      </c>
      <c r="BI486" s="8">
        <v>32</v>
      </c>
      <c r="BJ486" s="8">
        <v>12</v>
      </c>
      <c r="BK486" s="8">
        <v>10</v>
      </c>
      <c r="BL486" s="8">
        <v>3</v>
      </c>
      <c r="BM486" s="8">
        <v>0</v>
      </c>
      <c r="BN486" s="8">
        <v>0</v>
      </c>
    </row>
    <row r="487" spans="2:66">
      <c r="B487" s="65" t="s">
        <v>213</v>
      </c>
      <c r="C487" s="11" t="s">
        <v>38</v>
      </c>
      <c r="D487" s="8">
        <v>0</v>
      </c>
      <c r="E487" s="8">
        <v>0</v>
      </c>
      <c r="F487" s="8">
        <v>0</v>
      </c>
      <c r="G487" s="8">
        <v>0</v>
      </c>
      <c r="H487" s="8">
        <v>0</v>
      </c>
      <c r="I487" s="8">
        <v>4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4</v>
      </c>
      <c r="AZ487" s="8">
        <v>0</v>
      </c>
      <c r="BA487" s="8">
        <v>0</v>
      </c>
      <c r="BB487" s="8">
        <v>0</v>
      </c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8">
        <v>0</v>
      </c>
      <c r="BN487" s="8">
        <v>0</v>
      </c>
    </row>
    <row r="488" spans="2:66">
      <c r="B488" s="56"/>
      <c r="C488" s="11" t="s">
        <v>39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3</v>
      </c>
      <c r="J488" s="8">
        <v>3</v>
      </c>
      <c r="K488" s="8">
        <v>0</v>
      </c>
      <c r="L488" s="8">
        <v>0</v>
      </c>
      <c r="M488" s="8">
        <v>0</v>
      </c>
      <c r="N488" s="8">
        <v>3</v>
      </c>
      <c r="O488" s="8">
        <v>3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3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3</v>
      </c>
      <c r="AZ488" s="8">
        <v>8</v>
      </c>
      <c r="BA488" s="8">
        <v>0</v>
      </c>
      <c r="BB488" s="8">
        <v>3</v>
      </c>
      <c r="BC488" s="8">
        <v>0</v>
      </c>
      <c r="BD488" s="8">
        <v>3</v>
      </c>
      <c r="BE488" s="8">
        <v>3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8">
        <v>0</v>
      </c>
      <c r="BN488" s="8">
        <v>0</v>
      </c>
    </row>
    <row r="489" spans="2:66" ht="26">
      <c r="B489" s="56"/>
      <c r="C489" s="11" t="s">
        <v>40</v>
      </c>
      <c r="D489" s="8">
        <v>0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  <c r="BD489" s="8">
        <v>0</v>
      </c>
      <c r="BE489" s="8">
        <v>0</v>
      </c>
      <c r="BF489" s="8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8">
        <v>0</v>
      </c>
      <c r="BN489" s="8">
        <v>0</v>
      </c>
    </row>
    <row r="490" spans="2:66" ht="39">
      <c r="B490" s="56"/>
      <c r="C490" s="11" t="s">
        <v>41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8">
        <v>0</v>
      </c>
      <c r="BN490" s="8">
        <v>0</v>
      </c>
    </row>
    <row r="491" spans="2:66" ht="39">
      <c r="B491" s="56"/>
      <c r="C491" s="11" t="s">
        <v>42</v>
      </c>
      <c r="D491" s="8">
        <v>0</v>
      </c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8">
        <v>0</v>
      </c>
      <c r="BB491" s="8">
        <v>0</v>
      </c>
      <c r="BC491" s="8">
        <v>0</v>
      </c>
      <c r="BD491" s="8">
        <v>0</v>
      </c>
      <c r="BE491" s="8">
        <v>0</v>
      </c>
      <c r="BF491" s="8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8">
        <v>0</v>
      </c>
      <c r="BN491" s="8">
        <v>0</v>
      </c>
    </row>
    <row r="492" spans="2:66">
      <c r="B492" s="56"/>
      <c r="C492" s="11" t="s">
        <v>43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8">
        <v>0</v>
      </c>
      <c r="BN492" s="8">
        <v>0</v>
      </c>
    </row>
    <row r="493" spans="2:66" ht="39">
      <c r="B493" s="56"/>
      <c r="C493" s="11" t="s">
        <v>76</v>
      </c>
      <c r="D493" s="8">
        <v>0</v>
      </c>
      <c r="E493" s="8">
        <v>0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8">
        <v>0</v>
      </c>
      <c r="BB493" s="8">
        <v>0</v>
      </c>
      <c r="BC493" s="8">
        <v>0</v>
      </c>
      <c r="BD493" s="8">
        <v>0</v>
      </c>
      <c r="BE493" s="8">
        <v>0</v>
      </c>
      <c r="BF493" s="8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8">
        <v>0</v>
      </c>
      <c r="BN493" s="8">
        <v>0</v>
      </c>
    </row>
    <row r="494" spans="2:66">
      <c r="B494" s="56"/>
      <c r="C494" s="11" t="s">
        <v>45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8">
        <v>0</v>
      </c>
      <c r="BN494" s="8">
        <v>0</v>
      </c>
    </row>
    <row r="495" spans="2:66" ht="26">
      <c r="B495" s="56"/>
      <c r="C495" s="11" t="s">
        <v>46</v>
      </c>
      <c r="D495" s="8">
        <v>0</v>
      </c>
      <c r="E495" s="8">
        <v>0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8">
        <v>0</v>
      </c>
      <c r="BN495" s="8">
        <v>0</v>
      </c>
    </row>
    <row r="496" spans="2:66">
      <c r="B496" s="56"/>
      <c r="C496" s="11" t="s">
        <v>47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8">
        <v>0</v>
      </c>
      <c r="BN496" s="8">
        <v>0</v>
      </c>
    </row>
    <row r="497" spans="2:66">
      <c r="B497" s="56"/>
      <c r="C497" s="11" t="s">
        <v>11</v>
      </c>
      <c r="D497" s="8">
        <v>0</v>
      </c>
      <c r="E497" s="8">
        <v>0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3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5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5</v>
      </c>
      <c r="BC497" s="8">
        <v>0</v>
      </c>
      <c r="BD497" s="8">
        <v>0</v>
      </c>
      <c r="BE497" s="8">
        <v>0</v>
      </c>
      <c r="BF497" s="8">
        <v>3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8">
        <v>0</v>
      </c>
      <c r="BN497" s="8">
        <v>0</v>
      </c>
    </row>
    <row r="498" spans="2:66">
      <c r="B498" s="65" t="s">
        <v>189</v>
      </c>
      <c r="C498" s="11" t="s">
        <v>38</v>
      </c>
      <c r="D498" s="8">
        <v>0</v>
      </c>
      <c r="E498" s="8">
        <v>0</v>
      </c>
      <c r="F498" s="8">
        <v>0</v>
      </c>
      <c r="G498" s="8">
        <v>0</v>
      </c>
      <c r="H498" s="8">
        <v>84</v>
      </c>
      <c r="I498" s="8">
        <v>329</v>
      </c>
      <c r="J498" s="8">
        <v>426</v>
      </c>
      <c r="K498" s="8">
        <v>450</v>
      </c>
      <c r="L498" s="8">
        <v>331</v>
      </c>
      <c r="M498" s="8">
        <v>326</v>
      </c>
      <c r="N498" s="8">
        <v>356</v>
      </c>
      <c r="O498" s="8">
        <v>226</v>
      </c>
      <c r="P498" s="8">
        <v>118</v>
      </c>
      <c r="Q498" s="8">
        <v>61</v>
      </c>
      <c r="R498" s="8">
        <v>29</v>
      </c>
      <c r="S498" s="8">
        <v>18</v>
      </c>
      <c r="T498" s="8">
        <v>12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36</v>
      </c>
      <c r="AD498" s="8">
        <v>94</v>
      </c>
      <c r="AE498" s="8">
        <v>117</v>
      </c>
      <c r="AF498" s="8">
        <v>99</v>
      </c>
      <c r="AG498" s="8">
        <v>92</v>
      </c>
      <c r="AH498" s="8">
        <v>72</v>
      </c>
      <c r="AI498" s="8">
        <v>48</v>
      </c>
      <c r="AJ498" s="8">
        <v>21</v>
      </c>
      <c r="AK498" s="8">
        <v>4</v>
      </c>
      <c r="AL498" s="8">
        <v>10</v>
      </c>
      <c r="AM498" s="8">
        <v>7</v>
      </c>
      <c r="AN498" s="8">
        <v>3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120</v>
      </c>
      <c r="AY498" s="8">
        <v>422</v>
      </c>
      <c r="AZ498" s="8">
        <v>543</v>
      </c>
      <c r="BA498" s="8">
        <v>552</v>
      </c>
      <c r="BB498" s="8">
        <v>425</v>
      </c>
      <c r="BC498" s="8">
        <v>393</v>
      </c>
      <c r="BD498" s="8">
        <v>404</v>
      </c>
      <c r="BE498" s="8">
        <v>246</v>
      </c>
      <c r="BF498" s="8">
        <v>119</v>
      </c>
      <c r="BG498" s="8">
        <v>71</v>
      </c>
      <c r="BH498" s="8">
        <v>38</v>
      </c>
      <c r="BI498" s="8">
        <v>25</v>
      </c>
      <c r="BJ498" s="8">
        <v>12</v>
      </c>
      <c r="BK498" s="8">
        <v>0</v>
      </c>
      <c r="BL498" s="8">
        <v>0</v>
      </c>
      <c r="BM498" s="8">
        <v>0</v>
      </c>
      <c r="BN498" s="8">
        <v>0</v>
      </c>
    </row>
    <row r="499" spans="2:66">
      <c r="B499" s="56"/>
      <c r="C499" s="11" t="s">
        <v>39</v>
      </c>
      <c r="D499" s="8">
        <v>0</v>
      </c>
      <c r="E499" s="8">
        <v>0</v>
      </c>
      <c r="F499" s="8">
        <v>0</v>
      </c>
      <c r="G499" s="8">
        <v>0</v>
      </c>
      <c r="H499" s="8">
        <v>166</v>
      </c>
      <c r="I499" s="8">
        <v>292</v>
      </c>
      <c r="J499" s="8">
        <v>313</v>
      </c>
      <c r="K499" s="8">
        <v>270</v>
      </c>
      <c r="L499" s="8">
        <v>280</v>
      </c>
      <c r="M499" s="8">
        <v>262</v>
      </c>
      <c r="N499" s="8">
        <v>243</v>
      </c>
      <c r="O499" s="8">
        <v>204</v>
      </c>
      <c r="P499" s="8">
        <v>92</v>
      </c>
      <c r="Q499" s="8">
        <v>52</v>
      </c>
      <c r="R499" s="8">
        <v>9</v>
      </c>
      <c r="S499" s="8">
        <v>8</v>
      </c>
      <c r="T499" s="8">
        <v>0</v>
      </c>
      <c r="U499" s="8">
        <v>3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148</v>
      </c>
      <c r="AD499" s="8">
        <v>277</v>
      </c>
      <c r="AE499" s="8">
        <v>205</v>
      </c>
      <c r="AF499" s="8">
        <v>143</v>
      </c>
      <c r="AG499" s="8">
        <v>104</v>
      </c>
      <c r="AH499" s="8">
        <v>83</v>
      </c>
      <c r="AI499" s="8">
        <v>60</v>
      </c>
      <c r="AJ499" s="8">
        <v>29</v>
      </c>
      <c r="AK499" s="8">
        <v>8</v>
      </c>
      <c r="AL499" s="8">
        <v>7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308</v>
      </c>
      <c r="AY499" s="8">
        <v>570</v>
      </c>
      <c r="AZ499" s="8">
        <v>524</v>
      </c>
      <c r="BA499" s="8">
        <v>417</v>
      </c>
      <c r="BB499" s="8">
        <v>384</v>
      </c>
      <c r="BC499" s="8">
        <v>348</v>
      </c>
      <c r="BD499" s="8">
        <v>301</v>
      </c>
      <c r="BE499" s="8">
        <v>238</v>
      </c>
      <c r="BF499" s="8">
        <v>105</v>
      </c>
      <c r="BG499" s="8">
        <v>58</v>
      </c>
      <c r="BH499" s="8">
        <v>10</v>
      </c>
      <c r="BI499" s="8">
        <v>8</v>
      </c>
      <c r="BJ499" s="8">
        <v>3</v>
      </c>
      <c r="BK499" s="8">
        <v>3</v>
      </c>
      <c r="BL499" s="8">
        <v>0</v>
      </c>
      <c r="BM499" s="8">
        <v>0</v>
      </c>
      <c r="BN499" s="8">
        <v>0</v>
      </c>
    </row>
    <row r="500" spans="2:66" ht="26">
      <c r="B500" s="56"/>
      <c r="C500" s="11" t="s">
        <v>40</v>
      </c>
      <c r="D500" s="8">
        <v>0</v>
      </c>
      <c r="E500" s="8">
        <v>0</v>
      </c>
      <c r="F500" s="8">
        <v>0</v>
      </c>
      <c r="G500" s="8">
        <v>0</v>
      </c>
      <c r="H500" s="8">
        <v>29</v>
      </c>
      <c r="I500" s="8">
        <v>48</v>
      </c>
      <c r="J500" s="8">
        <v>43</v>
      </c>
      <c r="K500" s="8">
        <v>50</v>
      </c>
      <c r="L500" s="8">
        <v>77</v>
      </c>
      <c r="M500" s="8">
        <v>64</v>
      </c>
      <c r="N500" s="8">
        <v>52</v>
      </c>
      <c r="O500" s="8">
        <v>31</v>
      </c>
      <c r="P500" s="8">
        <v>16</v>
      </c>
      <c r="Q500" s="8">
        <v>7</v>
      </c>
      <c r="R500" s="8">
        <v>0</v>
      </c>
      <c r="S500" s="8">
        <v>3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70</v>
      </c>
      <c r="AD500" s="8">
        <v>77</v>
      </c>
      <c r="AE500" s="8">
        <v>53</v>
      </c>
      <c r="AF500" s="8">
        <v>21</v>
      </c>
      <c r="AG500" s="8">
        <v>26</v>
      </c>
      <c r="AH500" s="8">
        <v>21</v>
      </c>
      <c r="AI500" s="8">
        <v>24</v>
      </c>
      <c r="AJ500" s="8">
        <v>6</v>
      </c>
      <c r="AK500" s="8">
        <v>3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92</v>
      </c>
      <c r="AY500" s="8">
        <v>123</v>
      </c>
      <c r="AZ500" s="8">
        <v>95</v>
      </c>
      <c r="BA500" s="8">
        <v>70</v>
      </c>
      <c r="BB500" s="8">
        <v>99</v>
      </c>
      <c r="BC500" s="8">
        <v>88</v>
      </c>
      <c r="BD500" s="8">
        <v>78</v>
      </c>
      <c r="BE500" s="8">
        <v>40</v>
      </c>
      <c r="BF500" s="8">
        <v>17</v>
      </c>
      <c r="BG500" s="8">
        <v>13</v>
      </c>
      <c r="BH500" s="8">
        <v>3</v>
      </c>
      <c r="BI500" s="8">
        <v>3</v>
      </c>
      <c r="BJ500" s="8">
        <v>0</v>
      </c>
      <c r="BK500" s="8">
        <v>0</v>
      </c>
      <c r="BL500" s="8">
        <v>0</v>
      </c>
      <c r="BM500" s="8">
        <v>0</v>
      </c>
      <c r="BN500" s="8">
        <v>0</v>
      </c>
    </row>
    <row r="501" spans="2:66" ht="39">
      <c r="B501" s="56"/>
      <c r="C501" s="11" t="s">
        <v>41</v>
      </c>
      <c r="D501" s="8">
        <v>0</v>
      </c>
      <c r="E501" s="8">
        <v>0</v>
      </c>
      <c r="F501" s="8">
        <v>0</v>
      </c>
      <c r="G501" s="8">
        <v>0</v>
      </c>
      <c r="H501" s="8">
        <v>7</v>
      </c>
      <c r="I501" s="8">
        <v>9</v>
      </c>
      <c r="J501" s="8">
        <v>21</v>
      </c>
      <c r="K501" s="8">
        <v>14</v>
      </c>
      <c r="L501" s="8">
        <v>12</v>
      </c>
      <c r="M501" s="8">
        <v>20</v>
      </c>
      <c r="N501" s="8">
        <v>15</v>
      </c>
      <c r="O501" s="8">
        <v>11</v>
      </c>
      <c r="P501" s="8">
        <v>8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34</v>
      </c>
      <c r="AD501" s="8">
        <v>38</v>
      </c>
      <c r="AE501" s="8">
        <v>34</v>
      </c>
      <c r="AF501" s="8">
        <v>17</v>
      </c>
      <c r="AG501" s="8">
        <v>23</v>
      </c>
      <c r="AH501" s="8">
        <v>23</v>
      </c>
      <c r="AI501" s="8">
        <v>18</v>
      </c>
      <c r="AJ501" s="8">
        <v>17</v>
      </c>
      <c r="AK501" s="8">
        <v>4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37</v>
      </c>
      <c r="AY501" s="8">
        <v>47</v>
      </c>
      <c r="AZ501" s="8">
        <v>51</v>
      </c>
      <c r="BA501" s="8">
        <v>32</v>
      </c>
      <c r="BB501" s="8">
        <v>32</v>
      </c>
      <c r="BC501" s="8">
        <v>41</v>
      </c>
      <c r="BD501" s="8">
        <v>35</v>
      </c>
      <c r="BE501" s="8">
        <v>26</v>
      </c>
      <c r="BF501" s="8">
        <v>12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8">
        <v>0</v>
      </c>
      <c r="BN501" s="8">
        <v>0</v>
      </c>
    </row>
    <row r="502" spans="2:66" ht="39">
      <c r="B502" s="56"/>
      <c r="C502" s="11" t="s">
        <v>42</v>
      </c>
      <c r="D502" s="8">
        <v>0</v>
      </c>
      <c r="E502" s="8">
        <v>0</v>
      </c>
      <c r="F502" s="8">
        <v>0</v>
      </c>
      <c r="G502" s="8">
        <v>0</v>
      </c>
      <c r="H502" s="8">
        <v>31</v>
      </c>
      <c r="I502" s="8">
        <v>44</v>
      </c>
      <c r="J502" s="8">
        <v>40</v>
      </c>
      <c r="K502" s="8">
        <v>38</v>
      </c>
      <c r="L502" s="8">
        <v>52</v>
      </c>
      <c r="M502" s="8">
        <v>49</v>
      </c>
      <c r="N502" s="8">
        <v>43</v>
      </c>
      <c r="O502" s="8">
        <v>28</v>
      </c>
      <c r="P502" s="8">
        <v>24</v>
      </c>
      <c r="Q502" s="8">
        <v>9</v>
      </c>
      <c r="R502" s="8">
        <v>4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62</v>
      </c>
      <c r="AD502" s="8">
        <v>116</v>
      </c>
      <c r="AE502" s="8">
        <v>90</v>
      </c>
      <c r="AF502" s="8">
        <v>78</v>
      </c>
      <c r="AG502" s="8">
        <v>73</v>
      </c>
      <c r="AH502" s="8">
        <v>48</v>
      </c>
      <c r="AI502" s="8">
        <v>23</v>
      </c>
      <c r="AJ502" s="8">
        <v>23</v>
      </c>
      <c r="AK502" s="8">
        <v>3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93</v>
      </c>
      <c r="AY502" s="8">
        <v>162</v>
      </c>
      <c r="AZ502" s="8">
        <v>132</v>
      </c>
      <c r="BA502" s="8">
        <v>116</v>
      </c>
      <c r="BB502" s="8">
        <v>122</v>
      </c>
      <c r="BC502" s="8">
        <v>90</v>
      </c>
      <c r="BD502" s="8">
        <v>64</v>
      </c>
      <c r="BE502" s="8">
        <v>53</v>
      </c>
      <c r="BF502" s="8">
        <v>26</v>
      </c>
      <c r="BG502" s="8">
        <v>12</v>
      </c>
      <c r="BH502" s="8">
        <v>4</v>
      </c>
      <c r="BI502" s="8">
        <v>0</v>
      </c>
      <c r="BJ502" s="8">
        <v>0</v>
      </c>
      <c r="BK502" s="8">
        <v>0</v>
      </c>
      <c r="BL502" s="8">
        <v>0</v>
      </c>
      <c r="BM502" s="8">
        <v>0</v>
      </c>
      <c r="BN502" s="8">
        <v>0</v>
      </c>
    </row>
    <row r="503" spans="2:66">
      <c r="B503" s="56"/>
      <c r="C503" s="11" t="s">
        <v>43</v>
      </c>
      <c r="D503" s="8">
        <v>0</v>
      </c>
      <c r="E503" s="8">
        <v>0</v>
      </c>
      <c r="F503" s="8">
        <v>0</v>
      </c>
      <c r="G503" s="8">
        <v>0</v>
      </c>
      <c r="H503" s="8">
        <v>42</v>
      </c>
      <c r="I503" s="8">
        <v>61</v>
      </c>
      <c r="J503" s="8">
        <v>66</v>
      </c>
      <c r="K503" s="8">
        <v>72</v>
      </c>
      <c r="L503" s="8">
        <v>47</v>
      </c>
      <c r="M503" s="8">
        <v>43</v>
      </c>
      <c r="N503" s="8">
        <v>30</v>
      </c>
      <c r="O503" s="8">
        <v>24</v>
      </c>
      <c r="P503" s="8">
        <v>7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47</v>
      </c>
      <c r="AD503" s="8">
        <v>54</v>
      </c>
      <c r="AE503" s="8">
        <v>15</v>
      </c>
      <c r="AF503" s="8">
        <v>17</v>
      </c>
      <c r="AG503" s="8">
        <v>19</v>
      </c>
      <c r="AH503" s="8">
        <v>17</v>
      </c>
      <c r="AI503" s="8">
        <v>7</v>
      </c>
      <c r="AJ503" s="8">
        <v>3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87</v>
      </c>
      <c r="AY503" s="8">
        <v>115</v>
      </c>
      <c r="AZ503" s="8">
        <v>84</v>
      </c>
      <c r="BA503" s="8">
        <v>87</v>
      </c>
      <c r="BB503" s="8">
        <v>63</v>
      </c>
      <c r="BC503" s="8">
        <v>61</v>
      </c>
      <c r="BD503" s="8">
        <v>34</v>
      </c>
      <c r="BE503" s="8">
        <v>26</v>
      </c>
      <c r="BF503" s="8">
        <v>9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8">
        <v>0</v>
      </c>
      <c r="BN503" s="8">
        <v>0</v>
      </c>
    </row>
    <row r="504" spans="2:66" ht="39">
      <c r="B504" s="56"/>
      <c r="C504" s="11" t="s">
        <v>76</v>
      </c>
      <c r="D504" s="8">
        <v>0</v>
      </c>
      <c r="E504" s="8">
        <v>0</v>
      </c>
      <c r="F504" s="8">
        <v>0</v>
      </c>
      <c r="G504" s="8">
        <v>0</v>
      </c>
      <c r="H504" s="8">
        <v>12</v>
      </c>
      <c r="I504" s="8">
        <v>31</v>
      </c>
      <c r="J504" s="8">
        <v>22</v>
      </c>
      <c r="K504" s="8">
        <v>39</v>
      </c>
      <c r="L504" s="8">
        <v>44</v>
      </c>
      <c r="M504" s="8">
        <v>48</v>
      </c>
      <c r="N504" s="8">
        <v>42</v>
      </c>
      <c r="O504" s="8">
        <v>23</v>
      </c>
      <c r="P504" s="8">
        <v>19</v>
      </c>
      <c r="Q504" s="8">
        <v>4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7</v>
      </c>
      <c r="AE504" s="8">
        <v>9</v>
      </c>
      <c r="AF504" s="8">
        <v>0</v>
      </c>
      <c r="AG504" s="8">
        <v>3</v>
      </c>
      <c r="AH504" s="8">
        <v>7</v>
      </c>
      <c r="AI504" s="8">
        <v>3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17</v>
      </c>
      <c r="AY504" s="8">
        <v>42</v>
      </c>
      <c r="AZ504" s="8">
        <v>26</v>
      </c>
      <c r="BA504" s="8">
        <v>40</v>
      </c>
      <c r="BB504" s="8">
        <v>48</v>
      </c>
      <c r="BC504" s="8">
        <v>50</v>
      </c>
      <c r="BD504" s="8">
        <v>44</v>
      </c>
      <c r="BE504" s="8">
        <v>25</v>
      </c>
      <c r="BF504" s="8">
        <v>19</v>
      </c>
      <c r="BG504" s="8">
        <v>4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8">
        <v>0</v>
      </c>
      <c r="BN504" s="8">
        <v>0</v>
      </c>
    </row>
    <row r="505" spans="2:66">
      <c r="B505" s="56"/>
      <c r="C505" s="11" t="s">
        <v>45</v>
      </c>
      <c r="D505" s="8">
        <v>0</v>
      </c>
      <c r="E505" s="8">
        <v>0</v>
      </c>
      <c r="F505" s="8">
        <v>0</v>
      </c>
      <c r="G505" s="8">
        <v>0</v>
      </c>
      <c r="H505" s="8">
        <v>61</v>
      </c>
      <c r="I505" s="8">
        <v>58</v>
      </c>
      <c r="J505" s="8">
        <v>34</v>
      </c>
      <c r="K505" s="8">
        <v>40</v>
      </c>
      <c r="L505" s="8">
        <v>44</v>
      </c>
      <c r="M505" s="8">
        <v>42</v>
      </c>
      <c r="N505" s="8">
        <v>42</v>
      </c>
      <c r="O505" s="8">
        <v>39</v>
      </c>
      <c r="P505" s="8">
        <v>16</v>
      </c>
      <c r="Q505" s="8">
        <v>7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49</v>
      </c>
      <c r="AD505" s="8">
        <v>41</v>
      </c>
      <c r="AE505" s="8">
        <v>14</v>
      </c>
      <c r="AF505" s="8">
        <v>16</v>
      </c>
      <c r="AG505" s="8">
        <v>19</v>
      </c>
      <c r="AH505" s="8">
        <v>25</v>
      </c>
      <c r="AI505" s="8">
        <v>13</v>
      </c>
      <c r="AJ505" s="8">
        <v>6</v>
      </c>
      <c r="AK505" s="8">
        <v>4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103</v>
      </c>
      <c r="AY505" s="8">
        <v>100</v>
      </c>
      <c r="AZ505" s="8">
        <v>51</v>
      </c>
      <c r="BA505" s="8">
        <v>51</v>
      </c>
      <c r="BB505" s="8">
        <v>58</v>
      </c>
      <c r="BC505" s="8">
        <v>62</v>
      </c>
      <c r="BD505" s="8">
        <v>58</v>
      </c>
      <c r="BE505" s="8">
        <v>43</v>
      </c>
      <c r="BF505" s="8">
        <v>15</v>
      </c>
      <c r="BG505" s="8">
        <v>6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8">
        <v>0</v>
      </c>
      <c r="BN505" s="8">
        <v>0</v>
      </c>
    </row>
    <row r="506" spans="2:66" ht="26">
      <c r="B506" s="56"/>
      <c r="C506" s="11" t="s">
        <v>46</v>
      </c>
      <c r="D506" s="8">
        <v>0</v>
      </c>
      <c r="E506" s="8">
        <v>0</v>
      </c>
      <c r="F506" s="8">
        <v>0</v>
      </c>
      <c r="G506" s="8">
        <v>0</v>
      </c>
      <c r="H506" s="8">
        <v>3</v>
      </c>
      <c r="I506" s="8">
        <v>7</v>
      </c>
      <c r="J506" s="8">
        <v>3</v>
      </c>
      <c r="K506" s="8">
        <v>7</v>
      </c>
      <c r="L506" s="8">
        <v>14</v>
      </c>
      <c r="M506" s="8">
        <v>9</v>
      </c>
      <c r="N506" s="8">
        <v>5</v>
      </c>
      <c r="O506" s="8">
        <v>11</v>
      </c>
      <c r="P506" s="8">
        <v>8</v>
      </c>
      <c r="Q506" s="8">
        <v>3</v>
      </c>
      <c r="R506" s="8">
        <v>0</v>
      </c>
      <c r="S506" s="8">
        <v>4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3</v>
      </c>
      <c r="AD506" s="8">
        <v>3</v>
      </c>
      <c r="AE506" s="8">
        <v>3</v>
      </c>
      <c r="AF506" s="8">
        <v>8</v>
      </c>
      <c r="AG506" s="8">
        <v>3</v>
      </c>
      <c r="AH506" s="8">
        <v>0</v>
      </c>
      <c r="AI506" s="8">
        <v>3</v>
      </c>
      <c r="AJ506" s="8">
        <v>0</v>
      </c>
      <c r="AK506" s="8">
        <v>4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4</v>
      </c>
      <c r="AY506" s="8">
        <v>16</v>
      </c>
      <c r="AZ506" s="8">
        <v>12</v>
      </c>
      <c r="BA506" s="8">
        <v>12</v>
      </c>
      <c r="BB506" s="8">
        <v>15</v>
      </c>
      <c r="BC506" s="8">
        <v>8</v>
      </c>
      <c r="BD506" s="8">
        <v>5</v>
      </c>
      <c r="BE506" s="8">
        <v>11</v>
      </c>
      <c r="BF506" s="8">
        <v>12</v>
      </c>
      <c r="BG506" s="8">
        <v>3</v>
      </c>
      <c r="BH506" s="8">
        <v>0</v>
      </c>
      <c r="BI506" s="8">
        <v>4</v>
      </c>
      <c r="BJ506" s="8">
        <v>0</v>
      </c>
      <c r="BK506" s="8">
        <v>0</v>
      </c>
      <c r="BL506" s="8">
        <v>0</v>
      </c>
      <c r="BM506" s="8">
        <v>0</v>
      </c>
      <c r="BN506" s="8">
        <v>0</v>
      </c>
    </row>
    <row r="507" spans="2:66">
      <c r="B507" s="56"/>
      <c r="C507" s="11" t="s">
        <v>47</v>
      </c>
      <c r="D507" s="8">
        <v>0</v>
      </c>
      <c r="E507" s="8">
        <v>0</v>
      </c>
      <c r="F507" s="8">
        <v>0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3</v>
      </c>
      <c r="AE507" s="8">
        <v>0</v>
      </c>
      <c r="AF507" s="8">
        <v>0</v>
      </c>
      <c r="AG507" s="8">
        <v>0</v>
      </c>
      <c r="AH507" s="8">
        <v>0</v>
      </c>
      <c r="AI507" s="8">
        <v>0</v>
      </c>
      <c r="AJ507" s="8">
        <v>3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3</v>
      </c>
      <c r="AZ507" s="8">
        <v>0</v>
      </c>
      <c r="BA507" s="8">
        <v>3</v>
      </c>
      <c r="BB507" s="8">
        <v>3</v>
      </c>
      <c r="BC507" s="8">
        <v>0</v>
      </c>
      <c r="BD507" s="8">
        <v>5</v>
      </c>
      <c r="BE507" s="8">
        <v>4</v>
      </c>
      <c r="BF507" s="8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8">
        <v>0</v>
      </c>
      <c r="BN507" s="8">
        <v>0</v>
      </c>
    </row>
    <row r="508" spans="2:66">
      <c r="B508" s="56"/>
      <c r="C508" s="11" t="s">
        <v>11</v>
      </c>
      <c r="D508" s="8">
        <v>0</v>
      </c>
      <c r="E508" s="8">
        <v>0</v>
      </c>
      <c r="F508" s="8">
        <v>0</v>
      </c>
      <c r="G508" s="8">
        <v>0</v>
      </c>
      <c r="H508" s="8">
        <v>35</v>
      </c>
      <c r="I508" s="8">
        <v>43</v>
      </c>
      <c r="J508" s="8">
        <v>24</v>
      </c>
      <c r="K508" s="8">
        <v>31</v>
      </c>
      <c r="L508" s="8">
        <v>54</v>
      </c>
      <c r="M508" s="8">
        <v>57</v>
      </c>
      <c r="N508" s="8">
        <v>53</v>
      </c>
      <c r="O508" s="8">
        <v>117</v>
      </c>
      <c r="P508" s="8">
        <v>158</v>
      </c>
      <c r="Q508" s="8">
        <v>190</v>
      </c>
      <c r="R508" s="8">
        <v>164</v>
      </c>
      <c r="S508" s="8">
        <v>169</v>
      </c>
      <c r="T508" s="8">
        <v>125</v>
      </c>
      <c r="U508" s="8">
        <v>38</v>
      </c>
      <c r="V508" s="8">
        <v>14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60</v>
      </c>
      <c r="AD508" s="8">
        <v>117</v>
      </c>
      <c r="AE508" s="8">
        <v>138</v>
      </c>
      <c r="AF508" s="8">
        <v>114</v>
      </c>
      <c r="AG508" s="8">
        <v>88</v>
      </c>
      <c r="AH508" s="8">
        <v>61</v>
      </c>
      <c r="AI508" s="8">
        <v>60</v>
      </c>
      <c r="AJ508" s="8">
        <v>50</v>
      </c>
      <c r="AK508" s="8">
        <v>35</v>
      </c>
      <c r="AL508" s="8">
        <v>34</v>
      </c>
      <c r="AM508" s="8">
        <v>27</v>
      </c>
      <c r="AN508" s="8">
        <v>20</v>
      </c>
      <c r="AO508" s="8">
        <v>17</v>
      </c>
      <c r="AP508" s="8">
        <v>15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96</v>
      </c>
      <c r="AY508" s="8">
        <v>160</v>
      </c>
      <c r="AZ508" s="8">
        <v>160</v>
      </c>
      <c r="BA508" s="8">
        <v>142</v>
      </c>
      <c r="BB508" s="8">
        <v>144</v>
      </c>
      <c r="BC508" s="8">
        <v>116</v>
      </c>
      <c r="BD508" s="8">
        <v>111</v>
      </c>
      <c r="BE508" s="8">
        <v>167</v>
      </c>
      <c r="BF508" s="8">
        <v>195</v>
      </c>
      <c r="BG508" s="8">
        <v>224</v>
      </c>
      <c r="BH508" s="8">
        <v>193</v>
      </c>
      <c r="BI508" s="8">
        <v>186</v>
      </c>
      <c r="BJ508" s="8">
        <v>139</v>
      </c>
      <c r="BK508" s="8">
        <v>54</v>
      </c>
      <c r="BL508" s="8">
        <v>14</v>
      </c>
      <c r="BM508" s="8">
        <v>0</v>
      </c>
      <c r="BN508" s="8">
        <v>0</v>
      </c>
    </row>
    <row r="509" spans="2:66">
      <c r="B509" s="65" t="s">
        <v>214</v>
      </c>
      <c r="C509" s="11" t="s">
        <v>38</v>
      </c>
      <c r="D509" s="8">
        <v>0</v>
      </c>
      <c r="E509" s="8">
        <v>0</v>
      </c>
      <c r="F509" s="8">
        <v>0</v>
      </c>
      <c r="G509" s="8">
        <v>0</v>
      </c>
      <c r="H509" s="8">
        <v>15</v>
      </c>
      <c r="I509" s="8">
        <v>48</v>
      </c>
      <c r="J509" s="8">
        <v>82</v>
      </c>
      <c r="K509" s="8">
        <v>78</v>
      </c>
      <c r="L509" s="8">
        <v>62</v>
      </c>
      <c r="M509" s="8">
        <v>53</v>
      </c>
      <c r="N509" s="8">
        <v>35</v>
      </c>
      <c r="O509" s="8">
        <v>17</v>
      </c>
      <c r="P509" s="8">
        <v>13</v>
      </c>
      <c r="Q509" s="8">
        <v>3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3</v>
      </c>
      <c r="AD509" s="8">
        <v>22</v>
      </c>
      <c r="AE509" s="8">
        <v>25</v>
      </c>
      <c r="AF509" s="8">
        <v>16</v>
      </c>
      <c r="AG509" s="8">
        <v>20</v>
      </c>
      <c r="AH509" s="8">
        <v>14</v>
      </c>
      <c r="AI509" s="8">
        <v>8</v>
      </c>
      <c r="AJ509" s="8">
        <v>3</v>
      </c>
      <c r="AK509" s="8">
        <v>0</v>
      </c>
      <c r="AL509" s="8">
        <v>3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18</v>
      </c>
      <c r="AY509" s="8">
        <v>73</v>
      </c>
      <c r="AZ509" s="8">
        <v>103</v>
      </c>
      <c r="BA509" s="8">
        <v>101</v>
      </c>
      <c r="BB509" s="8">
        <v>84</v>
      </c>
      <c r="BC509" s="8">
        <v>70</v>
      </c>
      <c r="BD509" s="8">
        <v>40</v>
      </c>
      <c r="BE509" s="8">
        <v>20</v>
      </c>
      <c r="BF509" s="8">
        <v>11</v>
      </c>
      <c r="BG509" s="8">
        <v>3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8">
        <v>0</v>
      </c>
      <c r="BN509" s="8">
        <v>0</v>
      </c>
    </row>
    <row r="510" spans="2:66">
      <c r="B510" s="56"/>
      <c r="C510" s="11" t="s">
        <v>39</v>
      </c>
      <c r="D510" s="8">
        <v>0</v>
      </c>
      <c r="E510" s="8">
        <v>0</v>
      </c>
      <c r="F510" s="8">
        <v>0</v>
      </c>
      <c r="G510" s="8">
        <v>0</v>
      </c>
      <c r="H510" s="8">
        <v>8</v>
      </c>
      <c r="I510" s="8">
        <v>39</v>
      </c>
      <c r="J510" s="8">
        <v>47</v>
      </c>
      <c r="K510" s="8">
        <v>48</v>
      </c>
      <c r="L510" s="8">
        <v>36</v>
      </c>
      <c r="M510" s="8">
        <v>28</v>
      </c>
      <c r="N510" s="8">
        <v>19</v>
      </c>
      <c r="O510" s="8">
        <v>5</v>
      </c>
      <c r="P510" s="8">
        <v>4</v>
      </c>
      <c r="Q510" s="8">
        <v>4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7</v>
      </c>
      <c r="AD510" s="8">
        <v>27</v>
      </c>
      <c r="AE510" s="8">
        <v>28</v>
      </c>
      <c r="AF510" s="8">
        <v>26</v>
      </c>
      <c r="AG510" s="8">
        <v>20</v>
      </c>
      <c r="AH510" s="8">
        <v>16</v>
      </c>
      <c r="AI510" s="8">
        <v>14</v>
      </c>
      <c r="AJ510" s="8">
        <v>4</v>
      </c>
      <c r="AK510" s="8">
        <v>3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16</v>
      </c>
      <c r="AY510" s="8">
        <v>66</v>
      </c>
      <c r="AZ510" s="8">
        <v>73</v>
      </c>
      <c r="BA510" s="8">
        <v>69</v>
      </c>
      <c r="BB510" s="8">
        <v>59</v>
      </c>
      <c r="BC510" s="8">
        <v>49</v>
      </c>
      <c r="BD510" s="8">
        <v>25</v>
      </c>
      <c r="BE510" s="8">
        <v>10</v>
      </c>
      <c r="BF510" s="8">
        <v>7</v>
      </c>
      <c r="BG510" s="8">
        <v>4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8">
        <v>0</v>
      </c>
      <c r="BN510" s="8">
        <v>0</v>
      </c>
    </row>
    <row r="511" spans="2:66" ht="26">
      <c r="B511" s="56"/>
      <c r="C511" s="11" t="s">
        <v>40</v>
      </c>
      <c r="D511" s="8">
        <v>0</v>
      </c>
      <c r="E511" s="8">
        <v>0</v>
      </c>
      <c r="F511" s="8">
        <v>0</v>
      </c>
      <c r="G511" s="8">
        <v>0</v>
      </c>
      <c r="H511" s="8">
        <v>20</v>
      </c>
      <c r="I511" s="8">
        <v>59</v>
      </c>
      <c r="J511" s="8">
        <v>88</v>
      </c>
      <c r="K511" s="8">
        <v>82</v>
      </c>
      <c r="L511" s="8">
        <v>56</v>
      </c>
      <c r="M511" s="8">
        <v>34</v>
      </c>
      <c r="N511" s="8">
        <v>19</v>
      </c>
      <c r="O511" s="8">
        <v>16</v>
      </c>
      <c r="P511" s="8">
        <v>0</v>
      </c>
      <c r="Q511" s="8">
        <v>4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7</v>
      </c>
      <c r="AD511" s="8">
        <v>31</v>
      </c>
      <c r="AE511" s="8">
        <v>29</v>
      </c>
      <c r="AF511" s="8">
        <v>29</v>
      </c>
      <c r="AG511" s="8">
        <v>24</v>
      </c>
      <c r="AH511" s="8">
        <v>11</v>
      </c>
      <c r="AI511" s="8">
        <v>5</v>
      </c>
      <c r="AJ511" s="8">
        <v>4</v>
      </c>
      <c r="AK511" s="8">
        <v>0</v>
      </c>
      <c r="AL511" s="8">
        <v>4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28</v>
      </c>
      <c r="AY511" s="8">
        <v>88</v>
      </c>
      <c r="AZ511" s="8">
        <v>116</v>
      </c>
      <c r="BA511" s="8">
        <v>108</v>
      </c>
      <c r="BB511" s="8">
        <v>83</v>
      </c>
      <c r="BC511" s="8">
        <v>42</v>
      </c>
      <c r="BD511" s="8">
        <v>25</v>
      </c>
      <c r="BE511" s="8">
        <v>18</v>
      </c>
      <c r="BF511" s="8">
        <v>0</v>
      </c>
      <c r="BG511" s="8">
        <v>4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8">
        <v>0</v>
      </c>
      <c r="BN511" s="8">
        <v>0</v>
      </c>
    </row>
    <row r="512" spans="2:66" ht="39">
      <c r="B512" s="56"/>
      <c r="C512" s="11" t="s">
        <v>41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3</v>
      </c>
      <c r="J512" s="8">
        <v>9</v>
      </c>
      <c r="K512" s="8">
        <v>10</v>
      </c>
      <c r="L512" s="8">
        <v>4</v>
      </c>
      <c r="M512" s="8">
        <v>4</v>
      </c>
      <c r="N512" s="8">
        <v>8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11</v>
      </c>
      <c r="AE512" s="8">
        <v>4</v>
      </c>
      <c r="AF512" s="8">
        <v>5</v>
      </c>
      <c r="AG512" s="8">
        <v>4</v>
      </c>
      <c r="AH512" s="8">
        <v>0</v>
      </c>
      <c r="AI512" s="8">
        <v>3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3</v>
      </c>
      <c r="AY512" s="8">
        <v>17</v>
      </c>
      <c r="AZ512" s="8">
        <v>19</v>
      </c>
      <c r="BA512" s="8">
        <v>16</v>
      </c>
      <c r="BB512" s="8">
        <v>9</v>
      </c>
      <c r="BC512" s="8">
        <v>4</v>
      </c>
      <c r="BD512" s="8">
        <v>9</v>
      </c>
      <c r="BE512" s="8">
        <v>3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8">
        <v>0</v>
      </c>
      <c r="BN512" s="8">
        <v>0</v>
      </c>
    </row>
    <row r="513" spans="2:66" ht="39">
      <c r="B513" s="56"/>
      <c r="C513" s="11" t="s">
        <v>42</v>
      </c>
      <c r="D513" s="8">
        <v>0</v>
      </c>
      <c r="E513" s="8">
        <v>0</v>
      </c>
      <c r="F513" s="8">
        <v>0</v>
      </c>
      <c r="G513" s="8">
        <v>0</v>
      </c>
      <c r="H513" s="8">
        <v>4</v>
      </c>
      <c r="I513" s="8">
        <v>15</v>
      </c>
      <c r="J513" s="8">
        <v>17</v>
      </c>
      <c r="K513" s="8">
        <v>7</v>
      </c>
      <c r="L513" s="8">
        <v>12</v>
      </c>
      <c r="M513" s="8">
        <v>17</v>
      </c>
      <c r="N513" s="8">
        <v>7</v>
      </c>
      <c r="O513" s="8">
        <v>0</v>
      </c>
      <c r="P513" s="8">
        <v>3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3</v>
      </c>
      <c r="AD513" s="8">
        <v>19</v>
      </c>
      <c r="AE513" s="8">
        <v>23</v>
      </c>
      <c r="AF513" s="8">
        <v>14</v>
      </c>
      <c r="AG513" s="8">
        <v>14</v>
      </c>
      <c r="AH513" s="8">
        <v>13</v>
      </c>
      <c r="AI513" s="8">
        <v>7</v>
      </c>
      <c r="AJ513" s="8">
        <v>3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4</v>
      </c>
      <c r="AY513" s="8">
        <v>33</v>
      </c>
      <c r="AZ513" s="8">
        <v>34</v>
      </c>
      <c r="BA513" s="8">
        <v>27</v>
      </c>
      <c r="BB513" s="8">
        <v>23</v>
      </c>
      <c r="BC513" s="8">
        <v>32</v>
      </c>
      <c r="BD513" s="8">
        <v>10</v>
      </c>
      <c r="BE513" s="8">
        <v>5</v>
      </c>
      <c r="BF513" s="8">
        <v>3</v>
      </c>
      <c r="BG513" s="8">
        <v>4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8">
        <v>0</v>
      </c>
      <c r="BN513" s="8">
        <v>0</v>
      </c>
    </row>
    <row r="514" spans="2:66">
      <c r="B514" s="56"/>
      <c r="C514" s="11" t="s">
        <v>43</v>
      </c>
      <c r="D514" s="8">
        <v>0</v>
      </c>
      <c r="E514" s="8">
        <v>0</v>
      </c>
      <c r="F514" s="8">
        <v>0</v>
      </c>
      <c r="G514" s="8">
        <v>0</v>
      </c>
      <c r="H514" s="8">
        <v>3</v>
      </c>
      <c r="I514" s="8">
        <v>16</v>
      </c>
      <c r="J514" s="8">
        <v>12</v>
      </c>
      <c r="K514" s="8">
        <v>15</v>
      </c>
      <c r="L514" s="8">
        <v>5</v>
      </c>
      <c r="M514" s="8">
        <v>15</v>
      </c>
      <c r="N514" s="8">
        <v>4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8</v>
      </c>
      <c r="AD514" s="8">
        <v>11</v>
      </c>
      <c r="AE514" s="8">
        <v>16</v>
      </c>
      <c r="AF514" s="8">
        <v>3</v>
      </c>
      <c r="AG514" s="8">
        <v>7</v>
      </c>
      <c r="AH514" s="8">
        <v>4</v>
      </c>
      <c r="AI514" s="8">
        <v>3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12</v>
      </c>
      <c r="AY514" s="8">
        <v>26</v>
      </c>
      <c r="AZ514" s="8">
        <v>31</v>
      </c>
      <c r="BA514" s="8">
        <v>19</v>
      </c>
      <c r="BB514" s="8">
        <v>7</v>
      </c>
      <c r="BC514" s="8">
        <v>14</v>
      </c>
      <c r="BD514" s="8">
        <v>6</v>
      </c>
      <c r="BE514" s="8">
        <v>4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8">
        <v>0</v>
      </c>
      <c r="BN514" s="8">
        <v>0</v>
      </c>
    </row>
    <row r="515" spans="2:66" ht="39">
      <c r="B515" s="56"/>
      <c r="C515" s="11" t="s">
        <v>76</v>
      </c>
      <c r="D515" s="8">
        <v>0</v>
      </c>
      <c r="E515" s="8">
        <v>0</v>
      </c>
      <c r="F515" s="8">
        <v>0</v>
      </c>
      <c r="G515" s="8">
        <v>0</v>
      </c>
      <c r="H515" s="8">
        <v>0</v>
      </c>
      <c r="I515" s="8">
        <v>3</v>
      </c>
      <c r="J515" s="8">
        <v>9</v>
      </c>
      <c r="K515" s="8">
        <v>10</v>
      </c>
      <c r="L515" s="8">
        <v>4</v>
      </c>
      <c r="M515" s="8">
        <v>6</v>
      </c>
      <c r="N515" s="8">
        <v>8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8</v>
      </c>
      <c r="AZ515" s="8">
        <v>10</v>
      </c>
      <c r="BA515" s="8">
        <v>6</v>
      </c>
      <c r="BB515" s="8">
        <v>5</v>
      </c>
      <c r="BC515" s="8">
        <v>6</v>
      </c>
      <c r="BD515" s="8">
        <v>5</v>
      </c>
      <c r="BE515" s="8">
        <v>0</v>
      </c>
      <c r="BF515" s="8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8">
        <v>0</v>
      </c>
      <c r="BN515" s="8">
        <v>0</v>
      </c>
    </row>
    <row r="516" spans="2:66">
      <c r="B516" s="56"/>
      <c r="C516" s="11" t="s">
        <v>45</v>
      </c>
      <c r="D516" s="8">
        <v>0</v>
      </c>
      <c r="E516" s="8">
        <v>0</v>
      </c>
      <c r="F516" s="8">
        <v>0</v>
      </c>
      <c r="G516" s="8">
        <v>0</v>
      </c>
      <c r="H516" s="8">
        <v>10</v>
      </c>
      <c r="I516" s="8">
        <v>22</v>
      </c>
      <c r="J516" s="8">
        <v>18</v>
      </c>
      <c r="K516" s="8">
        <v>11</v>
      </c>
      <c r="L516" s="8">
        <v>6</v>
      </c>
      <c r="M516" s="8">
        <v>9</v>
      </c>
      <c r="N516" s="8">
        <v>9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3</v>
      </c>
      <c r="AD516" s="8">
        <v>11</v>
      </c>
      <c r="AE516" s="8">
        <v>6</v>
      </c>
      <c r="AF516" s="8">
        <v>3</v>
      </c>
      <c r="AG516" s="8">
        <v>4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14</v>
      </c>
      <c r="AY516" s="8">
        <v>28</v>
      </c>
      <c r="AZ516" s="8">
        <v>26</v>
      </c>
      <c r="BA516" s="8">
        <v>16</v>
      </c>
      <c r="BB516" s="8">
        <v>11</v>
      </c>
      <c r="BC516" s="8">
        <v>7</v>
      </c>
      <c r="BD516" s="8">
        <v>7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8">
        <v>0</v>
      </c>
      <c r="BN516" s="8">
        <v>0</v>
      </c>
    </row>
    <row r="517" spans="2:66" ht="26">
      <c r="B517" s="56"/>
      <c r="C517" s="11" t="s">
        <v>46</v>
      </c>
      <c r="D517" s="8">
        <v>0</v>
      </c>
      <c r="E517" s="8">
        <v>0</v>
      </c>
      <c r="F517" s="8">
        <v>0</v>
      </c>
      <c r="G517" s="8">
        <v>0</v>
      </c>
      <c r="H517" s="8">
        <v>0</v>
      </c>
      <c r="I517" s="8">
        <v>0</v>
      </c>
      <c r="J517" s="8">
        <v>7</v>
      </c>
      <c r="K517" s="8">
        <v>3</v>
      </c>
      <c r="L517" s="8">
        <v>4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7</v>
      </c>
      <c r="BA517" s="8">
        <v>3</v>
      </c>
      <c r="BB517" s="8">
        <v>3</v>
      </c>
      <c r="BC517" s="8">
        <v>0</v>
      </c>
      <c r="BD517" s="8">
        <v>4</v>
      </c>
      <c r="BE517" s="8">
        <v>3</v>
      </c>
      <c r="BF517" s="8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8">
        <v>0</v>
      </c>
      <c r="BN517" s="8">
        <v>0</v>
      </c>
    </row>
    <row r="518" spans="2:66">
      <c r="B518" s="56"/>
      <c r="C518" s="11" t="s">
        <v>47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3</v>
      </c>
      <c r="BA518" s="8">
        <v>0</v>
      </c>
      <c r="BB518" s="8">
        <v>3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8">
        <v>0</v>
      </c>
      <c r="BN518" s="8">
        <v>0</v>
      </c>
    </row>
    <row r="519" spans="2:66">
      <c r="B519" s="56"/>
      <c r="C519" s="11" t="s">
        <v>11</v>
      </c>
      <c r="D519" s="8">
        <v>0</v>
      </c>
      <c r="E519" s="8">
        <v>0</v>
      </c>
      <c r="F519" s="8">
        <v>0</v>
      </c>
      <c r="G519" s="8">
        <v>0</v>
      </c>
      <c r="H519" s="8">
        <v>5</v>
      </c>
      <c r="I519" s="8">
        <v>15</v>
      </c>
      <c r="J519" s="8">
        <v>19</v>
      </c>
      <c r="K519" s="8">
        <v>17</v>
      </c>
      <c r="L519" s="8">
        <v>12</v>
      </c>
      <c r="M519" s="8">
        <v>14</v>
      </c>
      <c r="N519" s="8">
        <v>19</v>
      </c>
      <c r="O519" s="8">
        <v>13</v>
      </c>
      <c r="P519" s="8">
        <v>10</v>
      </c>
      <c r="Q519" s="8">
        <v>6</v>
      </c>
      <c r="R519" s="8">
        <v>3</v>
      </c>
      <c r="S519" s="8">
        <v>9</v>
      </c>
      <c r="T519" s="8">
        <v>5</v>
      </c>
      <c r="U519" s="8">
        <v>4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3</v>
      </c>
      <c r="AD519" s="8">
        <v>23</v>
      </c>
      <c r="AE519" s="8">
        <v>45</v>
      </c>
      <c r="AF519" s="8">
        <v>26</v>
      </c>
      <c r="AG519" s="8">
        <v>27</v>
      </c>
      <c r="AH519" s="8">
        <v>15</v>
      </c>
      <c r="AI519" s="8">
        <v>8</v>
      </c>
      <c r="AJ519" s="8">
        <v>8</v>
      </c>
      <c r="AK519" s="8">
        <v>11</v>
      </c>
      <c r="AL519" s="8">
        <v>10</v>
      </c>
      <c r="AM519" s="8">
        <v>8</v>
      </c>
      <c r="AN519" s="8">
        <v>3</v>
      </c>
      <c r="AO519" s="8">
        <v>3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12</v>
      </c>
      <c r="AY519" s="8">
        <v>40</v>
      </c>
      <c r="AZ519" s="8">
        <v>61</v>
      </c>
      <c r="BA519" s="8">
        <v>46</v>
      </c>
      <c r="BB519" s="8">
        <v>38</v>
      </c>
      <c r="BC519" s="8">
        <v>33</v>
      </c>
      <c r="BD519" s="8">
        <v>27</v>
      </c>
      <c r="BE519" s="8">
        <v>21</v>
      </c>
      <c r="BF519" s="8">
        <v>24</v>
      </c>
      <c r="BG519" s="8">
        <v>15</v>
      </c>
      <c r="BH519" s="8">
        <v>9</v>
      </c>
      <c r="BI519" s="8">
        <v>12</v>
      </c>
      <c r="BJ519" s="8">
        <v>12</v>
      </c>
      <c r="BK519" s="8">
        <v>0</v>
      </c>
      <c r="BL519" s="8">
        <v>0</v>
      </c>
      <c r="BM519" s="8">
        <v>0</v>
      </c>
      <c r="BN519" s="8">
        <v>0</v>
      </c>
    </row>
    <row r="520" spans="2:66">
      <c r="B520" s="65" t="s">
        <v>215</v>
      </c>
      <c r="C520" s="11" t="s">
        <v>38</v>
      </c>
      <c r="D520" s="8">
        <v>0</v>
      </c>
      <c r="E520" s="8">
        <v>0</v>
      </c>
      <c r="F520" s="8">
        <v>0</v>
      </c>
      <c r="G520" s="8">
        <v>0</v>
      </c>
      <c r="H520" s="8">
        <v>3</v>
      </c>
      <c r="I520" s="8">
        <v>5</v>
      </c>
      <c r="J520" s="8">
        <v>28</v>
      </c>
      <c r="K520" s="8">
        <v>30</v>
      </c>
      <c r="L520" s="8">
        <v>40</v>
      </c>
      <c r="M520" s="8">
        <v>82</v>
      </c>
      <c r="N520" s="8">
        <v>63</v>
      </c>
      <c r="O520" s="8">
        <v>30</v>
      </c>
      <c r="P520" s="8">
        <v>12</v>
      </c>
      <c r="Q520" s="8">
        <v>3</v>
      </c>
      <c r="R520" s="8">
        <v>4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4</v>
      </c>
      <c r="AE520" s="8">
        <v>11</v>
      </c>
      <c r="AF520" s="8">
        <v>0</v>
      </c>
      <c r="AG520" s="8">
        <v>7</v>
      </c>
      <c r="AH520" s="8">
        <v>4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3</v>
      </c>
      <c r="AY520" s="8">
        <v>6</v>
      </c>
      <c r="AZ520" s="8">
        <v>36</v>
      </c>
      <c r="BA520" s="8">
        <v>32</v>
      </c>
      <c r="BB520" s="8">
        <v>45</v>
      </c>
      <c r="BC520" s="8">
        <v>90</v>
      </c>
      <c r="BD520" s="8">
        <v>65</v>
      </c>
      <c r="BE520" s="8">
        <v>30</v>
      </c>
      <c r="BF520" s="8">
        <v>12</v>
      </c>
      <c r="BG520" s="8">
        <v>3</v>
      </c>
      <c r="BH520" s="8">
        <v>4</v>
      </c>
      <c r="BI520" s="8">
        <v>0</v>
      </c>
      <c r="BJ520" s="8">
        <v>0</v>
      </c>
      <c r="BK520" s="8">
        <v>0</v>
      </c>
      <c r="BL520" s="8">
        <v>0</v>
      </c>
      <c r="BM520" s="8">
        <v>0</v>
      </c>
      <c r="BN520" s="8">
        <v>0</v>
      </c>
    </row>
    <row r="521" spans="2:66">
      <c r="B521" s="56"/>
      <c r="C521" s="11" t="s">
        <v>39</v>
      </c>
      <c r="D521" s="8">
        <v>0</v>
      </c>
      <c r="E521" s="8">
        <v>0</v>
      </c>
      <c r="F521" s="8">
        <v>0</v>
      </c>
      <c r="G521" s="8">
        <v>0</v>
      </c>
      <c r="H521" s="8">
        <v>14</v>
      </c>
      <c r="I521" s="8">
        <v>46</v>
      </c>
      <c r="J521" s="8">
        <v>88</v>
      </c>
      <c r="K521" s="8">
        <v>73</v>
      </c>
      <c r="L521" s="8">
        <v>44</v>
      </c>
      <c r="M521" s="8">
        <v>81</v>
      </c>
      <c r="N521" s="8">
        <v>70</v>
      </c>
      <c r="O521" s="8">
        <v>48</v>
      </c>
      <c r="P521" s="8">
        <v>18</v>
      </c>
      <c r="Q521" s="8">
        <v>13</v>
      </c>
      <c r="R521" s="8">
        <v>3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8</v>
      </c>
      <c r="AD521" s="8">
        <v>56</v>
      </c>
      <c r="AE521" s="8">
        <v>51</v>
      </c>
      <c r="AF521" s="8">
        <v>11</v>
      </c>
      <c r="AG521" s="8">
        <v>14</v>
      </c>
      <c r="AH521" s="8">
        <v>11</v>
      </c>
      <c r="AI521" s="8">
        <v>0</v>
      </c>
      <c r="AJ521" s="8">
        <v>3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25</v>
      </c>
      <c r="AY521" s="8">
        <v>105</v>
      </c>
      <c r="AZ521" s="8">
        <v>136</v>
      </c>
      <c r="BA521" s="8">
        <v>91</v>
      </c>
      <c r="BB521" s="8">
        <v>62</v>
      </c>
      <c r="BC521" s="8">
        <v>89</v>
      </c>
      <c r="BD521" s="8">
        <v>69</v>
      </c>
      <c r="BE521" s="8">
        <v>51</v>
      </c>
      <c r="BF521" s="8">
        <v>18</v>
      </c>
      <c r="BG521" s="8">
        <v>13</v>
      </c>
      <c r="BH521" s="8">
        <v>3</v>
      </c>
      <c r="BI521" s="8">
        <v>0</v>
      </c>
      <c r="BJ521" s="8">
        <v>0</v>
      </c>
      <c r="BK521" s="8">
        <v>0</v>
      </c>
      <c r="BL521" s="8">
        <v>0</v>
      </c>
      <c r="BM521" s="8">
        <v>0</v>
      </c>
      <c r="BN521" s="8">
        <v>0</v>
      </c>
    </row>
    <row r="522" spans="2:66" ht="26">
      <c r="B522" s="56"/>
      <c r="C522" s="11" t="s">
        <v>40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3</v>
      </c>
      <c r="J522" s="8">
        <v>8</v>
      </c>
      <c r="K522" s="8">
        <v>7</v>
      </c>
      <c r="L522" s="8">
        <v>7</v>
      </c>
      <c r="M522" s="8">
        <v>4</v>
      </c>
      <c r="N522" s="8">
        <v>10</v>
      </c>
      <c r="O522" s="8">
        <v>0</v>
      </c>
      <c r="P522" s="8">
        <v>0</v>
      </c>
      <c r="Q522" s="8">
        <v>3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3</v>
      </c>
      <c r="AF522" s="8">
        <v>3</v>
      </c>
      <c r="AG522" s="8">
        <v>0</v>
      </c>
      <c r="AH522" s="8">
        <v>3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3</v>
      </c>
      <c r="AZ522" s="8">
        <v>8</v>
      </c>
      <c r="BA522" s="8">
        <v>8</v>
      </c>
      <c r="BB522" s="8">
        <v>12</v>
      </c>
      <c r="BC522" s="8">
        <v>8</v>
      </c>
      <c r="BD522" s="8">
        <v>10</v>
      </c>
      <c r="BE522" s="8">
        <v>0</v>
      </c>
      <c r="BF522" s="8">
        <v>0</v>
      </c>
      <c r="BG522" s="8">
        <v>3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8">
        <v>0</v>
      </c>
      <c r="BN522" s="8">
        <v>0</v>
      </c>
    </row>
    <row r="523" spans="2:66" ht="39">
      <c r="B523" s="56"/>
      <c r="C523" s="11" t="s">
        <v>41</v>
      </c>
      <c r="D523" s="8">
        <v>0</v>
      </c>
      <c r="E523" s="8">
        <v>0</v>
      </c>
      <c r="F523" s="8">
        <v>0</v>
      </c>
      <c r="G523" s="8">
        <v>0</v>
      </c>
      <c r="H523" s="8">
        <v>0</v>
      </c>
      <c r="I523" s="8">
        <v>5</v>
      </c>
      <c r="J523" s="8">
        <v>0</v>
      </c>
      <c r="K523" s="8">
        <v>7</v>
      </c>
      <c r="L523" s="8">
        <v>5</v>
      </c>
      <c r="M523" s="8">
        <v>15</v>
      </c>
      <c r="N523" s="8">
        <v>7</v>
      </c>
      <c r="O523" s="8">
        <v>4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3</v>
      </c>
      <c r="AE523" s="8">
        <v>3</v>
      </c>
      <c r="AF523" s="8">
        <v>3</v>
      </c>
      <c r="AG523" s="8">
        <v>3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7</v>
      </c>
      <c r="AZ523" s="8">
        <v>7</v>
      </c>
      <c r="BA523" s="8">
        <v>12</v>
      </c>
      <c r="BB523" s="8">
        <v>8</v>
      </c>
      <c r="BC523" s="8">
        <v>14</v>
      </c>
      <c r="BD523" s="8">
        <v>8</v>
      </c>
      <c r="BE523" s="8">
        <v>4</v>
      </c>
      <c r="BF523" s="8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8">
        <v>0</v>
      </c>
      <c r="BN523" s="8">
        <v>0</v>
      </c>
    </row>
    <row r="524" spans="2:66" ht="39">
      <c r="B524" s="56"/>
      <c r="C524" s="11" t="s">
        <v>42</v>
      </c>
      <c r="D524" s="8">
        <v>0</v>
      </c>
      <c r="E524" s="8">
        <v>0</v>
      </c>
      <c r="F524" s="8">
        <v>0</v>
      </c>
      <c r="G524" s="8">
        <v>0</v>
      </c>
      <c r="H524" s="8">
        <v>3</v>
      </c>
      <c r="I524" s="8">
        <v>0</v>
      </c>
      <c r="J524" s="8">
        <v>11</v>
      </c>
      <c r="K524" s="8">
        <v>10</v>
      </c>
      <c r="L524" s="8">
        <v>6</v>
      </c>
      <c r="M524" s="8">
        <v>14</v>
      </c>
      <c r="N524" s="8">
        <v>9</v>
      </c>
      <c r="O524" s="8">
        <v>7</v>
      </c>
      <c r="P524" s="8">
        <v>3</v>
      </c>
      <c r="Q524" s="8">
        <v>3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8</v>
      </c>
      <c r="AE524" s="8">
        <v>8</v>
      </c>
      <c r="AF524" s="8">
        <v>3</v>
      </c>
      <c r="AG524" s="8">
        <v>4</v>
      </c>
      <c r="AH524" s="8">
        <v>3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3</v>
      </c>
      <c r="AY524" s="8">
        <v>9</v>
      </c>
      <c r="AZ524" s="8">
        <v>17</v>
      </c>
      <c r="BA524" s="8">
        <v>18</v>
      </c>
      <c r="BB524" s="8">
        <v>13</v>
      </c>
      <c r="BC524" s="8">
        <v>18</v>
      </c>
      <c r="BD524" s="8">
        <v>13</v>
      </c>
      <c r="BE524" s="8">
        <v>7</v>
      </c>
      <c r="BF524" s="8">
        <v>3</v>
      </c>
      <c r="BG524" s="8">
        <v>3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8">
        <v>0</v>
      </c>
      <c r="BN524" s="8">
        <v>0</v>
      </c>
    </row>
    <row r="525" spans="2:66">
      <c r="B525" s="56"/>
      <c r="C525" s="11" t="s">
        <v>43</v>
      </c>
      <c r="D525" s="8">
        <v>0</v>
      </c>
      <c r="E525" s="8">
        <v>0</v>
      </c>
      <c r="F525" s="8">
        <v>0</v>
      </c>
      <c r="G525" s="8">
        <v>0</v>
      </c>
      <c r="H525" s="8">
        <v>0</v>
      </c>
      <c r="I525" s="8">
        <v>0</v>
      </c>
      <c r="J525" s="8">
        <v>4</v>
      </c>
      <c r="K525" s="8">
        <v>0</v>
      </c>
      <c r="L525" s="8">
        <v>0</v>
      </c>
      <c r="M525" s="8">
        <v>3</v>
      </c>
      <c r="N525" s="8">
        <v>3</v>
      </c>
      <c r="O525" s="8">
        <v>3</v>
      </c>
      <c r="P525" s="8">
        <v>0</v>
      </c>
      <c r="Q525" s="8">
        <v>3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3</v>
      </c>
      <c r="AE525" s="8">
        <v>3</v>
      </c>
      <c r="AF525" s="8">
        <v>0</v>
      </c>
      <c r="AG525" s="8">
        <v>0</v>
      </c>
      <c r="AH525" s="8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3</v>
      </c>
      <c r="AZ525" s="8">
        <v>3</v>
      </c>
      <c r="BA525" s="8">
        <v>0</v>
      </c>
      <c r="BB525" s="8">
        <v>0</v>
      </c>
      <c r="BC525" s="8">
        <v>4</v>
      </c>
      <c r="BD525" s="8">
        <v>3</v>
      </c>
      <c r="BE525" s="8">
        <v>3</v>
      </c>
      <c r="BF525" s="8">
        <v>0</v>
      </c>
      <c r="BG525" s="8">
        <v>3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8">
        <v>0</v>
      </c>
      <c r="BN525" s="8">
        <v>0</v>
      </c>
    </row>
    <row r="526" spans="2:66" ht="39">
      <c r="B526" s="56"/>
      <c r="C526" s="11" t="s">
        <v>76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5</v>
      </c>
      <c r="J526" s="8">
        <v>7</v>
      </c>
      <c r="K526" s="8">
        <v>3</v>
      </c>
      <c r="L526" s="8">
        <v>3</v>
      </c>
      <c r="M526" s="8">
        <v>0</v>
      </c>
      <c r="N526" s="8">
        <v>3</v>
      </c>
      <c r="O526" s="8">
        <v>4</v>
      </c>
      <c r="P526" s="8">
        <v>3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5</v>
      </c>
      <c r="AZ526" s="8">
        <v>7</v>
      </c>
      <c r="BA526" s="8">
        <v>3</v>
      </c>
      <c r="BB526" s="8">
        <v>3</v>
      </c>
      <c r="BC526" s="8">
        <v>0</v>
      </c>
      <c r="BD526" s="8">
        <v>3</v>
      </c>
      <c r="BE526" s="8">
        <v>4</v>
      </c>
      <c r="BF526" s="8">
        <v>3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8">
        <v>0</v>
      </c>
      <c r="BN526" s="8">
        <v>0</v>
      </c>
    </row>
    <row r="527" spans="2:66">
      <c r="B527" s="56"/>
      <c r="C527" s="11" t="s">
        <v>45</v>
      </c>
      <c r="D527" s="8">
        <v>0</v>
      </c>
      <c r="E527" s="8">
        <v>0</v>
      </c>
      <c r="F527" s="8">
        <v>0</v>
      </c>
      <c r="G527" s="8">
        <v>0</v>
      </c>
      <c r="H527" s="8">
        <v>0</v>
      </c>
      <c r="I527" s="8">
        <v>0</v>
      </c>
      <c r="J527" s="8">
        <v>0</v>
      </c>
      <c r="K527" s="8">
        <v>7</v>
      </c>
      <c r="L527" s="8">
        <v>5</v>
      </c>
      <c r="M527" s="8">
        <v>7</v>
      </c>
      <c r="N527" s="8">
        <v>5</v>
      </c>
      <c r="O527" s="8">
        <v>9</v>
      </c>
      <c r="P527" s="8">
        <v>3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3</v>
      </c>
      <c r="AD527" s="8">
        <v>0</v>
      </c>
      <c r="AE527" s="8">
        <v>0</v>
      </c>
      <c r="AF527" s="8">
        <v>0</v>
      </c>
      <c r="AG527" s="8">
        <v>0</v>
      </c>
      <c r="AH527" s="8">
        <v>5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3</v>
      </c>
      <c r="AY527" s="8">
        <v>4</v>
      </c>
      <c r="AZ527" s="8">
        <v>0</v>
      </c>
      <c r="BA527" s="8">
        <v>6</v>
      </c>
      <c r="BB527" s="8">
        <v>5</v>
      </c>
      <c r="BC527" s="8">
        <v>9</v>
      </c>
      <c r="BD527" s="8">
        <v>5</v>
      </c>
      <c r="BE527" s="8">
        <v>9</v>
      </c>
      <c r="BF527" s="8">
        <v>3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8">
        <v>0</v>
      </c>
      <c r="BN527" s="8">
        <v>0</v>
      </c>
    </row>
    <row r="528" spans="2:66" ht="26">
      <c r="B528" s="56"/>
      <c r="C528" s="11" t="s">
        <v>46</v>
      </c>
      <c r="D528" s="8">
        <v>0</v>
      </c>
      <c r="E528" s="8">
        <v>0</v>
      </c>
      <c r="F528" s="8">
        <v>0</v>
      </c>
      <c r="G528" s="8">
        <v>0</v>
      </c>
      <c r="H528" s="8">
        <v>3</v>
      </c>
      <c r="I528" s="8">
        <v>0</v>
      </c>
      <c r="J528" s="8">
        <v>0</v>
      </c>
      <c r="K528" s="8">
        <v>3</v>
      </c>
      <c r="L528" s="8">
        <v>5</v>
      </c>
      <c r="M528" s="8">
        <v>0</v>
      </c>
      <c r="N528" s="8">
        <v>0</v>
      </c>
      <c r="O528" s="8">
        <v>5</v>
      </c>
      <c r="P528" s="8">
        <v>0</v>
      </c>
      <c r="Q528" s="8">
        <v>3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3</v>
      </c>
      <c r="AY528" s="8">
        <v>0</v>
      </c>
      <c r="AZ528" s="8">
        <v>4</v>
      </c>
      <c r="BA528" s="8">
        <v>3</v>
      </c>
      <c r="BB528" s="8">
        <v>5</v>
      </c>
      <c r="BC528" s="8">
        <v>0</v>
      </c>
      <c r="BD528" s="8">
        <v>0</v>
      </c>
      <c r="BE528" s="8">
        <v>5</v>
      </c>
      <c r="BF528" s="8">
        <v>0</v>
      </c>
      <c r="BG528" s="8">
        <v>3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8">
        <v>0</v>
      </c>
      <c r="BN528" s="8">
        <v>0</v>
      </c>
    </row>
    <row r="529" spans="2:66">
      <c r="B529" s="56"/>
      <c r="C529" s="11" t="s">
        <v>47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  <c r="BD529" s="8">
        <v>0</v>
      </c>
      <c r="BE529" s="8">
        <v>0</v>
      </c>
      <c r="BF529" s="8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8">
        <v>0</v>
      </c>
      <c r="BN529" s="8">
        <v>0</v>
      </c>
    </row>
    <row r="530" spans="2:66">
      <c r="B530" s="56"/>
      <c r="C530" s="11" t="s">
        <v>11</v>
      </c>
      <c r="D530" s="8">
        <v>0</v>
      </c>
      <c r="E530" s="8">
        <v>0</v>
      </c>
      <c r="F530" s="8">
        <v>0</v>
      </c>
      <c r="G530" s="8">
        <v>0</v>
      </c>
      <c r="H530" s="8">
        <v>3</v>
      </c>
      <c r="I530" s="8">
        <v>4</v>
      </c>
      <c r="J530" s="8">
        <v>4</v>
      </c>
      <c r="K530" s="8">
        <v>3</v>
      </c>
      <c r="L530" s="8">
        <v>10</v>
      </c>
      <c r="M530" s="8">
        <v>3</v>
      </c>
      <c r="N530" s="8">
        <v>9</v>
      </c>
      <c r="O530" s="8">
        <v>29</v>
      </c>
      <c r="P530" s="8">
        <v>48</v>
      </c>
      <c r="Q530" s="8">
        <v>36</v>
      </c>
      <c r="R530" s="8">
        <v>45</v>
      </c>
      <c r="S530" s="8">
        <v>60</v>
      </c>
      <c r="T530" s="8">
        <v>38</v>
      </c>
      <c r="U530" s="8">
        <v>8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6</v>
      </c>
      <c r="AE530" s="8">
        <v>10</v>
      </c>
      <c r="AF530" s="8">
        <v>8</v>
      </c>
      <c r="AG530" s="8">
        <v>9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4</v>
      </c>
      <c r="AY530" s="8">
        <v>11</v>
      </c>
      <c r="AZ530" s="8">
        <v>16</v>
      </c>
      <c r="BA530" s="8">
        <v>14</v>
      </c>
      <c r="BB530" s="8">
        <v>14</v>
      </c>
      <c r="BC530" s="8">
        <v>3</v>
      </c>
      <c r="BD530" s="8">
        <v>13</v>
      </c>
      <c r="BE530" s="8">
        <v>35</v>
      </c>
      <c r="BF530" s="8">
        <v>48</v>
      </c>
      <c r="BG530" s="8">
        <v>36</v>
      </c>
      <c r="BH530" s="8">
        <v>45</v>
      </c>
      <c r="BI530" s="8">
        <v>60</v>
      </c>
      <c r="BJ530" s="8">
        <v>38</v>
      </c>
      <c r="BK530" s="8">
        <v>8</v>
      </c>
      <c r="BL530" s="8">
        <v>0</v>
      </c>
      <c r="BM530" s="8">
        <v>0</v>
      </c>
      <c r="BN530" s="8">
        <v>0</v>
      </c>
    </row>
    <row r="531" spans="2:66">
      <c r="B531" s="65" t="s">
        <v>216</v>
      </c>
      <c r="C531" s="11" t="s">
        <v>38</v>
      </c>
      <c r="D531" s="8">
        <v>0</v>
      </c>
      <c r="E531" s="8">
        <v>0</v>
      </c>
      <c r="F531" s="8">
        <v>0</v>
      </c>
      <c r="G531" s="8">
        <v>0</v>
      </c>
      <c r="H531" s="8">
        <v>14</v>
      </c>
      <c r="I531" s="8">
        <v>38</v>
      </c>
      <c r="J531" s="8">
        <v>28</v>
      </c>
      <c r="K531" s="8">
        <v>15</v>
      </c>
      <c r="L531" s="8">
        <v>6</v>
      </c>
      <c r="M531" s="8">
        <v>7</v>
      </c>
      <c r="N531" s="8">
        <v>0</v>
      </c>
      <c r="O531" s="8">
        <v>3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4</v>
      </c>
      <c r="AE531" s="8">
        <v>4</v>
      </c>
      <c r="AF531" s="8">
        <v>0</v>
      </c>
      <c r="AG531" s="8">
        <v>3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16</v>
      </c>
      <c r="AY531" s="8">
        <v>43</v>
      </c>
      <c r="AZ531" s="8">
        <v>36</v>
      </c>
      <c r="BA531" s="8">
        <v>13</v>
      </c>
      <c r="BB531" s="8">
        <v>8</v>
      </c>
      <c r="BC531" s="8">
        <v>6</v>
      </c>
      <c r="BD531" s="8">
        <v>4</v>
      </c>
      <c r="BE531" s="8">
        <v>3</v>
      </c>
      <c r="BF531" s="8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8">
        <v>0</v>
      </c>
      <c r="BN531" s="8">
        <v>0</v>
      </c>
    </row>
    <row r="532" spans="2:66">
      <c r="B532" s="56"/>
      <c r="C532" s="11" t="s">
        <v>39</v>
      </c>
      <c r="D532" s="8">
        <v>0</v>
      </c>
      <c r="E532" s="8">
        <v>0</v>
      </c>
      <c r="F532" s="8">
        <v>0</v>
      </c>
      <c r="G532" s="8">
        <v>0</v>
      </c>
      <c r="H532" s="8">
        <v>15</v>
      </c>
      <c r="I532" s="8">
        <v>28</v>
      </c>
      <c r="J532" s="8">
        <v>22</v>
      </c>
      <c r="K532" s="8">
        <v>10</v>
      </c>
      <c r="L532" s="8">
        <v>7</v>
      </c>
      <c r="M532" s="8">
        <v>3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3</v>
      </c>
      <c r="AD532" s="8">
        <v>3</v>
      </c>
      <c r="AE532" s="8">
        <v>3</v>
      </c>
      <c r="AF532" s="8">
        <v>3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21</v>
      </c>
      <c r="AY532" s="8">
        <v>39</v>
      </c>
      <c r="AZ532" s="8">
        <v>28</v>
      </c>
      <c r="BA532" s="8">
        <v>15</v>
      </c>
      <c r="BB532" s="8">
        <v>11</v>
      </c>
      <c r="BC532" s="8">
        <v>3</v>
      </c>
      <c r="BD532" s="8">
        <v>3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8">
        <v>0</v>
      </c>
      <c r="BN532" s="8">
        <v>0</v>
      </c>
    </row>
    <row r="533" spans="2:66" ht="26">
      <c r="B533" s="56"/>
      <c r="C533" s="11" t="s">
        <v>40</v>
      </c>
      <c r="D533" s="8">
        <v>0</v>
      </c>
      <c r="E533" s="8">
        <v>0</v>
      </c>
      <c r="F533" s="8">
        <v>0</v>
      </c>
      <c r="G533" s="8">
        <v>0</v>
      </c>
      <c r="H533" s="8">
        <v>21</v>
      </c>
      <c r="I533" s="8">
        <v>50</v>
      </c>
      <c r="J533" s="8">
        <v>23</v>
      </c>
      <c r="K533" s="8">
        <v>9</v>
      </c>
      <c r="L533" s="8">
        <v>9</v>
      </c>
      <c r="M533" s="8">
        <v>9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9</v>
      </c>
      <c r="AD533" s="8">
        <v>6</v>
      </c>
      <c r="AE533" s="8">
        <v>6</v>
      </c>
      <c r="AF533" s="8">
        <v>0</v>
      </c>
      <c r="AG533" s="8">
        <v>0</v>
      </c>
      <c r="AH533" s="8">
        <v>0</v>
      </c>
      <c r="AI533" s="8">
        <v>3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28</v>
      </c>
      <c r="AY533" s="8">
        <v>61</v>
      </c>
      <c r="AZ533" s="8">
        <v>33</v>
      </c>
      <c r="BA533" s="8">
        <v>6</v>
      </c>
      <c r="BB533" s="8">
        <v>8</v>
      </c>
      <c r="BC533" s="8">
        <v>5</v>
      </c>
      <c r="BD533" s="8">
        <v>0</v>
      </c>
      <c r="BE533" s="8">
        <v>0</v>
      </c>
      <c r="BF533" s="8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8">
        <v>0</v>
      </c>
      <c r="BN533" s="8">
        <v>0</v>
      </c>
    </row>
    <row r="534" spans="2:66" ht="39">
      <c r="B534" s="56"/>
      <c r="C534" s="11" t="s">
        <v>41</v>
      </c>
      <c r="D534" s="8">
        <v>0</v>
      </c>
      <c r="E534" s="8">
        <v>0</v>
      </c>
      <c r="F534" s="8">
        <v>0</v>
      </c>
      <c r="G534" s="8">
        <v>0</v>
      </c>
      <c r="H534" s="8">
        <v>4</v>
      </c>
      <c r="I534" s="8">
        <v>6</v>
      </c>
      <c r="J534" s="8">
        <v>11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3</v>
      </c>
      <c r="AE534" s="8">
        <v>0</v>
      </c>
      <c r="AF534" s="8">
        <v>0</v>
      </c>
      <c r="AG534" s="8">
        <v>0</v>
      </c>
      <c r="AH534" s="8">
        <v>0</v>
      </c>
      <c r="AI534" s="8">
        <v>4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4</v>
      </c>
      <c r="AY534" s="8">
        <v>9</v>
      </c>
      <c r="AZ534" s="8">
        <v>12</v>
      </c>
      <c r="BA534" s="8">
        <v>0</v>
      </c>
      <c r="BB534" s="8">
        <v>0</v>
      </c>
      <c r="BC534" s="8">
        <v>0</v>
      </c>
      <c r="BD534" s="8">
        <v>6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8">
        <v>0</v>
      </c>
      <c r="BN534" s="8">
        <v>0</v>
      </c>
    </row>
    <row r="535" spans="2:66" ht="39">
      <c r="B535" s="56"/>
      <c r="C535" s="11" t="s">
        <v>42</v>
      </c>
      <c r="D535" s="8">
        <v>0</v>
      </c>
      <c r="E535" s="8">
        <v>0</v>
      </c>
      <c r="F535" s="8">
        <v>0</v>
      </c>
      <c r="G535" s="8">
        <v>0</v>
      </c>
      <c r="H535" s="8">
        <v>4</v>
      </c>
      <c r="I535" s="8">
        <v>11</v>
      </c>
      <c r="J535" s="8">
        <v>9</v>
      </c>
      <c r="K535" s="8">
        <v>4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8</v>
      </c>
      <c r="AD535" s="8">
        <v>7</v>
      </c>
      <c r="AE535" s="8">
        <v>3</v>
      </c>
      <c r="AF535" s="8">
        <v>3</v>
      </c>
      <c r="AG535" s="8">
        <v>3</v>
      </c>
      <c r="AH535" s="8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14</v>
      </c>
      <c r="AY535" s="8">
        <v>15</v>
      </c>
      <c r="AZ535" s="8">
        <v>10</v>
      </c>
      <c r="BA535" s="8">
        <v>10</v>
      </c>
      <c r="BB535" s="8">
        <v>3</v>
      </c>
      <c r="BC535" s="8">
        <v>0</v>
      </c>
      <c r="BD535" s="8">
        <v>0</v>
      </c>
      <c r="BE535" s="8">
        <v>0</v>
      </c>
      <c r="BF535" s="8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8">
        <v>0</v>
      </c>
      <c r="BN535" s="8">
        <v>0</v>
      </c>
    </row>
    <row r="536" spans="2:66">
      <c r="B536" s="56"/>
      <c r="C536" s="11" t="s">
        <v>43</v>
      </c>
      <c r="D536" s="8">
        <v>0</v>
      </c>
      <c r="E536" s="8">
        <v>0</v>
      </c>
      <c r="F536" s="8">
        <v>0</v>
      </c>
      <c r="G536" s="8">
        <v>0</v>
      </c>
      <c r="H536" s="8">
        <v>14</v>
      </c>
      <c r="I536" s="8">
        <v>14</v>
      </c>
      <c r="J536" s="8">
        <v>3</v>
      </c>
      <c r="K536" s="8">
        <v>0</v>
      </c>
      <c r="L536" s="8">
        <v>3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14</v>
      </c>
      <c r="AY536" s="8">
        <v>16</v>
      </c>
      <c r="AZ536" s="8">
        <v>4</v>
      </c>
      <c r="BA536" s="8">
        <v>7</v>
      </c>
      <c r="BB536" s="8">
        <v>3</v>
      </c>
      <c r="BC536" s="8">
        <v>3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8">
        <v>0</v>
      </c>
      <c r="BN536" s="8">
        <v>0</v>
      </c>
    </row>
    <row r="537" spans="2:66" ht="39">
      <c r="B537" s="56"/>
      <c r="C537" s="11" t="s">
        <v>76</v>
      </c>
      <c r="D537" s="8">
        <v>0</v>
      </c>
      <c r="E537" s="8">
        <v>0</v>
      </c>
      <c r="F537" s="8">
        <v>0</v>
      </c>
      <c r="G537" s="8">
        <v>0</v>
      </c>
      <c r="H537" s="8">
        <v>4</v>
      </c>
      <c r="I537" s="8">
        <v>11</v>
      </c>
      <c r="J537" s="8">
        <v>3</v>
      </c>
      <c r="K537" s="8">
        <v>0</v>
      </c>
      <c r="L537" s="8">
        <v>0</v>
      </c>
      <c r="M537" s="8">
        <v>0</v>
      </c>
      <c r="N537" s="8">
        <v>3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3</v>
      </c>
      <c r="AY537" s="8">
        <v>10</v>
      </c>
      <c r="AZ537" s="8">
        <v>3</v>
      </c>
      <c r="BA537" s="8">
        <v>0</v>
      </c>
      <c r="BB537" s="8">
        <v>0</v>
      </c>
      <c r="BC537" s="8">
        <v>0</v>
      </c>
      <c r="BD537" s="8">
        <v>3</v>
      </c>
      <c r="BE537" s="8">
        <v>0</v>
      </c>
      <c r="BF537" s="8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8">
        <v>0</v>
      </c>
      <c r="BN537" s="8">
        <v>0</v>
      </c>
    </row>
    <row r="538" spans="2:66">
      <c r="B538" s="56"/>
      <c r="C538" s="11" t="s">
        <v>45</v>
      </c>
      <c r="D538" s="8">
        <v>0</v>
      </c>
      <c r="E538" s="8">
        <v>0</v>
      </c>
      <c r="F538" s="8">
        <v>0</v>
      </c>
      <c r="G538" s="8">
        <v>0</v>
      </c>
      <c r="H538" s="8">
        <v>15</v>
      </c>
      <c r="I538" s="8">
        <v>29</v>
      </c>
      <c r="J538" s="8">
        <v>14</v>
      </c>
      <c r="K538" s="8">
        <v>10</v>
      </c>
      <c r="L538" s="8">
        <v>3</v>
      </c>
      <c r="M538" s="8">
        <v>0</v>
      </c>
      <c r="N538" s="8">
        <v>4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3</v>
      </c>
      <c r="AE538" s="8">
        <v>0</v>
      </c>
      <c r="AF538" s="8">
        <v>0</v>
      </c>
      <c r="AG538" s="8">
        <v>3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15</v>
      </c>
      <c r="AY538" s="8">
        <v>27</v>
      </c>
      <c r="AZ538" s="8">
        <v>12</v>
      </c>
      <c r="BA538" s="8">
        <v>9</v>
      </c>
      <c r="BB538" s="8">
        <v>3</v>
      </c>
      <c r="BC538" s="8">
        <v>4</v>
      </c>
      <c r="BD538" s="8">
        <v>4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8">
        <v>0</v>
      </c>
      <c r="BN538" s="8">
        <v>0</v>
      </c>
    </row>
    <row r="539" spans="2:66" ht="26">
      <c r="B539" s="56"/>
      <c r="C539" s="11" t="s">
        <v>46</v>
      </c>
      <c r="D539" s="8">
        <v>0</v>
      </c>
      <c r="E539" s="8">
        <v>0</v>
      </c>
      <c r="F539" s="8">
        <v>0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8">
        <v>0</v>
      </c>
      <c r="BN539" s="8">
        <v>0</v>
      </c>
    </row>
    <row r="540" spans="2:66">
      <c r="B540" s="56"/>
      <c r="C540" s="11" t="s">
        <v>47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8">
        <v>0</v>
      </c>
      <c r="BN540" s="8">
        <v>0</v>
      </c>
    </row>
    <row r="541" spans="2:66">
      <c r="B541" s="56"/>
      <c r="C541" s="11" t="s">
        <v>11</v>
      </c>
      <c r="D541" s="8">
        <v>0</v>
      </c>
      <c r="E541" s="8">
        <v>0</v>
      </c>
      <c r="F541" s="8">
        <v>0</v>
      </c>
      <c r="G541" s="8">
        <v>0</v>
      </c>
      <c r="H541" s="8">
        <v>16</v>
      </c>
      <c r="I541" s="8">
        <v>14</v>
      </c>
      <c r="J541" s="8">
        <v>14</v>
      </c>
      <c r="K541" s="8">
        <v>13</v>
      </c>
      <c r="L541" s="8">
        <v>0</v>
      </c>
      <c r="M541" s="8">
        <v>3</v>
      </c>
      <c r="N541" s="8">
        <v>7</v>
      </c>
      <c r="O541" s="8">
        <v>3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6</v>
      </c>
      <c r="AD541" s="8">
        <v>7</v>
      </c>
      <c r="AE541" s="8">
        <v>6</v>
      </c>
      <c r="AF541" s="8">
        <v>3</v>
      </c>
      <c r="AG541" s="8">
        <v>3</v>
      </c>
      <c r="AH541" s="8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20</v>
      </c>
      <c r="AY541" s="8">
        <v>22</v>
      </c>
      <c r="AZ541" s="8">
        <v>20</v>
      </c>
      <c r="BA541" s="8">
        <v>13</v>
      </c>
      <c r="BB541" s="8">
        <v>3</v>
      </c>
      <c r="BC541" s="8">
        <v>3</v>
      </c>
      <c r="BD541" s="8">
        <v>7</v>
      </c>
      <c r="BE541" s="8">
        <v>3</v>
      </c>
      <c r="BF541" s="8">
        <v>3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8">
        <v>0</v>
      </c>
      <c r="BN541" s="8">
        <v>0</v>
      </c>
    </row>
    <row r="542" spans="2:66">
      <c r="B542" s="65" t="s">
        <v>217</v>
      </c>
      <c r="C542" s="11" t="s">
        <v>38</v>
      </c>
      <c r="D542" s="8">
        <v>0</v>
      </c>
      <c r="E542" s="8">
        <v>0</v>
      </c>
      <c r="F542" s="8">
        <v>0</v>
      </c>
      <c r="G542" s="8">
        <v>0</v>
      </c>
      <c r="H542" s="8">
        <v>37</v>
      </c>
      <c r="I542" s="8">
        <v>128</v>
      </c>
      <c r="J542" s="8">
        <v>204</v>
      </c>
      <c r="K542" s="8">
        <v>163</v>
      </c>
      <c r="L542" s="8">
        <v>119</v>
      </c>
      <c r="M542" s="8">
        <v>105</v>
      </c>
      <c r="N542" s="8">
        <v>54</v>
      </c>
      <c r="O542" s="8">
        <v>19</v>
      </c>
      <c r="P542" s="8">
        <v>9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29</v>
      </c>
      <c r="AD542" s="8">
        <v>148</v>
      </c>
      <c r="AE542" s="8">
        <v>137</v>
      </c>
      <c r="AF542" s="8">
        <v>67</v>
      </c>
      <c r="AG542" s="8">
        <v>43</v>
      </c>
      <c r="AH542" s="8">
        <v>30</v>
      </c>
      <c r="AI542" s="8">
        <v>14</v>
      </c>
      <c r="AJ542" s="8">
        <v>12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72</v>
      </c>
      <c r="AY542" s="8">
        <v>276</v>
      </c>
      <c r="AZ542" s="8">
        <v>344</v>
      </c>
      <c r="BA542" s="8">
        <v>236</v>
      </c>
      <c r="BB542" s="8">
        <v>163</v>
      </c>
      <c r="BC542" s="8">
        <v>140</v>
      </c>
      <c r="BD542" s="8">
        <v>67</v>
      </c>
      <c r="BE542" s="8">
        <v>26</v>
      </c>
      <c r="BF542" s="8">
        <v>11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8">
        <v>0</v>
      </c>
      <c r="BN542" s="8">
        <v>0</v>
      </c>
    </row>
    <row r="543" spans="2:66">
      <c r="B543" s="56"/>
      <c r="C543" s="11" t="s">
        <v>39</v>
      </c>
      <c r="D543" s="8">
        <v>0</v>
      </c>
      <c r="E543" s="8">
        <v>0</v>
      </c>
      <c r="F543" s="8">
        <v>0</v>
      </c>
      <c r="G543" s="8">
        <v>0</v>
      </c>
      <c r="H543" s="8">
        <v>257</v>
      </c>
      <c r="I543" s="8">
        <v>568</v>
      </c>
      <c r="J543" s="8">
        <v>611</v>
      </c>
      <c r="K543" s="8">
        <v>363</v>
      </c>
      <c r="L543" s="8">
        <v>234</v>
      </c>
      <c r="M543" s="8">
        <v>202</v>
      </c>
      <c r="N543" s="8">
        <v>121</v>
      </c>
      <c r="O543" s="8">
        <v>45</v>
      </c>
      <c r="P543" s="8">
        <v>12</v>
      </c>
      <c r="Q543" s="8">
        <v>3</v>
      </c>
      <c r="R543" s="8">
        <v>0</v>
      </c>
      <c r="S543" s="8">
        <v>3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3</v>
      </c>
      <c r="AC543" s="8">
        <v>370</v>
      </c>
      <c r="AD543" s="8">
        <v>938</v>
      </c>
      <c r="AE543" s="8">
        <v>641</v>
      </c>
      <c r="AF543" s="8">
        <v>252</v>
      </c>
      <c r="AG543" s="8">
        <v>159</v>
      </c>
      <c r="AH543" s="8">
        <v>90</v>
      </c>
      <c r="AI543" s="8">
        <v>54</v>
      </c>
      <c r="AJ543" s="8">
        <v>17</v>
      </c>
      <c r="AK543" s="8">
        <v>4</v>
      </c>
      <c r="AL543" s="8">
        <v>3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3</v>
      </c>
      <c r="AX543" s="8">
        <v>627</v>
      </c>
      <c r="AY543" s="8">
        <v>1502</v>
      </c>
      <c r="AZ543" s="8">
        <v>1252</v>
      </c>
      <c r="BA543" s="8">
        <v>615</v>
      </c>
      <c r="BB543" s="8">
        <v>396</v>
      </c>
      <c r="BC543" s="8">
        <v>285</v>
      </c>
      <c r="BD543" s="8">
        <v>174</v>
      </c>
      <c r="BE543" s="8">
        <v>57</v>
      </c>
      <c r="BF543" s="8">
        <v>16</v>
      </c>
      <c r="BG543" s="8">
        <v>6</v>
      </c>
      <c r="BH543" s="8">
        <v>0</v>
      </c>
      <c r="BI543" s="8">
        <v>3</v>
      </c>
      <c r="BJ543" s="8">
        <v>0</v>
      </c>
      <c r="BK543" s="8">
        <v>0</v>
      </c>
      <c r="BL543" s="8">
        <v>0</v>
      </c>
      <c r="BM543" s="8">
        <v>0</v>
      </c>
      <c r="BN543" s="8">
        <v>0</v>
      </c>
    </row>
    <row r="544" spans="2:66" ht="26">
      <c r="B544" s="56"/>
      <c r="C544" s="11" t="s">
        <v>40</v>
      </c>
      <c r="D544" s="8">
        <v>0</v>
      </c>
      <c r="E544" s="8">
        <v>0</v>
      </c>
      <c r="F544" s="8">
        <v>0</v>
      </c>
      <c r="G544" s="8">
        <v>0</v>
      </c>
      <c r="H544" s="8">
        <v>73</v>
      </c>
      <c r="I544" s="8">
        <v>152</v>
      </c>
      <c r="J544" s="8">
        <v>104</v>
      </c>
      <c r="K544" s="8">
        <v>70</v>
      </c>
      <c r="L544" s="8">
        <v>55</v>
      </c>
      <c r="M544" s="8">
        <v>31</v>
      </c>
      <c r="N544" s="8">
        <v>23</v>
      </c>
      <c r="O544" s="8">
        <v>15</v>
      </c>
      <c r="P544" s="8">
        <v>3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64</v>
      </c>
      <c r="AD544" s="8">
        <v>142</v>
      </c>
      <c r="AE544" s="8">
        <v>63</v>
      </c>
      <c r="AF544" s="8">
        <v>21</v>
      </c>
      <c r="AG544" s="8">
        <v>19</v>
      </c>
      <c r="AH544" s="8">
        <v>13</v>
      </c>
      <c r="AI544" s="8">
        <v>4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137</v>
      </c>
      <c r="AY544" s="8">
        <v>293</v>
      </c>
      <c r="AZ544" s="8">
        <v>168</v>
      </c>
      <c r="BA544" s="8">
        <v>95</v>
      </c>
      <c r="BB544" s="8">
        <v>77</v>
      </c>
      <c r="BC544" s="8">
        <v>46</v>
      </c>
      <c r="BD544" s="8">
        <v>31</v>
      </c>
      <c r="BE544" s="8">
        <v>17</v>
      </c>
      <c r="BF544" s="8">
        <v>3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8">
        <v>0</v>
      </c>
      <c r="BN544" s="8">
        <v>0</v>
      </c>
    </row>
    <row r="545" spans="2:66" ht="39">
      <c r="B545" s="56"/>
      <c r="C545" s="11" t="s">
        <v>41</v>
      </c>
      <c r="D545" s="8">
        <v>0</v>
      </c>
      <c r="E545" s="8">
        <v>0</v>
      </c>
      <c r="F545" s="8">
        <v>0</v>
      </c>
      <c r="G545" s="8">
        <v>0</v>
      </c>
      <c r="H545" s="8">
        <v>45</v>
      </c>
      <c r="I545" s="8">
        <v>70</v>
      </c>
      <c r="J545" s="8">
        <v>50</v>
      </c>
      <c r="K545" s="8">
        <v>30</v>
      </c>
      <c r="L545" s="8">
        <v>26</v>
      </c>
      <c r="M545" s="8">
        <v>9</v>
      </c>
      <c r="N545" s="8">
        <v>8</v>
      </c>
      <c r="O545" s="8">
        <v>3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84</v>
      </c>
      <c r="AD545" s="8">
        <v>97</v>
      </c>
      <c r="AE545" s="8">
        <v>76</v>
      </c>
      <c r="AF545" s="8">
        <v>32</v>
      </c>
      <c r="AG545" s="8">
        <v>19</v>
      </c>
      <c r="AH545" s="8">
        <v>18</v>
      </c>
      <c r="AI545" s="8">
        <v>9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132</v>
      </c>
      <c r="AY545" s="8">
        <v>170</v>
      </c>
      <c r="AZ545" s="8">
        <v>126</v>
      </c>
      <c r="BA545" s="8">
        <v>60</v>
      </c>
      <c r="BB545" s="8">
        <v>38</v>
      </c>
      <c r="BC545" s="8">
        <v>27</v>
      </c>
      <c r="BD545" s="8">
        <v>15</v>
      </c>
      <c r="BE545" s="8">
        <v>5</v>
      </c>
      <c r="BF545" s="8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8">
        <v>0</v>
      </c>
      <c r="BN545" s="8">
        <v>0</v>
      </c>
    </row>
    <row r="546" spans="2:66" ht="39">
      <c r="B546" s="56"/>
      <c r="C546" s="11" t="s">
        <v>42</v>
      </c>
      <c r="D546" s="8">
        <v>0</v>
      </c>
      <c r="E546" s="8">
        <v>0</v>
      </c>
      <c r="F546" s="8">
        <v>0</v>
      </c>
      <c r="G546" s="8">
        <v>0</v>
      </c>
      <c r="H546" s="8">
        <v>43</v>
      </c>
      <c r="I546" s="8">
        <v>118</v>
      </c>
      <c r="J546" s="8">
        <v>106</v>
      </c>
      <c r="K546" s="8">
        <v>74</v>
      </c>
      <c r="L546" s="8">
        <v>53</v>
      </c>
      <c r="M546" s="8">
        <v>39</v>
      </c>
      <c r="N546" s="8">
        <v>14</v>
      </c>
      <c r="O546" s="8">
        <v>6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149</v>
      </c>
      <c r="AD546" s="8">
        <v>274</v>
      </c>
      <c r="AE546" s="8">
        <v>188</v>
      </c>
      <c r="AF546" s="8">
        <v>94</v>
      </c>
      <c r="AG546" s="8">
        <v>65</v>
      </c>
      <c r="AH546" s="8">
        <v>34</v>
      </c>
      <c r="AI546" s="8">
        <v>17</v>
      </c>
      <c r="AJ546" s="8">
        <v>7</v>
      </c>
      <c r="AK546" s="8">
        <v>3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193</v>
      </c>
      <c r="AY546" s="8">
        <v>392</v>
      </c>
      <c r="AZ546" s="8">
        <v>298</v>
      </c>
      <c r="BA546" s="8">
        <v>173</v>
      </c>
      <c r="BB546" s="8">
        <v>114</v>
      </c>
      <c r="BC546" s="8">
        <v>73</v>
      </c>
      <c r="BD546" s="8">
        <v>23</v>
      </c>
      <c r="BE546" s="8">
        <v>11</v>
      </c>
      <c r="BF546" s="8">
        <v>3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8">
        <v>0</v>
      </c>
      <c r="BN546" s="8">
        <v>0</v>
      </c>
    </row>
    <row r="547" spans="2:66">
      <c r="B547" s="56"/>
      <c r="C547" s="11" t="s">
        <v>43</v>
      </c>
      <c r="D547" s="8">
        <v>0</v>
      </c>
      <c r="E547" s="8">
        <v>0</v>
      </c>
      <c r="F547" s="8">
        <v>0</v>
      </c>
      <c r="G547" s="8">
        <v>0</v>
      </c>
      <c r="H547" s="8">
        <v>43</v>
      </c>
      <c r="I547" s="8">
        <v>39</v>
      </c>
      <c r="J547" s="8">
        <v>33</v>
      </c>
      <c r="K547" s="8">
        <v>5</v>
      </c>
      <c r="L547" s="8">
        <v>10</v>
      </c>
      <c r="M547" s="8">
        <v>6</v>
      </c>
      <c r="N547" s="8">
        <v>5</v>
      </c>
      <c r="O547" s="8">
        <v>4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90</v>
      </c>
      <c r="AD547" s="8">
        <v>74</v>
      </c>
      <c r="AE547" s="8">
        <v>27</v>
      </c>
      <c r="AF547" s="8">
        <v>11</v>
      </c>
      <c r="AG547" s="8">
        <v>10</v>
      </c>
      <c r="AH547" s="8">
        <v>10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134</v>
      </c>
      <c r="AY547" s="8">
        <v>114</v>
      </c>
      <c r="AZ547" s="8">
        <v>64</v>
      </c>
      <c r="BA547" s="8">
        <v>23</v>
      </c>
      <c r="BB547" s="8">
        <v>17</v>
      </c>
      <c r="BC547" s="8">
        <v>13</v>
      </c>
      <c r="BD547" s="8">
        <v>5</v>
      </c>
      <c r="BE547" s="8">
        <v>6</v>
      </c>
      <c r="BF547" s="8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8">
        <v>0</v>
      </c>
      <c r="BN547" s="8">
        <v>0</v>
      </c>
    </row>
    <row r="548" spans="2:66" ht="39">
      <c r="B548" s="56"/>
      <c r="C548" s="11" t="s">
        <v>76</v>
      </c>
      <c r="D548" s="8">
        <v>0</v>
      </c>
      <c r="E548" s="8">
        <v>0</v>
      </c>
      <c r="F548" s="8">
        <v>0</v>
      </c>
      <c r="G548" s="8">
        <v>0</v>
      </c>
      <c r="H548" s="8">
        <v>22</v>
      </c>
      <c r="I548" s="8">
        <v>28</v>
      </c>
      <c r="J548" s="8">
        <v>26</v>
      </c>
      <c r="K548" s="8">
        <v>16</v>
      </c>
      <c r="L548" s="8">
        <v>6</v>
      </c>
      <c r="M548" s="8">
        <v>9</v>
      </c>
      <c r="N548" s="8">
        <v>5</v>
      </c>
      <c r="O548" s="8">
        <v>8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4</v>
      </c>
      <c r="AD548" s="8">
        <v>9</v>
      </c>
      <c r="AE548" s="8">
        <v>4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26</v>
      </c>
      <c r="AY548" s="8">
        <v>41</v>
      </c>
      <c r="AZ548" s="8">
        <v>24</v>
      </c>
      <c r="BA548" s="8">
        <v>16</v>
      </c>
      <c r="BB548" s="8">
        <v>6</v>
      </c>
      <c r="BC548" s="8">
        <v>9</v>
      </c>
      <c r="BD548" s="8">
        <v>5</v>
      </c>
      <c r="BE548" s="8">
        <v>8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8">
        <v>0</v>
      </c>
      <c r="BN548" s="8">
        <v>0</v>
      </c>
    </row>
    <row r="549" spans="2:66">
      <c r="B549" s="56"/>
      <c r="C549" s="11" t="s">
        <v>45</v>
      </c>
      <c r="D549" s="8">
        <v>0</v>
      </c>
      <c r="E549" s="8">
        <v>0</v>
      </c>
      <c r="F549" s="8">
        <v>0</v>
      </c>
      <c r="G549" s="8">
        <v>0</v>
      </c>
      <c r="H549" s="8">
        <v>66</v>
      </c>
      <c r="I549" s="8">
        <v>79</v>
      </c>
      <c r="J549" s="8">
        <v>64</v>
      </c>
      <c r="K549" s="8">
        <v>33</v>
      </c>
      <c r="L549" s="8">
        <v>21</v>
      </c>
      <c r="M549" s="8">
        <v>23</v>
      </c>
      <c r="N549" s="8">
        <v>11</v>
      </c>
      <c r="O549" s="8">
        <v>9</v>
      </c>
      <c r="P549" s="8">
        <v>4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37</v>
      </c>
      <c r="AD549" s="8">
        <v>53</v>
      </c>
      <c r="AE549" s="8">
        <v>38</v>
      </c>
      <c r="AF549" s="8">
        <v>13</v>
      </c>
      <c r="AG549" s="8">
        <v>0</v>
      </c>
      <c r="AH549" s="8">
        <v>8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105</v>
      </c>
      <c r="AY549" s="8">
        <v>132</v>
      </c>
      <c r="AZ549" s="8">
        <v>104</v>
      </c>
      <c r="BA549" s="8">
        <v>55</v>
      </c>
      <c r="BB549" s="8">
        <v>23</v>
      </c>
      <c r="BC549" s="8">
        <v>32</v>
      </c>
      <c r="BD549" s="8">
        <v>11</v>
      </c>
      <c r="BE549" s="8">
        <v>10</v>
      </c>
      <c r="BF549" s="8">
        <v>4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8">
        <v>0</v>
      </c>
      <c r="BN549" s="8">
        <v>0</v>
      </c>
    </row>
    <row r="550" spans="2:66" ht="26">
      <c r="B550" s="56"/>
      <c r="C550" s="11" t="s">
        <v>46</v>
      </c>
      <c r="D550" s="8">
        <v>0</v>
      </c>
      <c r="E550" s="8">
        <v>0</v>
      </c>
      <c r="F550" s="8">
        <v>0</v>
      </c>
      <c r="G550" s="8">
        <v>0</v>
      </c>
      <c r="H550" s="8">
        <v>6</v>
      </c>
      <c r="I550" s="8">
        <v>13</v>
      </c>
      <c r="J550" s="8">
        <v>9</v>
      </c>
      <c r="K550" s="8">
        <v>5</v>
      </c>
      <c r="L550" s="8">
        <v>3</v>
      </c>
      <c r="M550" s="8">
        <v>7</v>
      </c>
      <c r="N550" s="8">
        <v>4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3</v>
      </c>
      <c r="AD550" s="8">
        <v>5</v>
      </c>
      <c r="AE550" s="8">
        <v>10</v>
      </c>
      <c r="AF550" s="8">
        <v>0</v>
      </c>
      <c r="AG550" s="8">
        <v>8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6</v>
      </c>
      <c r="AY550" s="8">
        <v>27</v>
      </c>
      <c r="AZ550" s="8">
        <v>18</v>
      </c>
      <c r="BA550" s="8">
        <v>7</v>
      </c>
      <c r="BB550" s="8">
        <v>11</v>
      </c>
      <c r="BC550" s="8">
        <v>7</v>
      </c>
      <c r="BD550" s="8">
        <v>4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8">
        <v>0</v>
      </c>
      <c r="BN550" s="8">
        <v>0</v>
      </c>
    </row>
    <row r="551" spans="2:66">
      <c r="B551" s="56"/>
      <c r="C551" s="11" t="s">
        <v>47</v>
      </c>
      <c r="D551" s="8">
        <v>0</v>
      </c>
      <c r="E551" s="8">
        <v>0</v>
      </c>
      <c r="F551" s="8">
        <v>0</v>
      </c>
      <c r="G551" s="8">
        <v>0</v>
      </c>
      <c r="H551" s="8">
        <v>3</v>
      </c>
      <c r="I551" s="8">
        <v>0</v>
      </c>
      <c r="J551" s="8">
        <v>3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3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3</v>
      </c>
      <c r="AZ551" s="8">
        <v>4</v>
      </c>
      <c r="BA551" s="8">
        <v>3</v>
      </c>
      <c r="BB551" s="8">
        <v>0</v>
      </c>
      <c r="BC551" s="8">
        <v>0</v>
      </c>
      <c r="BD551" s="8">
        <v>0</v>
      </c>
      <c r="BE551" s="8">
        <v>0</v>
      </c>
      <c r="BF551" s="8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8">
        <v>0</v>
      </c>
      <c r="BN551" s="8">
        <v>0</v>
      </c>
    </row>
    <row r="552" spans="2:66">
      <c r="B552" s="56"/>
      <c r="C552" s="11" t="s">
        <v>11</v>
      </c>
      <c r="D552" s="8">
        <v>0</v>
      </c>
      <c r="E552" s="8">
        <v>0</v>
      </c>
      <c r="F552" s="8">
        <v>0</v>
      </c>
      <c r="G552" s="8">
        <v>0</v>
      </c>
      <c r="H552" s="8">
        <v>69</v>
      </c>
      <c r="I552" s="8">
        <v>93</v>
      </c>
      <c r="J552" s="8">
        <v>92</v>
      </c>
      <c r="K552" s="8">
        <v>57</v>
      </c>
      <c r="L552" s="8">
        <v>47</v>
      </c>
      <c r="M552" s="8">
        <v>35</v>
      </c>
      <c r="N552" s="8">
        <v>35</v>
      </c>
      <c r="O552" s="8">
        <v>35</v>
      </c>
      <c r="P552" s="8">
        <v>19</v>
      </c>
      <c r="Q552" s="8">
        <v>9</v>
      </c>
      <c r="R552" s="8">
        <v>8</v>
      </c>
      <c r="S552" s="8">
        <v>3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124</v>
      </c>
      <c r="AD552" s="8">
        <v>194</v>
      </c>
      <c r="AE552" s="8">
        <v>238</v>
      </c>
      <c r="AF552" s="8">
        <v>142</v>
      </c>
      <c r="AG552" s="8">
        <v>68</v>
      </c>
      <c r="AH552" s="8">
        <v>43</v>
      </c>
      <c r="AI552" s="8">
        <v>23</v>
      </c>
      <c r="AJ552" s="8">
        <v>21</v>
      </c>
      <c r="AK552" s="8">
        <v>10</v>
      </c>
      <c r="AL552" s="8">
        <v>3</v>
      </c>
      <c r="AM552" s="8">
        <v>3</v>
      </c>
      <c r="AN552" s="8">
        <v>6</v>
      </c>
      <c r="AO552" s="8">
        <v>0</v>
      </c>
      <c r="AP552" s="8">
        <v>0</v>
      </c>
      <c r="AQ552" s="8">
        <v>0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193</v>
      </c>
      <c r="AY552" s="8">
        <v>287</v>
      </c>
      <c r="AZ552" s="8">
        <v>327</v>
      </c>
      <c r="BA552" s="8">
        <v>197</v>
      </c>
      <c r="BB552" s="8">
        <v>113</v>
      </c>
      <c r="BC552" s="8">
        <v>85</v>
      </c>
      <c r="BD552" s="8">
        <v>63</v>
      </c>
      <c r="BE552" s="8">
        <v>54</v>
      </c>
      <c r="BF552" s="8">
        <v>30</v>
      </c>
      <c r="BG552" s="8">
        <v>11</v>
      </c>
      <c r="BH552" s="8">
        <v>9</v>
      </c>
      <c r="BI552" s="8">
        <v>9</v>
      </c>
      <c r="BJ552" s="8">
        <v>0</v>
      </c>
      <c r="BK552" s="8">
        <v>0</v>
      </c>
      <c r="BL552" s="8">
        <v>0</v>
      </c>
      <c r="BM552" s="8">
        <v>0</v>
      </c>
      <c r="BN552" s="8">
        <v>0</v>
      </c>
    </row>
    <row r="553" spans="2:66">
      <c r="B553" s="65" t="s">
        <v>218</v>
      </c>
      <c r="C553" s="11" t="s">
        <v>38</v>
      </c>
      <c r="D553" s="8">
        <v>0</v>
      </c>
      <c r="E553" s="8">
        <v>0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8">
        <v>0</v>
      </c>
      <c r="BN553" s="8">
        <v>0</v>
      </c>
    </row>
    <row r="554" spans="2:66">
      <c r="B554" s="56"/>
      <c r="C554" s="11" t="s">
        <v>39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8">
        <v>0</v>
      </c>
      <c r="BN554" s="8">
        <v>0</v>
      </c>
    </row>
    <row r="555" spans="2:66" ht="26">
      <c r="B555" s="56"/>
      <c r="C555" s="11" t="s">
        <v>40</v>
      </c>
      <c r="D555" s="8">
        <v>0</v>
      </c>
      <c r="E555" s="8">
        <v>0</v>
      </c>
      <c r="F555" s="8">
        <v>0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  <c r="BD555" s="8">
        <v>0</v>
      </c>
      <c r="BE555" s="8">
        <v>0</v>
      </c>
      <c r="BF555" s="8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8">
        <v>0</v>
      </c>
      <c r="BN555" s="8">
        <v>0</v>
      </c>
    </row>
    <row r="556" spans="2:66" ht="39">
      <c r="B556" s="56"/>
      <c r="C556" s="11" t="s">
        <v>41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8">
        <v>0</v>
      </c>
      <c r="BN556" s="8">
        <v>0</v>
      </c>
    </row>
    <row r="557" spans="2:66" ht="39">
      <c r="B557" s="56"/>
      <c r="C557" s="11" t="s">
        <v>42</v>
      </c>
      <c r="D557" s="8">
        <v>0</v>
      </c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8">
        <v>0</v>
      </c>
      <c r="BN557" s="8">
        <v>0</v>
      </c>
    </row>
    <row r="558" spans="2:66">
      <c r="B558" s="56"/>
      <c r="C558" s="11" t="s">
        <v>43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8">
        <v>0</v>
      </c>
      <c r="BN558" s="8">
        <v>0</v>
      </c>
    </row>
    <row r="559" spans="2:66" ht="39">
      <c r="B559" s="56"/>
      <c r="C559" s="11" t="s">
        <v>76</v>
      </c>
      <c r="D559" s="8">
        <v>0</v>
      </c>
      <c r="E559" s="8">
        <v>0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8">
        <v>0</v>
      </c>
      <c r="BN559" s="8">
        <v>0</v>
      </c>
    </row>
    <row r="560" spans="2:66">
      <c r="B560" s="56"/>
      <c r="C560" s="11" t="s">
        <v>45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3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3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8">
        <v>0</v>
      </c>
      <c r="BN560" s="8">
        <v>0</v>
      </c>
    </row>
    <row r="561" spans="2:66" ht="26">
      <c r="B561" s="56"/>
      <c r="C561" s="11" t="s">
        <v>46</v>
      </c>
      <c r="D561" s="8">
        <v>0</v>
      </c>
      <c r="E561" s="8">
        <v>0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>
        <v>0</v>
      </c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8">
        <v>0</v>
      </c>
      <c r="BN561" s="8">
        <v>0</v>
      </c>
    </row>
    <row r="562" spans="2:66">
      <c r="B562" s="56"/>
      <c r="C562" s="11" t="s">
        <v>47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8">
        <v>0</v>
      </c>
      <c r="BN562" s="8">
        <v>0</v>
      </c>
    </row>
    <row r="563" spans="2:66">
      <c r="B563" s="56"/>
      <c r="C563" s="11" t="s">
        <v>11</v>
      </c>
      <c r="D563" s="8">
        <v>0</v>
      </c>
      <c r="E563" s="8">
        <v>0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8">
        <v>0</v>
      </c>
      <c r="BN563" s="8">
        <v>0</v>
      </c>
    </row>
    <row r="564" spans="2:66">
      <c r="B564" s="65" t="s">
        <v>163</v>
      </c>
      <c r="C564" s="11" t="s">
        <v>38</v>
      </c>
      <c r="D564" s="8">
        <v>0</v>
      </c>
      <c r="E564" s="8">
        <v>0</v>
      </c>
      <c r="F564" s="8">
        <v>0</v>
      </c>
      <c r="G564" s="8">
        <v>0</v>
      </c>
      <c r="H564" s="8">
        <v>7</v>
      </c>
      <c r="I564" s="8">
        <v>33</v>
      </c>
      <c r="J564" s="8">
        <v>49</v>
      </c>
      <c r="K564" s="8">
        <v>42</v>
      </c>
      <c r="L564" s="8">
        <v>38</v>
      </c>
      <c r="M564" s="8">
        <v>45</v>
      </c>
      <c r="N564" s="8">
        <v>31</v>
      </c>
      <c r="O564" s="8">
        <v>17</v>
      </c>
      <c r="P564" s="8">
        <v>3</v>
      </c>
      <c r="Q564" s="8">
        <v>3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30</v>
      </c>
      <c r="AD564" s="8">
        <v>65</v>
      </c>
      <c r="AE564" s="8">
        <v>61</v>
      </c>
      <c r="AF564" s="8">
        <v>67</v>
      </c>
      <c r="AG564" s="8">
        <v>66</v>
      </c>
      <c r="AH564" s="8">
        <v>86</v>
      </c>
      <c r="AI564" s="8">
        <v>58</v>
      </c>
      <c r="AJ564" s="8">
        <v>32</v>
      </c>
      <c r="AK564" s="8">
        <v>12</v>
      </c>
      <c r="AL564" s="8">
        <v>3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38</v>
      </c>
      <c r="AY564" s="8">
        <v>93</v>
      </c>
      <c r="AZ564" s="8">
        <v>109</v>
      </c>
      <c r="BA564" s="8">
        <v>108</v>
      </c>
      <c r="BB564" s="8">
        <v>107</v>
      </c>
      <c r="BC564" s="8">
        <v>131</v>
      </c>
      <c r="BD564" s="8">
        <v>88</v>
      </c>
      <c r="BE564" s="8">
        <v>48</v>
      </c>
      <c r="BF564" s="8">
        <v>16</v>
      </c>
      <c r="BG564" s="8">
        <v>3</v>
      </c>
      <c r="BH564" s="8">
        <v>0</v>
      </c>
      <c r="BI564" s="8">
        <v>3</v>
      </c>
      <c r="BJ564" s="8">
        <v>0</v>
      </c>
      <c r="BK564" s="8">
        <v>0</v>
      </c>
      <c r="BL564" s="8">
        <v>0</v>
      </c>
      <c r="BM564" s="8">
        <v>0</v>
      </c>
      <c r="BN564" s="8">
        <v>0</v>
      </c>
    </row>
    <row r="565" spans="2:66">
      <c r="B565" s="56"/>
      <c r="C565" s="11" t="s">
        <v>39</v>
      </c>
      <c r="D565" s="8">
        <v>0</v>
      </c>
      <c r="E565" s="8">
        <v>0</v>
      </c>
      <c r="F565" s="8">
        <v>0</v>
      </c>
      <c r="G565" s="8">
        <v>0</v>
      </c>
      <c r="H565" s="8">
        <v>109</v>
      </c>
      <c r="I565" s="8">
        <v>241</v>
      </c>
      <c r="J565" s="8">
        <v>249</v>
      </c>
      <c r="K565" s="8">
        <v>262</v>
      </c>
      <c r="L565" s="8">
        <v>256</v>
      </c>
      <c r="M565" s="8">
        <v>269</v>
      </c>
      <c r="N565" s="8">
        <v>214</v>
      </c>
      <c r="O565" s="8">
        <v>174</v>
      </c>
      <c r="P565" s="8">
        <v>98</v>
      </c>
      <c r="Q565" s="8">
        <v>52</v>
      </c>
      <c r="R565" s="8">
        <v>17</v>
      </c>
      <c r="S565" s="8">
        <v>17</v>
      </c>
      <c r="T565" s="8">
        <v>3</v>
      </c>
      <c r="U565" s="8">
        <v>3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5</v>
      </c>
      <c r="AC565" s="8">
        <v>432</v>
      </c>
      <c r="AD565" s="8">
        <v>658</v>
      </c>
      <c r="AE565" s="8">
        <v>535</v>
      </c>
      <c r="AF565" s="8">
        <v>471</v>
      </c>
      <c r="AG565" s="8">
        <v>502</v>
      </c>
      <c r="AH565" s="8">
        <v>518</v>
      </c>
      <c r="AI565" s="8">
        <v>313</v>
      </c>
      <c r="AJ565" s="8">
        <v>210</v>
      </c>
      <c r="AK565" s="8">
        <v>69</v>
      </c>
      <c r="AL565" s="8">
        <v>18</v>
      </c>
      <c r="AM565" s="8">
        <v>4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10</v>
      </c>
      <c r="AX565" s="8">
        <v>543</v>
      </c>
      <c r="AY565" s="8">
        <v>893</v>
      </c>
      <c r="AZ565" s="8">
        <v>784</v>
      </c>
      <c r="BA565" s="8">
        <v>731</v>
      </c>
      <c r="BB565" s="8">
        <v>761</v>
      </c>
      <c r="BC565" s="8">
        <v>789</v>
      </c>
      <c r="BD565" s="8">
        <v>525</v>
      </c>
      <c r="BE565" s="8">
        <v>384</v>
      </c>
      <c r="BF565" s="8">
        <v>164</v>
      </c>
      <c r="BG565" s="8">
        <v>75</v>
      </c>
      <c r="BH565" s="8">
        <v>26</v>
      </c>
      <c r="BI565" s="8">
        <v>14</v>
      </c>
      <c r="BJ565" s="8">
        <v>7</v>
      </c>
      <c r="BK565" s="8">
        <v>3</v>
      </c>
      <c r="BL565" s="8">
        <v>0</v>
      </c>
      <c r="BM565" s="8">
        <v>0</v>
      </c>
      <c r="BN565" s="8">
        <v>0</v>
      </c>
    </row>
    <row r="566" spans="2:66" ht="26">
      <c r="B566" s="56"/>
      <c r="C566" s="11" t="s">
        <v>40</v>
      </c>
      <c r="D566" s="8">
        <v>0</v>
      </c>
      <c r="E566" s="8">
        <v>0</v>
      </c>
      <c r="F566" s="8">
        <v>0</v>
      </c>
      <c r="G566" s="8">
        <v>0</v>
      </c>
      <c r="H566" s="8">
        <v>20</v>
      </c>
      <c r="I566" s="8">
        <v>18</v>
      </c>
      <c r="J566" s="8">
        <v>12</v>
      </c>
      <c r="K566" s="8">
        <v>11</v>
      </c>
      <c r="L566" s="8">
        <v>14</v>
      </c>
      <c r="M566" s="8">
        <v>14</v>
      </c>
      <c r="N566" s="8">
        <v>6</v>
      </c>
      <c r="O566" s="8">
        <v>8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34</v>
      </c>
      <c r="AD566" s="8">
        <v>31</v>
      </c>
      <c r="AE566" s="8">
        <v>31</v>
      </c>
      <c r="AF566" s="8">
        <v>13</v>
      </c>
      <c r="AG566" s="8">
        <v>17</v>
      </c>
      <c r="AH566" s="8">
        <v>16</v>
      </c>
      <c r="AI566" s="8">
        <v>8</v>
      </c>
      <c r="AJ566" s="8">
        <v>3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53</v>
      </c>
      <c r="AY566" s="8">
        <v>46</v>
      </c>
      <c r="AZ566" s="8">
        <v>46</v>
      </c>
      <c r="BA566" s="8">
        <v>27</v>
      </c>
      <c r="BB566" s="8">
        <v>33</v>
      </c>
      <c r="BC566" s="8">
        <v>27</v>
      </c>
      <c r="BD566" s="8">
        <v>11</v>
      </c>
      <c r="BE566" s="8">
        <v>7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8">
        <v>0</v>
      </c>
      <c r="BN566" s="8">
        <v>0</v>
      </c>
    </row>
    <row r="567" spans="2:66" ht="39">
      <c r="B567" s="56"/>
      <c r="C567" s="11" t="s">
        <v>41</v>
      </c>
      <c r="D567" s="8">
        <v>0</v>
      </c>
      <c r="E567" s="8">
        <v>0</v>
      </c>
      <c r="F567" s="8">
        <v>0</v>
      </c>
      <c r="G567" s="8">
        <v>0</v>
      </c>
      <c r="H567" s="8">
        <v>45</v>
      </c>
      <c r="I567" s="8">
        <v>69</v>
      </c>
      <c r="J567" s="8">
        <v>82</v>
      </c>
      <c r="K567" s="8">
        <v>80</v>
      </c>
      <c r="L567" s="8">
        <v>96</v>
      </c>
      <c r="M567" s="8">
        <v>74</v>
      </c>
      <c r="N567" s="8">
        <v>42</v>
      </c>
      <c r="O567" s="8">
        <v>25</v>
      </c>
      <c r="P567" s="8">
        <v>5</v>
      </c>
      <c r="Q567" s="8">
        <v>3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159</v>
      </c>
      <c r="AD567" s="8">
        <v>159</v>
      </c>
      <c r="AE567" s="8">
        <v>102</v>
      </c>
      <c r="AF567" s="8">
        <v>79</v>
      </c>
      <c r="AG567" s="8">
        <v>78</v>
      </c>
      <c r="AH567" s="8">
        <v>49</v>
      </c>
      <c r="AI567" s="8">
        <v>52</v>
      </c>
      <c r="AJ567" s="8">
        <v>27</v>
      </c>
      <c r="AK567" s="8">
        <v>13</v>
      </c>
      <c r="AL567" s="8">
        <v>3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3</v>
      </c>
      <c r="AX567" s="8">
        <v>202</v>
      </c>
      <c r="AY567" s="8">
        <v>231</v>
      </c>
      <c r="AZ567" s="8">
        <v>179</v>
      </c>
      <c r="BA567" s="8">
        <v>154</v>
      </c>
      <c r="BB567" s="8">
        <v>176</v>
      </c>
      <c r="BC567" s="8">
        <v>118</v>
      </c>
      <c r="BD567" s="8">
        <v>98</v>
      </c>
      <c r="BE567" s="8">
        <v>53</v>
      </c>
      <c r="BF567" s="8">
        <v>19</v>
      </c>
      <c r="BG567" s="8">
        <v>7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8">
        <v>0</v>
      </c>
      <c r="BN567" s="8">
        <v>0</v>
      </c>
    </row>
    <row r="568" spans="2:66" ht="39">
      <c r="B568" s="56"/>
      <c r="C568" s="11" t="s">
        <v>42</v>
      </c>
      <c r="D568" s="8">
        <v>0</v>
      </c>
      <c r="E568" s="8">
        <v>0</v>
      </c>
      <c r="F568" s="8">
        <v>0</v>
      </c>
      <c r="G568" s="8">
        <v>0</v>
      </c>
      <c r="H568" s="8">
        <v>17</v>
      </c>
      <c r="I568" s="8">
        <v>21</v>
      </c>
      <c r="J568" s="8">
        <v>13</v>
      </c>
      <c r="K568" s="8">
        <v>13</v>
      </c>
      <c r="L568" s="8">
        <v>14</v>
      </c>
      <c r="M568" s="8">
        <v>5</v>
      </c>
      <c r="N568" s="8">
        <v>13</v>
      </c>
      <c r="O568" s="8">
        <v>11</v>
      </c>
      <c r="P568" s="8">
        <v>0</v>
      </c>
      <c r="Q568" s="8">
        <v>3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149</v>
      </c>
      <c r="AD568" s="8">
        <v>178</v>
      </c>
      <c r="AE568" s="8">
        <v>85</v>
      </c>
      <c r="AF568" s="8">
        <v>83</v>
      </c>
      <c r="AG568" s="8">
        <v>66</v>
      </c>
      <c r="AH568" s="8">
        <v>60</v>
      </c>
      <c r="AI568" s="8">
        <v>44</v>
      </c>
      <c r="AJ568" s="8">
        <v>19</v>
      </c>
      <c r="AK568" s="8">
        <v>8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169</v>
      </c>
      <c r="AY568" s="8">
        <v>203</v>
      </c>
      <c r="AZ568" s="8">
        <v>98</v>
      </c>
      <c r="BA568" s="8">
        <v>93</v>
      </c>
      <c r="BB568" s="8">
        <v>80</v>
      </c>
      <c r="BC568" s="8">
        <v>70</v>
      </c>
      <c r="BD568" s="8">
        <v>58</v>
      </c>
      <c r="BE568" s="8">
        <v>30</v>
      </c>
      <c r="BF568" s="8">
        <v>9</v>
      </c>
      <c r="BG568" s="8">
        <v>3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8">
        <v>0</v>
      </c>
      <c r="BN568" s="8">
        <v>0</v>
      </c>
    </row>
    <row r="569" spans="2:66">
      <c r="B569" s="56"/>
      <c r="C569" s="11" t="s">
        <v>43</v>
      </c>
      <c r="D569" s="8">
        <v>0</v>
      </c>
      <c r="E569" s="8">
        <v>0</v>
      </c>
      <c r="F569" s="8">
        <v>0</v>
      </c>
      <c r="G569" s="8">
        <v>0</v>
      </c>
      <c r="H569" s="8">
        <v>28</v>
      </c>
      <c r="I569" s="8">
        <v>20</v>
      </c>
      <c r="J569" s="8">
        <v>16</v>
      </c>
      <c r="K569" s="8">
        <v>4</v>
      </c>
      <c r="L569" s="8">
        <v>5</v>
      </c>
      <c r="M569" s="8">
        <v>8</v>
      </c>
      <c r="N569" s="8">
        <v>3</v>
      </c>
      <c r="O569" s="8">
        <v>4</v>
      </c>
      <c r="P569" s="8">
        <v>3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128</v>
      </c>
      <c r="AD569" s="8">
        <v>37</v>
      </c>
      <c r="AE569" s="8">
        <v>18</v>
      </c>
      <c r="AF569" s="8">
        <v>14</v>
      </c>
      <c r="AG569" s="8">
        <v>8</v>
      </c>
      <c r="AH569" s="8">
        <v>14</v>
      </c>
      <c r="AI569" s="8">
        <v>9</v>
      </c>
      <c r="AJ569" s="8">
        <v>4</v>
      </c>
      <c r="AK569" s="8">
        <v>3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151</v>
      </c>
      <c r="AY569" s="8">
        <v>57</v>
      </c>
      <c r="AZ569" s="8">
        <v>34</v>
      </c>
      <c r="BA569" s="8">
        <v>20</v>
      </c>
      <c r="BB569" s="8">
        <v>14</v>
      </c>
      <c r="BC569" s="8">
        <v>19</v>
      </c>
      <c r="BD569" s="8">
        <v>12</v>
      </c>
      <c r="BE569" s="8">
        <v>3</v>
      </c>
      <c r="BF569" s="8">
        <v>3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8">
        <v>0</v>
      </c>
      <c r="BN569" s="8">
        <v>0</v>
      </c>
    </row>
    <row r="570" spans="2:66" ht="39">
      <c r="B570" s="56"/>
      <c r="C570" s="11" t="s">
        <v>76</v>
      </c>
      <c r="D570" s="8">
        <v>0</v>
      </c>
      <c r="E570" s="8">
        <v>0</v>
      </c>
      <c r="F570" s="8">
        <v>0</v>
      </c>
      <c r="G570" s="8">
        <v>0</v>
      </c>
      <c r="H570" s="8">
        <v>5</v>
      </c>
      <c r="I570" s="8">
        <v>8</v>
      </c>
      <c r="J570" s="8">
        <v>4</v>
      </c>
      <c r="K570" s="8">
        <v>3</v>
      </c>
      <c r="L570" s="8">
        <v>7</v>
      </c>
      <c r="M570" s="8">
        <v>6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3</v>
      </c>
      <c r="AD570" s="8">
        <v>0</v>
      </c>
      <c r="AE570" s="8">
        <v>0</v>
      </c>
      <c r="AF570" s="8">
        <v>0</v>
      </c>
      <c r="AG570" s="8">
        <v>3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7</v>
      </c>
      <c r="AY570" s="8">
        <v>12</v>
      </c>
      <c r="AZ570" s="8">
        <v>4</v>
      </c>
      <c r="BA570" s="8">
        <v>4</v>
      </c>
      <c r="BB570" s="8">
        <v>10</v>
      </c>
      <c r="BC570" s="8">
        <v>8</v>
      </c>
      <c r="BD570" s="8">
        <v>3</v>
      </c>
      <c r="BE570" s="8">
        <v>3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8">
        <v>0</v>
      </c>
      <c r="BN570" s="8">
        <v>0</v>
      </c>
    </row>
    <row r="571" spans="2:66">
      <c r="B571" s="56"/>
      <c r="C571" s="11" t="s">
        <v>45</v>
      </c>
      <c r="D571" s="8">
        <v>0</v>
      </c>
      <c r="E571" s="8">
        <v>0</v>
      </c>
      <c r="F571" s="8">
        <v>0</v>
      </c>
      <c r="G571" s="8">
        <v>0</v>
      </c>
      <c r="H571" s="8">
        <v>18</v>
      </c>
      <c r="I571" s="8">
        <v>9</v>
      </c>
      <c r="J571" s="8">
        <v>12</v>
      </c>
      <c r="K571" s="8">
        <v>6</v>
      </c>
      <c r="L571" s="8">
        <v>4</v>
      </c>
      <c r="M571" s="8">
        <v>0</v>
      </c>
      <c r="N571" s="8">
        <v>5</v>
      </c>
      <c r="O571" s="8">
        <v>3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14</v>
      </c>
      <c r="AD571" s="8">
        <v>5</v>
      </c>
      <c r="AE571" s="8">
        <v>8</v>
      </c>
      <c r="AF571" s="8">
        <v>4</v>
      </c>
      <c r="AG571" s="8">
        <v>3</v>
      </c>
      <c r="AH571" s="8">
        <v>3</v>
      </c>
      <c r="AI571" s="8">
        <v>3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27</v>
      </c>
      <c r="AY571" s="8">
        <v>16</v>
      </c>
      <c r="AZ571" s="8">
        <v>16</v>
      </c>
      <c r="BA571" s="8">
        <v>6</v>
      </c>
      <c r="BB571" s="8">
        <v>7</v>
      </c>
      <c r="BC571" s="8">
        <v>3</v>
      </c>
      <c r="BD571" s="8">
        <v>8</v>
      </c>
      <c r="BE571" s="8">
        <v>3</v>
      </c>
      <c r="BF571" s="8">
        <v>3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8">
        <v>0</v>
      </c>
      <c r="BN571" s="8">
        <v>0</v>
      </c>
    </row>
    <row r="572" spans="2:66" ht="26">
      <c r="B572" s="56"/>
      <c r="C572" s="11" t="s">
        <v>46</v>
      </c>
      <c r="D572" s="8">
        <v>0</v>
      </c>
      <c r="E572" s="8">
        <v>0</v>
      </c>
      <c r="F572" s="8">
        <v>0</v>
      </c>
      <c r="G572" s="8">
        <v>0</v>
      </c>
      <c r="H572" s="8">
        <v>3</v>
      </c>
      <c r="I572" s="8">
        <v>4</v>
      </c>
      <c r="J572" s="8">
        <v>11</v>
      </c>
      <c r="K572" s="8">
        <v>8</v>
      </c>
      <c r="L572" s="8">
        <v>12</v>
      </c>
      <c r="M572" s="8">
        <v>8</v>
      </c>
      <c r="N572" s="8">
        <v>7</v>
      </c>
      <c r="O572" s="8">
        <v>8</v>
      </c>
      <c r="P572" s="8">
        <v>7</v>
      </c>
      <c r="Q572" s="8">
        <v>3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10</v>
      </c>
      <c r="AD572" s="8">
        <v>10</v>
      </c>
      <c r="AE572" s="8">
        <v>13</v>
      </c>
      <c r="AF572" s="8">
        <v>15</v>
      </c>
      <c r="AG572" s="8">
        <v>10</v>
      </c>
      <c r="AH572" s="8">
        <v>12</v>
      </c>
      <c r="AI572" s="8">
        <v>8</v>
      </c>
      <c r="AJ572" s="8">
        <v>6</v>
      </c>
      <c r="AK572" s="8">
        <v>0</v>
      </c>
      <c r="AL572" s="8">
        <v>3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13</v>
      </c>
      <c r="AY572" s="8">
        <v>15</v>
      </c>
      <c r="AZ572" s="8">
        <v>23</v>
      </c>
      <c r="BA572" s="8">
        <v>24</v>
      </c>
      <c r="BB572" s="8">
        <v>18</v>
      </c>
      <c r="BC572" s="8">
        <v>19</v>
      </c>
      <c r="BD572" s="8">
        <v>19</v>
      </c>
      <c r="BE572" s="8">
        <v>12</v>
      </c>
      <c r="BF572" s="8">
        <v>8</v>
      </c>
      <c r="BG572" s="8">
        <v>4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8">
        <v>0</v>
      </c>
      <c r="BN572" s="8">
        <v>0</v>
      </c>
    </row>
    <row r="573" spans="2:66">
      <c r="B573" s="56"/>
      <c r="C573" s="11" t="s">
        <v>47</v>
      </c>
      <c r="D573" s="8">
        <v>0</v>
      </c>
      <c r="E573" s="8">
        <v>0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3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4</v>
      </c>
      <c r="AD573" s="8">
        <v>5</v>
      </c>
      <c r="AE573" s="8">
        <v>0</v>
      </c>
      <c r="AF573" s="8">
        <v>6</v>
      </c>
      <c r="AG573" s="8">
        <v>3</v>
      </c>
      <c r="AH573" s="8">
        <v>0</v>
      </c>
      <c r="AI573" s="8">
        <v>4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7</v>
      </c>
      <c r="AY573" s="8">
        <v>5</v>
      </c>
      <c r="AZ573" s="8">
        <v>3</v>
      </c>
      <c r="BA573" s="8">
        <v>8</v>
      </c>
      <c r="BB573" s="8">
        <v>3</v>
      </c>
      <c r="BC573" s="8">
        <v>3</v>
      </c>
      <c r="BD573" s="8">
        <v>8</v>
      </c>
      <c r="BE573" s="8">
        <v>0</v>
      </c>
      <c r="BF573" s="8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8">
        <v>0</v>
      </c>
      <c r="BN573" s="8">
        <v>0</v>
      </c>
    </row>
    <row r="574" spans="2:66">
      <c r="B574" s="56"/>
      <c r="C574" s="11" t="s">
        <v>11</v>
      </c>
      <c r="D574" s="8">
        <v>0</v>
      </c>
      <c r="E574" s="8">
        <v>0</v>
      </c>
      <c r="F574" s="8">
        <v>0</v>
      </c>
      <c r="G574" s="8">
        <v>3</v>
      </c>
      <c r="H574" s="8">
        <v>44</v>
      </c>
      <c r="I574" s="8">
        <v>37</v>
      </c>
      <c r="J574" s="8">
        <v>26</v>
      </c>
      <c r="K574" s="8">
        <v>21</v>
      </c>
      <c r="L574" s="8">
        <v>28</v>
      </c>
      <c r="M574" s="8">
        <v>22</v>
      </c>
      <c r="N574" s="8">
        <v>30</v>
      </c>
      <c r="O574" s="8">
        <v>20</v>
      </c>
      <c r="P574" s="8">
        <v>35</v>
      </c>
      <c r="Q574" s="8">
        <v>36</v>
      </c>
      <c r="R574" s="8">
        <v>33</v>
      </c>
      <c r="S574" s="8">
        <v>26</v>
      </c>
      <c r="T574" s="8">
        <v>19</v>
      </c>
      <c r="U574" s="8">
        <v>9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6</v>
      </c>
      <c r="AC574" s="8">
        <v>124</v>
      </c>
      <c r="AD574" s="8">
        <v>129</v>
      </c>
      <c r="AE574" s="8">
        <v>136</v>
      </c>
      <c r="AF574" s="8">
        <v>146</v>
      </c>
      <c r="AG574" s="8">
        <v>86</v>
      </c>
      <c r="AH574" s="8">
        <v>63</v>
      </c>
      <c r="AI574" s="8">
        <v>69</v>
      </c>
      <c r="AJ574" s="8">
        <v>65</v>
      </c>
      <c r="AK574" s="8">
        <v>60</v>
      </c>
      <c r="AL574" s="8">
        <v>48</v>
      </c>
      <c r="AM574" s="8">
        <v>33</v>
      </c>
      <c r="AN574" s="8">
        <v>13</v>
      </c>
      <c r="AO574" s="8">
        <v>14</v>
      </c>
      <c r="AP574" s="8">
        <v>5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7</v>
      </c>
      <c r="AX574" s="8">
        <v>166</v>
      </c>
      <c r="AY574" s="8">
        <v>165</v>
      </c>
      <c r="AZ574" s="8">
        <v>161</v>
      </c>
      <c r="BA574" s="8">
        <v>168</v>
      </c>
      <c r="BB574" s="8">
        <v>112</v>
      </c>
      <c r="BC574" s="8">
        <v>86</v>
      </c>
      <c r="BD574" s="8">
        <v>97</v>
      </c>
      <c r="BE574" s="8">
        <v>87</v>
      </c>
      <c r="BF574" s="8">
        <v>94</v>
      </c>
      <c r="BG574" s="8">
        <v>90</v>
      </c>
      <c r="BH574" s="8">
        <v>70</v>
      </c>
      <c r="BI574" s="8">
        <v>37</v>
      </c>
      <c r="BJ574" s="8">
        <v>35</v>
      </c>
      <c r="BK574" s="8">
        <v>14</v>
      </c>
      <c r="BL574" s="8">
        <v>3</v>
      </c>
      <c r="BM574" s="8">
        <v>0</v>
      </c>
      <c r="BN574" s="8">
        <v>0</v>
      </c>
    </row>
    <row r="575" spans="2:66">
      <c r="B575" s="65" t="s">
        <v>133</v>
      </c>
      <c r="C575" s="11" t="s">
        <v>38</v>
      </c>
      <c r="D575" s="8">
        <v>0</v>
      </c>
      <c r="E575" s="8">
        <v>0</v>
      </c>
      <c r="F575" s="8">
        <v>0</v>
      </c>
      <c r="G575" s="8">
        <v>0</v>
      </c>
      <c r="H575" s="8">
        <v>0</v>
      </c>
      <c r="I575" s="8">
        <v>10</v>
      </c>
      <c r="J575" s="8">
        <v>19</v>
      </c>
      <c r="K575" s="8">
        <v>33</v>
      </c>
      <c r="L575" s="8">
        <v>52</v>
      </c>
      <c r="M575" s="8">
        <v>60</v>
      </c>
      <c r="N575" s="8">
        <v>56</v>
      </c>
      <c r="O575" s="8">
        <v>56</v>
      </c>
      <c r="P575" s="8">
        <v>51</v>
      </c>
      <c r="Q575" s="8">
        <v>40</v>
      </c>
      <c r="R575" s="8">
        <v>17</v>
      </c>
      <c r="S575" s="8">
        <v>20</v>
      </c>
      <c r="T575" s="8">
        <v>6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10</v>
      </c>
      <c r="AE575" s="8">
        <v>22</v>
      </c>
      <c r="AF575" s="8">
        <v>27</v>
      </c>
      <c r="AG575" s="8">
        <v>41</v>
      </c>
      <c r="AH575" s="8">
        <v>39</v>
      </c>
      <c r="AI575" s="8">
        <v>36</v>
      </c>
      <c r="AJ575" s="8">
        <v>18</v>
      </c>
      <c r="AK575" s="8">
        <v>10</v>
      </c>
      <c r="AL575" s="8">
        <v>6</v>
      </c>
      <c r="AM575" s="8">
        <v>4</v>
      </c>
      <c r="AN575" s="8">
        <v>7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3</v>
      </c>
      <c r="AY575" s="8">
        <v>16</v>
      </c>
      <c r="AZ575" s="8">
        <v>41</v>
      </c>
      <c r="BA575" s="8">
        <v>53</v>
      </c>
      <c r="BB575" s="8">
        <v>98</v>
      </c>
      <c r="BC575" s="8">
        <v>105</v>
      </c>
      <c r="BD575" s="8">
        <v>84</v>
      </c>
      <c r="BE575" s="8">
        <v>71</v>
      </c>
      <c r="BF575" s="8">
        <v>60</v>
      </c>
      <c r="BG575" s="8">
        <v>46</v>
      </c>
      <c r="BH575" s="8">
        <v>25</v>
      </c>
      <c r="BI575" s="8">
        <v>25</v>
      </c>
      <c r="BJ575" s="8">
        <v>6</v>
      </c>
      <c r="BK575" s="8">
        <v>0</v>
      </c>
      <c r="BL575" s="8">
        <v>0</v>
      </c>
      <c r="BM575" s="8">
        <v>0</v>
      </c>
      <c r="BN575" s="8">
        <v>0</v>
      </c>
    </row>
    <row r="576" spans="2:66">
      <c r="B576" s="56"/>
      <c r="C576" s="11" t="s">
        <v>39</v>
      </c>
      <c r="D576" s="8">
        <v>0</v>
      </c>
      <c r="E576" s="8">
        <v>0</v>
      </c>
      <c r="F576" s="8">
        <v>0</v>
      </c>
      <c r="G576" s="8">
        <v>3</v>
      </c>
      <c r="H576" s="8">
        <v>207</v>
      </c>
      <c r="I576" s="8">
        <v>1679</v>
      </c>
      <c r="J576" s="8">
        <v>2011</v>
      </c>
      <c r="K576" s="8">
        <v>2050</v>
      </c>
      <c r="L576" s="8">
        <v>2253</v>
      </c>
      <c r="M576" s="8">
        <v>2477</v>
      </c>
      <c r="N576" s="8">
        <v>2410</v>
      </c>
      <c r="O576" s="8">
        <v>2060</v>
      </c>
      <c r="P576" s="8">
        <v>1443</v>
      </c>
      <c r="Q576" s="8">
        <v>860</v>
      </c>
      <c r="R576" s="8">
        <v>381</v>
      </c>
      <c r="S576" s="8">
        <v>261</v>
      </c>
      <c r="T576" s="8">
        <v>103</v>
      </c>
      <c r="U576" s="8">
        <v>28</v>
      </c>
      <c r="V576" s="8">
        <v>5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265</v>
      </c>
      <c r="AD576" s="8">
        <v>1870</v>
      </c>
      <c r="AE576" s="8">
        <v>1758</v>
      </c>
      <c r="AF576" s="8">
        <v>1464</v>
      </c>
      <c r="AG576" s="8">
        <v>1503</v>
      </c>
      <c r="AH576" s="8">
        <v>1545</v>
      </c>
      <c r="AI576" s="8">
        <v>1176</v>
      </c>
      <c r="AJ576" s="8">
        <v>638</v>
      </c>
      <c r="AK576" s="8">
        <v>328</v>
      </c>
      <c r="AL576" s="8">
        <v>130</v>
      </c>
      <c r="AM576" s="8">
        <v>53</v>
      </c>
      <c r="AN576" s="8">
        <v>25</v>
      </c>
      <c r="AO576" s="8">
        <v>9</v>
      </c>
      <c r="AP576" s="8">
        <v>3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3</v>
      </c>
      <c r="AX576" s="8">
        <v>468</v>
      </c>
      <c r="AY576" s="8">
        <v>3549</v>
      </c>
      <c r="AZ576" s="8">
        <v>3770</v>
      </c>
      <c r="BA576" s="8">
        <v>3513</v>
      </c>
      <c r="BB576" s="8">
        <v>3758</v>
      </c>
      <c r="BC576" s="8">
        <v>4022</v>
      </c>
      <c r="BD576" s="8">
        <v>3586</v>
      </c>
      <c r="BE576" s="8">
        <v>2697</v>
      </c>
      <c r="BF576" s="8">
        <v>1769</v>
      </c>
      <c r="BG576" s="8">
        <v>994</v>
      </c>
      <c r="BH576" s="8">
        <v>436</v>
      </c>
      <c r="BI576" s="8">
        <v>291</v>
      </c>
      <c r="BJ576" s="8">
        <v>109</v>
      </c>
      <c r="BK576" s="8">
        <v>31</v>
      </c>
      <c r="BL576" s="8">
        <v>6</v>
      </c>
      <c r="BM576" s="8">
        <v>0</v>
      </c>
      <c r="BN576" s="8">
        <v>0</v>
      </c>
    </row>
    <row r="577" spans="2:66" ht="26">
      <c r="B577" s="56"/>
      <c r="C577" s="11" t="s">
        <v>40</v>
      </c>
      <c r="D577" s="8">
        <v>0</v>
      </c>
      <c r="E577" s="8">
        <v>0</v>
      </c>
      <c r="F577" s="8">
        <v>0</v>
      </c>
      <c r="G577" s="8">
        <v>0</v>
      </c>
      <c r="H577" s="8">
        <v>3</v>
      </c>
      <c r="I577" s="8">
        <v>3</v>
      </c>
      <c r="J577" s="8">
        <v>11</v>
      </c>
      <c r="K577" s="8">
        <v>7</v>
      </c>
      <c r="L577" s="8">
        <v>30</v>
      </c>
      <c r="M577" s="8">
        <v>20</v>
      </c>
      <c r="N577" s="8">
        <v>13</v>
      </c>
      <c r="O577" s="8">
        <v>11</v>
      </c>
      <c r="P577" s="8">
        <v>3</v>
      </c>
      <c r="Q577" s="8">
        <v>6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5</v>
      </c>
      <c r="AD577" s="8">
        <v>3</v>
      </c>
      <c r="AE577" s="8">
        <v>5</v>
      </c>
      <c r="AF577" s="8">
        <v>7</v>
      </c>
      <c r="AG577" s="8">
        <v>24</v>
      </c>
      <c r="AH577" s="8">
        <v>13</v>
      </c>
      <c r="AI577" s="8">
        <v>7</v>
      </c>
      <c r="AJ577" s="8">
        <v>4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8</v>
      </c>
      <c r="AY577" s="8">
        <v>12</v>
      </c>
      <c r="AZ577" s="8">
        <v>16</v>
      </c>
      <c r="BA577" s="8">
        <v>15</v>
      </c>
      <c r="BB577" s="8">
        <v>58</v>
      </c>
      <c r="BC577" s="8">
        <v>29</v>
      </c>
      <c r="BD577" s="8">
        <v>17</v>
      </c>
      <c r="BE577" s="8">
        <v>16</v>
      </c>
      <c r="BF577" s="8">
        <v>3</v>
      </c>
      <c r="BG577" s="8">
        <v>6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8">
        <v>0</v>
      </c>
      <c r="BN577" s="8">
        <v>0</v>
      </c>
    </row>
    <row r="578" spans="2:66" ht="39">
      <c r="B578" s="56"/>
      <c r="C578" s="11" t="s">
        <v>41</v>
      </c>
      <c r="D578" s="8">
        <v>0</v>
      </c>
      <c r="E578" s="8">
        <v>0</v>
      </c>
      <c r="F578" s="8">
        <v>0</v>
      </c>
      <c r="G578" s="8">
        <v>0</v>
      </c>
      <c r="H578" s="8">
        <v>8</v>
      </c>
      <c r="I578" s="8">
        <v>13</v>
      </c>
      <c r="J578" s="8">
        <v>8</v>
      </c>
      <c r="K578" s="8">
        <v>22</v>
      </c>
      <c r="L578" s="8">
        <v>24</v>
      </c>
      <c r="M578" s="8">
        <v>29</v>
      </c>
      <c r="N578" s="8">
        <v>17</v>
      </c>
      <c r="O578" s="8">
        <v>21</v>
      </c>
      <c r="P578" s="8">
        <v>7</v>
      </c>
      <c r="Q578" s="8">
        <v>6</v>
      </c>
      <c r="R578" s="8">
        <v>0</v>
      </c>
      <c r="S578" s="8">
        <v>0</v>
      </c>
      <c r="T578" s="8">
        <v>3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12</v>
      </c>
      <c r="AD578" s="8">
        <v>19</v>
      </c>
      <c r="AE578" s="8">
        <v>11</v>
      </c>
      <c r="AF578" s="8">
        <v>19</v>
      </c>
      <c r="AG578" s="8">
        <v>28</v>
      </c>
      <c r="AH578" s="8">
        <v>33</v>
      </c>
      <c r="AI578" s="8">
        <v>22</v>
      </c>
      <c r="AJ578" s="8">
        <v>18</v>
      </c>
      <c r="AK578" s="8">
        <v>4</v>
      </c>
      <c r="AL578" s="8">
        <v>3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21</v>
      </c>
      <c r="AY578" s="8">
        <v>28</v>
      </c>
      <c r="AZ578" s="8">
        <v>17</v>
      </c>
      <c r="BA578" s="8">
        <v>39</v>
      </c>
      <c r="BB578" s="8">
        <v>49</v>
      </c>
      <c r="BC578" s="8">
        <v>56</v>
      </c>
      <c r="BD578" s="8">
        <v>41</v>
      </c>
      <c r="BE578" s="8">
        <v>36</v>
      </c>
      <c r="BF578" s="8">
        <v>7</v>
      </c>
      <c r="BG578" s="8">
        <v>10</v>
      </c>
      <c r="BH578" s="8">
        <v>0</v>
      </c>
      <c r="BI578" s="8">
        <v>3</v>
      </c>
      <c r="BJ578" s="8">
        <v>3</v>
      </c>
      <c r="BK578" s="8">
        <v>0</v>
      </c>
      <c r="BL578" s="8">
        <v>0</v>
      </c>
      <c r="BM578" s="8">
        <v>0</v>
      </c>
      <c r="BN578" s="8">
        <v>0</v>
      </c>
    </row>
    <row r="579" spans="2:66" ht="39">
      <c r="B579" s="56"/>
      <c r="C579" s="11" t="s">
        <v>42</v>
      </c>
      <c r="D579" s="8">
        <v>0</v>
      </c>
      <c r="E579" s="8">
        <v>0</v>
      </c>
      <c r="F579" s="8">
        <v>0</v>
      </c>
      <c r="G579" s="8">
        <v>0</v>
      </c>
      <c r="H579" s="8">
        <v>3</v>
      </c>
      <c r="I579" s="8">
        <v>9</v>
      </c>
      <c r="J579" s="8">
        <v>3</v>
      </c>
      <c r="K579" s="8">
        <v>7</v>
      </c>
      <c r="L579" s="8">
        <v>12</v>
      </c>
      <c r="M579" s="8">
        <v>16</v>
      </c>
      <c r="N579" s="8">
        <v>11</v>
      </c>
      <c r="O579" s="8">
        <v>20</v>
      </c>
      <c r="P579" s="8">
        <v>14</v>
      </c>
      <c r="Q579" s="8">
        <v>3</v>
      </c>
      <c r="R579" s="8">
        <v>5</v>
      </c>
      <c r="S579" s="8">
        <v>4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3</v>
      </c>
      <c r="AD579" s="8">
        <v>4</v>
      </c>
      <c r="AE579" s="8">
        <v>25</v>
      </c>
      <c r="AF579" s="8">
        <v>52</v>
      </c>
      <c r="AG579" s="8">
        <v>54</v>
      </c>
      <c r="AH579" s="8">
        <v>40</v>
      </c>
      <c r="AI579" s="8">
        <v>39</v>
      </c>
      <c r="AJ579" s="8">
        <v>29</v>
      </c>
      <c r="AK579" s="8">
        <v>13</v>
      </c>
      <c r="AL579" s="8">
        <v>6</v>
      </c>
      <c r="AM579" s="8">
        <v>0</v>
      </c>
      <c r="AN579" s="8">
        <v>3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12</v>
      </c>
      <c r="AY579" s="8">
        <v>14</v>
      </c>
      <c r="AZ579" s="8">
        <v>27</v>
      </c>
      <c r="BA579" s="8">
        <v>54</v>
      </c>
      <c r="BB579" s="8">
        <v>68</v>
      </c>
      <c r="BC579" s="8">
        <v>58</v>
      </c>
      <c r="BD579" s="8">
        <v>50</v>
      </c>
      <c r="BE579" s="8">
        <v>55</v>
      </c>
      <c r="BF579" s="8">
        <v>27</v>
      </c>
      <c r="BG579" s="8">
        <v>9</v>
      </c>
      <c r="BH579" s="8">
        <v>5</v>
      </c>
      <c r="BI579" s="8">
        <v>7</v>
      </c>
      <c r="BJ579" s="8">
        <v>3</v>
      </c>
      <c r="BK579" s="8">
        <v>0</v>
      </c>
      <c r="BL579" s="8">
        <v>0</v>
      </c>
      <c r="BM579" s="8">
        <v>0</v>
      </c>
      <c r="BN579" s="8">
        <v>0</v>
      </c>
    </row>
    <row r="580" spans="2:66">
      <c r="B580" s="56"/>
      <c r="C580" s="11" t="s">
        <v>43</v>
      </c>
      <c r="D580" s="8">
        <v>0</v>
      </c>
      <c r="E580" s="8">
        <v>0</v>
      </c>
      <c r="F580" s="8">
        <v>0</v>
      </c>
      <c r="G580" s="8">
        <v>0</v>
      </c>
      <c r="H580" s="8">
        <v>9</v>
      </c>
      <c r="I580" s="8">
        <v>7</v>
      </c>
      <c r="J580" s="8">
        <v>3</v>
      </c>
      <c r="K580" s="8">
        <v>0</v>
      </c>
      <c r="L580" s="8">
        <v>4</v>
      </c>
      <c r="M580" s="8">
        <v>3</v>
      </c>
      <c r="N580" s="8">
        <v>7</v>
      </c>
      <c r="O580" s="8">
        <v>6</v>
      </c>
      <c r="P580" s="8">
        <v>3</v>
      </c>
      <c r="Q580" s="8">
        <v>3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21</v>
      </c>
      <c r="AD580" s="8">
        <v>4</v>
      </c>
      <c r="AE580" s="8">
        <v>4</v>
      </c>
      <c r="AF580" s="8">
        <v>3</v>
      </c>
      <c r="AG580" s="8">
        <v>4</v>
      </c>
      <c r="AH580" s="8">
        <v>9</v>
      </c>
      <c r="AI580" s="8">
        <v>6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25</v>
      </c>
      <c r="AY580" s="8">
        <v>15</v>
      </c>
      <c r="AZ580" s="8">
        <v>7</v>
      </c>
      <c r="BA580" s="8">
        <v>3</v>
      </c>
      <c r="BB580" s="8">
        <v>14</v>
      </c>
      <c r="BC580" s="8">
        <v>16</v>
      </c>
      <c r="BD580" s="8">
        <v>11</v>
      </c>
      <c r="BE580" s="8">
        <v>6</v>
      </c>
      <c r="BF580" s="8">
        <v>4</v>
      </c>
      <c r="BG580" s="8">
        <v>3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8">
        <v>0</v>
      </c>
      <c r="BN580" s="8">
        <v>0</v>
      </c>
    </row>
    <row r="581" spans="2:66" ht="39">
      <c r="B581" s="56"/>
      <c r="C581" s="11" t="s">
        <v>76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3</v>
      </c>
      <c r="L581" s="8">
        <v>19</v>
      </c>
      <c r="M581" s="8">
        <v>18</v>
      </c>
      <c r="N581" s="8">
        <v>17</v>
      </c>
      <c r="O581" s="8">
        <v>4</v>
      </c>
      <c r="P581" s="8">
        <v>3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3</v>
      </c>
      <c r="AH581" s="8">
        <v>7</v>
      </c>
      <c r="AI581" s="8">
        <v>3</v>
      </c>
      <c r="AJ581" s="8">
        <v>0</v>
      </c>
      <c r="AK581" s="8">
        <v>3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5</v>
      </c>
      <c r="BB581" s="8">
        <v>23</v>
      </c>
      <c r="BC581" s="8">
        <v>21</v>
      </c>
      <c r="BD581" s="8">
        <v>21</v>
      </c>
      <c r="BE581" s="8">
        <v>4</v>
      </c>
      <c r="BF581" s="8">
        <v>7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8">
        <v>0</v>
      </c>
      <c r="BN581" s="8">
        <v>0</v>
      </c>
    </row>
    <row r="582" spans="2:66">
      <c r="B582" s="56"/>
      <c r="C582" s="11" t="s">
        <v>45</v>
      </c>
      <c r="D582" s="8">
        <v>0</v>
      </c>
      <c r="E582" s="8">
        <v>0</v>
      </c>
      <c r="F582" s="8">
        <v>0</v>
      </c>
      <c r="G582" s="8">
        <v>0</v>
      </c>
      <c r="H582" s="8">
        <v>3</v>
      </c>
      <c r="I582" s="8">
        <v>0</v>
      </c>
      <c r="J582" s="8">
        <v>3</v>
      </c>
      <c r="K582" s="8">
        <v>6</v>
      </c>
      <c r="L582" s="8">
        <v>8</v>
      </c>
      <c r="M582" s="8">
        <v>13</v>
      </c>
      <c r="N582" s="8">
        <v>10</v>
      </c>
      <c r="O582" s="8">
        <v>3</v>
      </c>
      <c r="P582" s="8">
        <v>4</v>
      </c>
      <c r="Q582" s="8">
        <v>0</v>
      </c>
      <c r="R582" s="8">
        <v>3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4</v>
      </c>
      <c r="AG582" s="8">
        <v>8</v>
      </c>
      <c r="AH582" s="8">
        <v>3</v>
      </c>
      <c r="AI582" s="8">
        <v>9</v>
      </c>
      <c r="AJ582" s="8">
        <v>0</v>
      </c>
      <c r="AK582" s="8">
        <v>3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3</v>
      </c>
      <c r="AY582" s="8">
        <v>0</v>
      </c>
      <c r="AZ582" s="8">
        <v>3</v>
      </c>
      <c r="BA582" s="8">
        <v>8</v>
      </c>
      <c r="BB582" s="8">
        <v>12</v>
      </c>
      <c r="BC582" s="8">
        <v>12</v>
      </c>
      <c r="BD582" s="8">
        <v>19</v>
      </c>
      <c r="BE582" s="8">
        <v>6</v>
      </c>
      <c r="BF582" s="8">
        <v>6</v>
      </c>
      <c r="BG582" s="8">
        <v>0</v>
      </c>
      <c r="BH582" s="8">
        <v>3</v>
      </c>
      <c r="BI582" s="8">
        <v>0</v>
      </c>
      <c r="BJ582" s="8">
        <v>0</v>
      </c>
      <c r="BK582" s="8">
        <v>0</v>
      </c>
      <c r="BL582" s="8">
        <v>0</v>
      </c>
      <c r="BM582" s="8">
        <v>0</v>
      </c>
      <c r="BN582" s="8">
        <v>0</v>
      </c>
    </row>
    <row r="583" spans="2:66" ht="26">
      <c r="B583" s="56"/>
      <c r="C583" s="11" t="s">
        <v>46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4</v>
      </c>
      <c r="J583" s="8">
        <v>15</v>
      </c>
      <c r="K583" s="8">
        <v>10</v>
      </c>
      <c r="L583" s="8">
        <v>11</v>
      </c>
      <c r="M583" s="8">
        <v>16</v>
      </c>
      <c r="N583" s="8">
        <v>11</v>
      </c>
      <c r="O583" s="8">
        <v>17</v>
      </c>
      <c r="P583" s="8">
        <v>13</v>
      </c>
      <c r="Q583" s="8">
        <v>19</v>
      </c>
      <c r="R583" s="8">
        <v>11</v>
      </c>
      <c r="S583" s="8">
        <v>3</v>
      </c>
      <c r="T583" s="8">
        <v>6</v>
      </c>
      <c r="U583" s="8">
        <v>3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0</v>
      </c>
      <c r="AD583" s="8">
        <v>3</v>
      </c>
      <c r="AE583" s="8">
        <v>9</v>
      </c>
      <c r="AF583" s="8">
        <v>9</v>
      </c>
      <c r="AG583" s="8">
        <v>14</v>
      </c>
      <c r="AH583" s="8">
        <v>13</v>
      </c>
      <c r="AI583" s="8">
        <v>6</v>
      </c>
      <c r="AJ583" s="8">
        <v>4</v>
      </c>
      <c r="AK583" s="8">
        <v>3</v>
      </c>
      <c r="AL583" s="8">
        <v>0</v>
      </c>
      <c r="AM583" s="8">
        <v>3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3</v>
      </c>
      <c r="AY583" s="8">
        <v>7</v>
      </c>
      <c r="AZ583" s="8">
        <v>26</v>
      </c>
      <c r="BA583" s="8">
        <v>15</v>
      </c>
      <c r="BB583" s="8">
        <v>19</v>
      </c>
      <c r="BC583" s="8">
        <v>22</v>
      </c>
      <c r="BD583" s="8">
        <v>23</v>
      </c>
      <c r="BE583" s="8">
        <v>24</v>
      </c>
      <c r="BF583" s="8">
        <v>20</v>
      </c>
      <c r="BG583" s="8">
        <v>19</v>
      </c>
      <c r="BH583" s="8">
        <v>11</v>
      </c>
      <c r="BI583" s="8">
        <v>6</v>
      </c>
      <c r="BJ583" s="8">
        <v>6</v>
      </c>
      <c r="BK583" s="8">
        <v>3</v>
      </c>
      <c r="BL583" s="8">
        <v>0</v>
      </c>
      <c r="BM583" s="8">
        <v>0</v>
      </c>
      <c r="BN583" s="8">
        <v>0</v>
      </c>
    </row>
    <row r="584" spans="2:66">
      <c r="B584" s="56"/>
      <c r="C584" s="11" t="s">
        <v>47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4</v>
      </c>
      <c r="K584" s="8">
        <v>0</v>
      </c>
      <c r="L584" s="8">
        <v>0</v>
      </c>
      <c r="M584" s="8">
        <v>4</v>
      </c>
      <c r="N584" s="8">
        <v>7</v>
      </c>
      <c r="O584" s="8">
        <v>0</v>
      </c>
      <c r="P584" s="8">
        <v>3</v>
      </c>
      <c r="Q584" s="8">
        <v>0</v>
      </c>
      <c r="R584" s="8">
        <v>3</v>
      </c>
      <c r="S584" s="8">
        <v>3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3</v>
      </c>
      <c r="AD584" s="8">
        <v>0</v>
      </c>
      <c r="AE584" s="8">
        <v>3</v>
      </c>
      <c r="AF584" s="8">
        <v>3</v>
      </c>
      <c r="AG584" s="8">
        <v>3</v>
      </c>
      <c r="AH584" s="8">
        <v>6</v>
      </c>
      <c r="AI584" s="8">
        <v>0</v>
      </c>
      <c r="AJ584" s="8">
        <v>3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3</v>
      </c>
      <c r="AY584" s="8">
        <v>3</v>
      </c>
      <c r="AZ584" s="8">
        <v>8</v>
      </c>
      <c r="BA584" s="8">
        <v>3</v>
      </c>
      <c r="BB584" s="8">
        <v>3</v>
      </c>
      <c r="BC584" s="8">
        <v>6</v>
      </c>
      <c r="BD584" s="8">
        <v>6</v>
      </c>
      <c r="BE584" s="8">
        <v>3</v>
      </c>
      <c r="BF584" s="8">
        <v>6</v>
      </c>
      <c r="BG584" s="8">
        <v>0</v>
      </c>
      <c r="BH584" s="8">
        <v>3</v>
      </c>
      <c r="BI584" s="8">
        <v>3</v>
      </c>
      <c r="BJ584" s="8">
        <v>0</v>
      </c>
      <c r="BK584" s="8">
        <v>0</v>
      </c>
      <c r="BL584" s="8">
        <v>0</v>
      </c>
      <c r="BM584" s="8">
        <v>0</v>
      </c>
      <c r="BN584" s="8">
        <v>0</v>
      </c>
    </row>
    <row r="585" spans="2:66">
      <c r="B585" s="56"/>
      <c r="C585" s="11" t="s">
        <v>11</v>
      </c>
      <c r="D585" s="8">
        <v>0</v>
      </c>
      <c r="E585" s="8">
        <v>0</v>
      </c>
      <c r="F585" s="8">
        <v>0</v>
      </c>
      <c r="G585" s="8">
        <v>3</v>
      </c>
      <c r="H585" s="8">
        <v>63</v>
      </c>
      <c r="I585" s="8">
        <v>69</v>
      </c>
      <c r="J585" s="8">
        <v>69</v>
      </c>
      <c r="K585" s="8">
        <v>45</v>
      </c>
      <c r="L585" s="8">
        <v>80</v>
      </c>
      <c r="M585" s="8">
        <v>72</v>
      </c>
      <c r="N585" s="8">
        <v>88</v>
      </c>
      <c r="O585" s="8">
        <v>154</v>
      </c>
      <c r="P585" s="8">
        <v>238</v>
      </c>
      <c r="Q585" s="8">
        <v>351</v>
      </c>
      <c r="R585" s="8">
        <v>484</v>
      </c>
      <c r="S585" s="8">
        <v>646</v>
      </c>
      <c r="T585" s="8">
        <v>569</v>
      </c>
      <c r="U585" s="8">
        <v>241</v>
      </c>
      <c r="V585" s="8">
        <v>71</v>
      </c>
      <c r="W585" s="8">
        <v>10</v>
      </c>
      <c r="X585" s="8">
        <v>0</v>
      </c>
      <c r="Y585" s="8">
        <v>0</v>
      </c>
      <c r="Z585" s="8">
        <v>0</v>
      </c>
      <c r="AA585" s="8">
        <v>0</v>
      </c>
      <c r="AB585" s="8">
        <v>3</v>
      </c>
      <c r="AC585" s="8">
        <v>78</v>
      </c>
      <c r="AD585" s="8">
        <v>93</v>
      </c>
      <c r="AE585" s="8">
        <v>219</v>
      </c>
      <c r="AF585" s="8">
        <v>227</v>
      </c>
      <c r="AG585" s="8">
        <v>180</v>
      </c>
      <c r="AH585" s="8">
        <v>139</v>
      </c>
      <c r="AI585" s="8">
        <v>125</v>
      </c>
      <c r="AJ585" s="8">
        <v>112</v>
      </c>
      <c r="AK585" s="8">
        <v>129</v>
      </c>
      <c r="AL585" s="8">
        <v>179</v>
      </c>
      <c r="AM585" s="8">
        <v>201</v>
      </c>
      <c r="AN585" s="8">
        <v>224</v>
      </c>
      <c r="AO585" s="8">
        <v>186</v>
      </c>
      <c r="AP585" s="8">
        <v>69</v>
      </c>
      <c r="AQ585" s="8">
        <v>30</v>
      </c>
      <c r="AR585" s="8">
        <v>3</v>
      </c>
      <c r="AS585" s="8">
        <v>0</v>
      </c>
      <c r="AT585" s="8">
        <v>0</v>
      </c>
      <c r="AU585" s="8">
        <v>0</v>
      </c>
      <c r="AV585" s="8">
        <v>0</v>
      </c>
      <c r="AW585" s="8">
        <v>5</v>
      </c>
      <c r="AX585" s="8">
        <v>139</v>
      </c>
      <c r="AY585" s="8">
        <v>164</v>
      </c>
      <c r="AZ585" s="8">
        <v>291</v>
      </c>
      <c r="BA585" s="8">
        <v>270</v>
      </c>
      <c r="BB585" s="8">
        <v>253</v>
      </c>
      <c r="BC585" s="8">
        <v>218</v>
      </c>
      <c r="BD585" s="8">
        <v>217</v>
      </c>
      <c r="BE585" s="8">
        <v>267</v>
      </c>
      <c r="BF585" s="8">
        <v>372</v>
      </c>
      <c r="BG585" s="8">
        <v>524</v>
      </c>
      <c r="BH585" s="8">
        <v>685</v>
      </c>
      <c r="BI585" s="8">
        <v>872</v>
      </c>
      <c r="BJ585" s="8">
        <v>755</v>
      </c>
      <c r="BK585" s="8">
        <v>309</v>
      </c>
      <c r="BL585" s="8">
        <v>101</v>
      </c>
      <c r="BM585" s="8">
        <v>15</v>
      </c>
      <c r="BN585" s="8">
        <v>0</v>
      </c>
    </row>
    <row r="586" spans="2:66">
      <c r="B586" s="65" t="s">
        <v>134</v>
      </c>
      <c r="C586" s="11" t="s">
        <v>38</v>
      </c>
      <c r="D586" s="8">
        <v>0</v>
      </c>
      <c r="E586" s="8">
        <v>0</v>
      </c>
      <c r="F586" s="8">
        <v>0</v>
      </c>
      <c r="G586" s="8">
        <v>0</v>
      </c>
      <c r="H586" s="8">
        <v>5</v>
      </c>
      <c r="I586" s="8">
        <v>19</v>
      </c>
      <c r="J586" s="8">
        <v>72</v>
      </c>
      <c r="K586" s="8">
        <v>98</v>
      </c>
      <c r="L586" s="8">
        <v>90</v>
      </c>
      <c r="M586" s="8">
        <v>108</v>
      </c>
      <c r="N586" s="8">
        <v>70</v>
      </c>
      <c r="O586" s="8">
        <v>35</v>
      </c>
      <c r="P586" s="8">
        <v>14</v>
      </c>
      <c r="Q586" s="8">
        <v>5</v>
      </c>
      <c r="R586" s="8">
        <v>3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21</v>
      </c>
      <c r="AD586" s="8">
        <v>105</v>
      </c>
      <c r="AE586" s="8">
        <v>319</v>
      </c>
      <c r="AF586" s="8">
        <v>418</v>
      </c>
      <c r="AG586" s="8">
        <v>644</v>
      </c>
      <c r="AH586" s="8">
        <v>1049</v>
      </c>
      <c r="AI586" s="8">
        <v>995</v>
      </c>
      <c r="AJ586" s="8">
        <v>868</v>
      </c>
      <c r="AK586" s="8">
        <v>573</v>
      </c>
      <c r="AL586" s="8">
        <v>318</v>
      </c>
      <c r="AM586" s="8">
        <v>130</v>
      </c>
      <c r="AN586" s="8">
        <v>43</v>
      </c>
      <c r="AO586" s="8">
        <v>9</v>
      </c>
      <c r="AP586" s="8">
        <v>3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22</v>
      </c>
      <c r="AY586" s="8">
        <v>124</v>
      </c>
      <c r="AZ586" s="8">
        <v>388</v>
      </c>
      <c r="BA586" s="8">
        <v>511</v>
      </c>
      <c r="BB586" s="8">
        <v>727</v>
      </c>
      <c r="BC586" s="8">
        <v>1157</v>
      </c>
      <c r="BD586" s="8">
        <v>1065</v>
      </c>
      <c r="BE586" s="8">
        <v>906</v>
      </c>
      <c r="BF586" s="8">
        <v>590</v>
      </c>
      <c r="BG586" s="8">
        <v>322</v>
      </c>
      <c r="BH586" s="8">
        <v>135</v>
      </c>
      <c r="BI586" s="8">
        <v>43</v>
      </c>
      <c r="BJ586" s="8">
        <v>9</v>
      </c>
      <c r="BK586" s="8">
        <v>3</v>
      </c>
      <c r="BL586" s="8">
        <v>0</v>
      </c>
      <c r="BM586" s="8">
        <v>0</v>
      </c>
      <c r="BN586" s="8">
        <v>0</v>
      </c>
    </row>
    <row r="587" spans="2:66">
      <c r="B587" s="56"/>
      <c r="C587" s="11" t="s">
        <v>39</v>
      </c>
      <c r="D587" s="8">
        <v>0</v>
      </c>
      <c r="E587" s="8">
        <v>0</v>
      </c>
      <c r="F587" s="8">
        <v>0</v>
      </c>
      <c r="G587" s="8">
        <v>5</v>
      </c>
      <c r="H587" s="8">
        <v>467</v>
      </c>
      <c r="I587" s="8">
        <v>870</v>
      </c>
      <c r="J587" s="8">
        <v>1311</v>
      </c>
      <c r="K587" s="8">
        <v>1134</v>
      </c>
      <c r="L587" s="8">
        <v>926</v>
      </c>
      <c r="M587" s="8">
        <v>1146</v>
      </c>
      <c r="N587" s="8">
        <v>933</v>
      </c>
      <c r="O587" s="8">
        <v>469</v>
      </c>
      <c r="P587" s="8">
        <v>189</v>
      </c>
      <c r="Q587" s="8">
        <v>43</v>
      </c>
      <c r="R587" s="8">
        <v>10</v>
      </c>
      <c r="S587" s="8">
        <v>6</v>
      </c>
      <c r="T587" s="8">
        <v>3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24</v>
      </c>
      <c r="AC587" s="8">
        <v>6273</v>
      </c>
      <c r="AD587" s="8">
        <v>8561</v>
      </c>
      <c r="AE587" s="8">
        <v>10933</v>
      </c>
      <c r="AF587" s="8">
        <v>9326</v>
      </c>
      <c r="AG587" s="8">
        <v>10361</v>
      </c>
      <c r="AH587" s="8">
        <v>13015</v>
      </c>
      <c r="AI587" s="8">
        <v>11149</v>
      </c>
      <c r="AJ587" s="8">
        <v>7769</v>
      </c>
      <c r="AK587" s="8">
        <v>3636</v>
      </c>
      <c r="AL587" s="8">
        <v>988</v>
      </c>
      <c r="AM587" s="8">
        <v>194</v>
      </c>
      <c r="AN587" s="8">
        <v>36</v>
      </c>
      <c r="AO587" s="8">
        <v>13</v>
      </c>
      <c r="AP587" s="8">
        <v>17</v>
      </c>
      <c r="AQ587" s="8">
        <v>0</v>
      </c>
      <c r="AR587" s="8">
        <v>3</v>
      </c>
      <c r="AS587" s="8">
        <v>3</v>
      </c>
      <c r="AT587" s="8">
        <v>0</v>
      </c>
      <c r="AU587" s="8">
        <v>0</v>
      </c>
      <c r="AV587" s="8">
        <v>0</v>
      </c>
      <c r="AW587" s="8">
        <v>31</v>
      </c>
      <c r="AX587" s="8">
        <v>6736</v>
      </c>
      <c r="AY587" s="8">
        <v>9428</v>
      </c>
      <c r="AZ587" s="8">
        <v>12243</v>
      </c>
      <c r="BA587" s="8">
        <v>10464</v>
      </c>
      <c r="BB587" s="8">
        <v>11289</v>
      </c>
      <c r="BC587" s="8">
        <v>14162</v>
      </c>
      <c r="BD587" s="8">
        <v>12080</v>
      </c>
      <c r="BE587" s="8">
        <v>8240</v>
      </c>
      <c r="BF587" s="8">
        <v>3824</v>
      </c>
      <c r="BG587" s="8">
        <v>1034</v>
      </c>
      <c r="BH587" s="8">
        <v>201</v>
      </c>
      <c r="BI587" s="8">
        <v>43</v>
      </c>
      <c r="BJ587" s="8">
        <v>12</v>
      </c>
      <c r="BK587" s="8">
        <v>17</v>
      </c>
      <c r="BL587" s="8">
        <v>0</v>
      </c>
      <c r="BM587" s="8">
        <v>9</v>
      </c>
      <c r="BN587" s="8">
        <v>3</v>
      </c>
    </row>
    <row r="588" spans="2:66" ht="26">
      <c r="B588" s="56"/>
      <c r="C588" s="11" t="s">
        <v>40</v>
      </c>
      <c r="D588" s="8">
        <v>0</v>
      </c>
      <c r="E588" s="8">
        <v>0</v>
      </c>
      <c r="F588" s="8">
        <v>0</v>
      </c>
      <c r="G588" s="8">
        <v>3</v>
      </c>
      <c r="H588" s="8">
        <v>4</v>
      </c>
      <c r="I588" s="8">
        <v>12</v>
      </c>
      <c r="J588" s="8">
        <v>24</v>
      </c>
      <c r="K588" s="8">
        <v>25</v>
      </c>
      <c r="L588" s="8">
        <v>19</v>
      </c>
      <c r="M588" s="8">
        <v>24</v>
      </c>
      <c r="N588" s="8">
        <v>12</v>
      </c>
      <c r="O588" s="8">
        <v>3</v>
      </c>
      <c r="P588" s="8">
        <v>7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17</v>
      </c>
      <c r="AD588" s="8">
        <v>32</v>
      </c>
      <c r="AE588" s="8">
        <v>69</v>
      </c>
      <c r="AF588" s="8">
        <v>58</v>
      </c>
      <c r="AG588" s="8">
        <v>98</v>
      </c>
      <c r="AH588" s="8">
        <v>193</v>
      </c>
      <c r="AI588" s="8">
        <v>172</v>
      </c>
      <c r="AJ588" s="8">
        <v>161</v>
      </c>
      <c r="AK588" s="8">
        <v>79</v>
      </c>
      <c r="AL588" s="8">
        <v>32</v>
      </c>
      <c r="AM588" s="8">
        <v>4</v>
      </c>
      <c r="AN588" s="8">
        <v>3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3</v>
      </c>
      <c r="AX588" s="8">
        <v>22</v>
      </c>
      <c r="AY588" s="8">
        <v>40</v>
      </c>
      <c r="AZ588" s="8">
        <v>95</v>
      </c>
      <c r="BA588" s="8">
        <v>84</v>
      </c>
      <c r="BB588" s="8">
        <v>117</v>
      </c>
      <c r="BC588" s="8">
        <v>225</v>
      </c>
      <c r="BD588" s="8">
        <v>185</v>
      </c>
      <c r="BE588" s="8">
        <v>162</v>
      </c>
      <c r="BF588" s="8">
        <v>84</v>
      </c>
      <c r="BG588" s="8">
        <v>32</v>
      </c>
      <c r="BH588" s="8">
        <v>4</v>
      </c>
      <c r="BI588" s="8">
        <v>3</v>
      </c>
      <c r="BJ588" s="8">
        <v>0</v>
      </c>
      <c r="BK588" s="8">
        <v>0</v>
      </c>
      <c r="BL588" s="8">
        <v>0</v>
      </c>
      <c r="BM588" s="8">
        <v>0</v>
      </c>
      <c r="BN588" s="8">
        <v>0</v>
      </c>
    </row>
    <row r="589" spans="2:66" ht="39">
      <c r="B589" s="56"/>
      <c r="C589" s="11" t="s">
        <v>41</v>
      </c>
      <c r="D589" s="8">
        <v>0</v>
      </c>
      <c r="E589" s="8">
        <v>0</v>
      </c>
      <c r="F589" s="8">
        <v>0</v>
      </c>
      <c r="G589" s="8">
        <v>4</v>
      </c>
      <c r="H589" s="8">
        <v>34</v>
      </c>
      <c r="I589" s="8">
        <v>65</v>
      </c>
      <c r="J589" s="8">
        <v>100</v>
      </c>
      <c r="K589" s="8">
        <v>68</v>
      </c>
      <c r="L589" s="8">
        <v>49</v>
      </c>
      <c r="M589" s="8">
        <v>65</v>
      </c>
      <c r="N589" s="8">
        <v>58</v>
      </c>
      <c r="O589" s="8">
        <v>23</v>
      </c>
      <c r="P589" s="8">
        <v>16</v>
      </c>
      <c r="Q589" s="8">
        <v>4</v>
      </c>
      <c r="R589" s="8">
        <v>3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14</v>
      </c>
      <c r="AC589" s="8">
        <v>226</v>
      </c>
      <c r="AD589" s="8">
        <v>223</v>
      </c>
      <c r="AE589" s="8">
        <v>392</v>
      </c>
      <c r="AF589" s="8">
        <v>390</v>
      </c>
      <c r="AG589" s="8">
        <v>568</v>
      </c>
      <c r="AH589" s="8">
        <v>775</v>
      </c>
      <c r="AI589" s="8">
        <v>783</v>
      </c>
      <c r="AJ589" s="8">
        <v>600</v>
      </c>
      <c r="AK589" s="8">
        <v>323</v>
      </c>
      <c r="AL589" s="8">
        <v>112</v>
      </c>
      <c r="AM589" s="8">
        <v>36</v>
      </c>
      <c r="AN589" s="8">
        <v>8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23</v>
      </c>
      <c r="AX589" s="8">
        <v>260</v>
      </c>
      <c r="AY589" s="8">
        <v>286</v>
      </c>
      <c r="AZ589" s="8">
        <v>500</v>
      </c>
      <c r="BA589" s="8">
        <v>456</v>
      </c>
      <c r="BB589" s="8">
        <v>613</v>
      </c>
      <c r="BC589" s="8">
        <v>833</v>
      </c>
      <c r="BD589" s="8">
        <v>839</v>
      </c>
      <c r="BE589" s="8">
        <v>617</v>
      </c>
      <c r="BF589" s="8">
        <v>331</v>
      </c>
      <c r="BG589" s="8">
        <v>110</v>
      </c>
      <c r="BH589" s="8">
        <v>35</v>
      </c>
      <c r="BI589" s="8">
        <v>8</v>
      </c>
      <c r="BJ589" s="8">
        <v>0</v>
      </c>
      <c r="BK589" s="8">
        <v>0</v>
      </c>
      <c r="BL589" s="8">
        <v>0</v>
      </c>
      <c r="BM589" s="8">
        <v>0</v>
      </c>
      <c r="BN589" s="8">
        <v>0</v>
      </c>
    </row>
    <row r="590" spans="2:66" ht="39">
      <c r="B590" s="56"/>
      <c r="C590" s="11" t="s">
        <v>42</v>
      </c>
      <c r="D590" s="8">
        <v>0</v>
      </c>
      <c r="E590" s="8">
        <v>0</v>
      </c>
      <c r="F590" s="8">
        <v>0</v>
      </c>
      <c r="G590" s="8">
        <v>0</v>
      </c>
      <c r="H590" s="8">
        <v>5</v>
      </c>
      <c r="I590" s="8">
        <v>8</v>
      </c>
      <c r="J590" s="8">
        <v>19</v>
      </c>
      <c r="K590" s="8">
        <v>25</v>
      </c>
      <c r="L590" s="8">
        <v>19</v>
      </c>
      <c r="M590" s="8">
        <v>29</v>
      </c>
      <c r="N590" s="8">
        <v>9</v>
      </c>
      <c r="O590" s="8">
        <v>17</v>
      </c>
      <c r="P590" s="8">
        <v>3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3</v>
      </c>
      <c r="AC590" s="8">
        <v>54</v>
      </c>
      <c r="AD590" s="8">
        <v>179</v>
      </c>
      <c r="AE590" s="8">
        <v>484</v>
      </c>
      <c r="AF590" s="8">
        <v>564</v>
      </c>
      <c r="AG590" s="8">
        <v>684</v>
      </c>
      <c r="AH590" s="8">
        <v>973</v>
      </c>
      <c r="AI590" s="8">
        <v>882</v>
      </c>
      <c r="AJ590" s="8">
        <v>811</v>
      </c>
      <c r="AK590" s="8">
        <v>520</v>
      </c>
      <c r="AL590" s="8">
        <v>240</v>
      </c>
      <c r="AM590" s="8">
        <v>71</v>
      </c>
      <c r="AN590" s="8">
        <v>25</v>
      </c>
      <c r="AO590" s="8">
        <v>5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3</v>
      </c>
      <c r="AX590" s="8">
        <v>59</v>
      </c>
      <c r="AY590" s="8">
        <v>191</v>
      </c>
      <c r="AZ590" s="8">
        <v>497</v>
      </c>
      <c r="BA590" s="8">
        <v>584</v>
      </c>
      <c r="BB590" s="8">
        <v>701</v>
      </c>
      <c r="BC590" s="8">
        <v>1004</v>
      </c>
      <c r="BD590" s="8">
        <v>891</v>
      </c>
      <c r="BE590" s="8">
        <v>828</v>
      </c>
      <c r="BF590" s="8">
        <v>526</v>
      </c>
      <c r="BG590" s="8">
        <v>237</v>
      </c>
      <c r="BH590" s="8">
        <v>71</v>
      </c>
      <c r="BI590" s="8">
        <v>26</v>
      </c>
      <c r="BJ590" s="8">
        <v>5</v>
      </c>
      <c r="BK590" s="8">
        <v>0</v>
      </c>
      <c r="BL590" s="8">
        <v>0</v>
      </c>
      <c r="BM590" s="8">
        <v>0</v>
      </c>
      <c r="BN590" s="8">
        <v>0</v>
      </c>
    </row>
    <row r="591" spans="2:66">
      <c r="B591" s="56"/>
      <c r="C591" s="11" t="s">
        <v>43</v>
      </c>
      <c r="D591" s="8">
        <v>0</v>
      </c>
      <c r="E591" s="8">
        <v>0</v>
      </c>
      <c r="F591" s="8">
        <v>0</v>
      </c>
      <c r="G591" s="8">
        <v>0</v>
      </c>
      <c r="H591" s="8">
        <v>8</v>
      </c>
      <c r="I591" s="8">
        <v>7</v>
      </c>
      <c r="J591" s="8">
        <v>15</v>
      </c>
      <c r="K591" s="8">
        <v>12</v>
      </c>
      <c r="L591" s="8">
        <v>7</v>
      </c>
      <c r="M591" s="8">
        <v>17</v>
      </c>
      <c r="N591" s="8">
        <v>8</v>
      </c>
      <c r="O591" s="8">
        <v>9</v>
      </c>
      <c r="P591" s="8">
        <v>3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5</v>
      </c>
      <c r="AC591" s="8">
        <v>39</v>
      </c>
      <c r="AD591" s="8">
        <v>48</v>
      </c>
      <c r="AE591" s="8">
        <v>112</v>
      </c>
      <c r="AF591" s="8">
        <v>96</v>
      </c>
      <c r="AG591" s="8">
        <v>116</v>
      </c>
      <c r="AH591" s="8">
        <v>212</v>
      </c>
      <c r="AI591" s="8">
        <v>184</v>
      </c>
      <c r="AJ591" s="8">
        <v>141</v>
      </c>
      <c r="AK591" s="8">
        <v>76</v>
      </c>
      <c r="AL591" s="8">
        <v>38</v>
      </c>
      <c r="AM591" s="8">
        <v>9</v>
      </c>
      <c r="AN591" s="8">
        <v>7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5</v>
      </c>
      <c r="AX591" s="8">
        <v>51</v>
      </c>
      <c r="AY591" s="8">
        <v>56</v>
      </c>
      <c r="AZ591" s="8">
        <v>124</v>
      </c>
      <c r="BA591" s="8">
        <v>110</v>
      </c>
      <c r="BB591" s="8">
        <v>120</v>
      </c>
      <c r="BC591" s="8">
        <v>225</v>
      </c>
      <c r="BD591" s="8">
        <v>193</v>
      </c>
      <c r="BE591" s="8">
        <v>146</v>
      </c>
      <c r="BF591" s="8">
        <v>80</v>
      </c>
      <c r="BG591" s="8">
        <v>38</v>
      </c>
      <c r="BH591" s="8">
        <v>9</v>
      </c>
      <c r="BI591" s="8">
        <v>7</v>
      </c>
      <c r="BJ591" s="8">
        <v>0</v>
      </c>
      <c r="BK591" s="8">
        <v>0</v>
      </c>
      <c r="BL591" s="8">
        <v>0</v>
      </c>
      <c r="BM591" s="8">
        <v>0</v>
      </c>
      <c r="BN591" s="8">
        <v>0</v>
      </c>
    </row>
    <row r="592" spans="2:66" ht="39">
      <c r="B592" s="56"/>
      <c r="C592" s="11" t="s">
        <v>76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11</v>
      </c>
      <c r="K592" s="8">
        <v>9</v>
      </c>
      <c r="L592" s="8">
        <v>8</v>
      </c>
      <c r="M592" s="8">
        <v>9</v>
      </c>
      <c r="N592" s="8">
        <v>10</v>
      </c>
      <c r="O592" s="8">
        <v>10</v>
      </c>
      <c r="P592" s="8">
        <v>0</v>
      </c>
      <c r="Q592" s="8">
        <v>3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4</v>
      </c>
      <c r="AD592" s="8">
        <v>3</v>
      </c>
      <c r="AE592" s="8">
        <v>11</v>
      </c>
      <c r="AF592" s="8">
        <v>14</v>
      </c>
      <c r="AG592" s="8">
        <v>22</v>
      </c>
      <c r="AH592" s="8">
        <v>40</v>
      </c>
      <c r="AI592" s="8">
        <v>45</v>
      </c>
      <c r="AJ592" s="8">
        <v>20</v>
      </c>
      <c r="AK592" s="8">
        <v>19</v>
      </c>
      <c r="AL592" s="8">
        <v>7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3</v>
      </c>
      <c r="AY592" s="8">
        <v>6</v>
      </c>
      <c r="AZ592" s="8">
        <v>21</v>
      </c>
      <c r="BA592" s="8">
        <v>18</v>
      </c>
      <c r="BB592" s="8">
        <v>31</v>
      </c>
      <c r="BC592" s="8">
        <v>47</v>
      </c>
      <c r="BD592" s="8">
        <v>50</v>
      </c>
      <c r="BE592" s="8">
        <v>32</v>
      </c>
      <c r="BF592" s="8">
        <v>18</v>
      </c>
      <c r="BG592" s="8">
        <v>11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8">
        <v>0</v>
      </c>
      <c r="BN592" s="8">
        <v>0</v>
      </c>
    </row>
    <row r="593" spans="2:66">
      <c r="B593" s="56"/>
      <c r="C593" s="11" t="s">
        <v>45</v>
      </c>
      <c r="D593" s="8">
        <v>0</v>
      </c>
      <c r="E593" s="8">
        <v>0</v>
      </c>
      <c r="F593" s="8">
        <v>0</v>
      </c>
      <c r="G593" s="8">
        <v>3</v>
      </c>
      <c r="H593" s="8">
        <v>5</v>
      </c>
      <c r="I593" s="8">
        <v>8</v>
      </c>
      <c r="J593" s="8">
        <v>11</v>
      </c>
      <c r="K593" s="8">
        <v>11</v>
      </c>
      <c r="L593" s="8">
        <v>11</v>
      </c>
      <c r="M593" s="8">
        <v>7</v>
      </c>
      <c r="N593" s="8">
        <v>14</v>
      </c>
      <c r="O593" s="8">
        <v>6</v>
      </c>
      <c r="P593" s="8">
        <v>3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24</v>
      </c>
      <c r="AD593" s="8">
        <v>24</v>
      </c>
      <c r="AE593" s="8">
        <v>49</v>
      </c>
      <c r="AF593" s="8">
        <v>67</v>
      </c>
      <c r="AG593" s="8">
        <v>78</v>
      </c>
      <c r="AH593" s="8">
        <v>144</v>
      </c>
      <c r="AI593" s="8">
        <v>127</v>
      </c>
      <c r="AJ593" s="8">
        <v>130</v>
      </c>
      <c r="AK593" s="8">
        <v>80</v>
      </c>
      <c r="AL593" s="8">
        <v>30</v>
      </c>
      <c r="AM593" s="8">
        <v>13</v>
      </c>
      <c r="AN593" s="8">
        <v>9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3</v>
      </c>
      <c r="AX593" s="8">
        <v>28</v>
      </c>
      <c r="AY593" s="8">
        <v>29</v>
      </c>
      <c r="AZ593" s="8">
        <v>63</v>
      </c>
      <c r="BA593" s="8">
        <v>83</v>
      </c>
      <c r="BB593" s="8">
        <v>89</v>
      </c>
      <c r="BC593" s="8">
        <v>150</v>
      </c>
      <c r="BD593" s="8">
        <v>137</v>
      </c>
      <c r="BE593" s="8">
        <v>143</v>
      </c>
      <c r="BF593" s="8">
        <v>84</v>
      </c>
      <c r="BG593" s="8">
        <v>33</v>
      </c>
      <c r="BH593" s="8">
        <v>14</v>
      </c>
      <c r="BI593" s="8">
        <v>8</v>
      </c>
      <c r="BJ593" s="8">
        <v>0</v>
      </c>
      <c r="BK593" s="8">
        <v>0</v>
      </c>
      <c r="BL593" s="8">
        <v>0</v>
      </c>
      <c r="BM593" s="8">
        <v>0</v>
      </c>
      <c r="BN593" s="8">
        <v>0</v>
      </c>
    </row>
    <row r="594" spans="2:66" ht="26">
      <c r="B594" s="56"/>
      <c r="C594" s="11" t="s">
        <v>46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3</v>
      </c>
      <c r="K594" s="8">
        <v>3</v>
      </c>
      <c r="L594" s="8">
        <v>3</v>
      </c>
      <c r="M594" s="8">
        <v>3</v>
      </c>
      <c r="N594" s="8">
        <v>4</v>
      </c>
      <c r="O594" s="8">
        <v>0</v>
      </c>
      <c r="P594" s="8">
        <v>3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10</v>
      </c>
      <c r="AE594" s="8">
        <v>13</v>
      </c>
      <c r="AF594" s="8">
        <v>22</v>
      </c>
      <c r="AG594" s="8">
        <v>29</v>
      </c>
      <c r="AH594" s="8">
        <v>36</v>
      </c>
      <c r="AI594" s="8">
        <v>40</v>
      </c>
      <c r="AJ594" s="8">
        <v>28</v>
      </c>
      <c r="AK594" s="8">
        <v>20</v>
      </c>
      <c r="AL594" s="8">
        <v>10</v>
      </c>
      <c r="AM594" s="8">
        <v>4</v>
      </c>
      <c r="AN594" s="8">
        <v>3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3</v>
      </c>
      <c r="AY594" s="8">
        <v>13</v>
      </c>
      <c r="AZ594" s="8">
        <v>22</v>
      </c>
      <c r="BA594" s="8">
        <v>23</v>
      </c>
      <c r="BB594" s="8">
        <v>29</v>
      </c>
      <c r="BC594" s="8">
        <v>39</v>
      </c>
      <c r="BD594" s="8">
        <v>49</v>
      </c>
      <c r="BE594" s="8">
        <v>37</v>
      </c>
      <c r="BF594" s="8">
        <v>19</v>
      </c>
      <c r="BG594" s="8">
        <v>10</v>
      </c>
      <c r="BH594" s="8">
        <v>4</v>
      </c>
      <c r="BI594" s="8">
        <v>3</v>
      </c>
      <c r="BJ594" s="8">
        <v>0</v>
      </c>
      <c r="BK594" s="8">
        <v>0</v>
      </c>
      <c r="BL594" s="8">
        <v>0</v>
      </c>
      <c r="BM594" s="8">
        <v>0</v>
      </c>
      <c r="BN594" s="8">
        <v>0</v>
      </c>
    </row>
    <row r="595" spans="2:66">
      <c r="B595" s="56"/>
      <c r="C595" s="11" t="s">
        <v>47</v>
      </c>
      <c r="D595" s="8">
        <v>0</v>
      </c>
      <c r="E595" s="8">
        <v>0</v>
      </c>
      <c r="F595" s="8">
        <v>0</v>
      </c>
      <c r="G595" s="8">
        <v>0</v>
      </c>
      <c r="H595" s="8">
        <v>3</v>
      </c>
      <c r="I595" s="8">
        <v>3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6</v>
      </c>
      <c r="AD595" s="8">
        <v>26</v>
      </c>
      <c r="AE595" s="8">
        <v>34</v>
      </c>
      <c r="AF595" s="8">
        <v>27</v>
      </c>
      <c r="AG595" s="8">
        <v>19</v>
      </c>
      <c r="AH595" s="8">
        <v>33</v>
      </c>
      <c r="AI595" s="8">
        <v>33</v>
      </c>
      <c r="AJ595" s="8">
        <v>33</v>
      </c>
      <c r="AK595" s="8">
        <v>24</v>
      </c>
      <c r="AL595" s="8">
        <v>27</v>
      </c>
      <c r="AM595" s="8">
        <v>7</v>
      </c>
      <c r="AN595" s="8">
        <v>7</v>
      </c>
      <c r="AO595" s="8">
        <v>4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11</v>
      </c>
      <c r="AY595" s="8">
        <v>29</v>
      </c>
      <c r="AZ595" s="8">
        <v>34</v>
      </c>
      <c r="BA595" s="8">
        <v>29</v>
      </c>
      <c r="BB595" s="8">
        <v>18</v>
      </c>
      <c r="BC595" s="8">
        <v>35</v>
      </c>
      <c r="BD595" s="8">
        <v>33</v>
      </c>
      <c r="BE595" s="8">
        <v>37</v>
      </c>
      <c r="BF595" s="8">
        <v>28</v>
      </c>
      <c r="BG595" s="8">
        <v>27</v>
      </c>
      <c r="BH595" s="8">
        <v>7</v>
      </c>
      <c r="BI595" s="8">
        <v>7</v>
      </c>
      <c r="BJ595" s="8">
        <v>4</v>
      </c>
      <c r="BK595" s="8">
        <v>0</v>
      </c>
      <c r="BL595" s="8">
        <v>0</v>
      </c>
      <c r="BM595" s="8">
        <v>0</v>
      </c>
      <c r="BN595" s="8">
        <v>0</v>
      </c>
    </row>
    <row r="596" spans="2:66">
      <c r="B596" s="56"/>
      <c r="C596" s="11" t="s">
        <v>11</v>
      </c>
      <c r="D596" s="8">
        <v>0</v>
      </c>
      <c r="E596" s="8">
        <v>0</v>
      </c>
      <c r="F596" s="8">
        <v>0</v>
      </c>
      <c r="G596" s="8">
        <v>3</v>
      </c>
      <c r="H596" s="8">
        <v>31</v>
      </c>
      <c r="I596" s="8">
        <v>37</v>
      </c>
      <c r="J596" s="8">
        <v>58</v>
      </c>
      <c r="K596" s="8">
        <v>70</v>
      </c>
      <c r="L596" s="8">
        <v>72</v>
      </c>
      <c r="M596" s="8">
        <v>93</v>
      </c>
      <c r="N596" s="8">
        <v>124</v>
      </c>
      <c r="O596" s="8">
        <v>134</v>
      </c>
      <c r="P596" s="8">
        <v>109</v>
      </c>
      <c r="Q596" s="8">
        <v>143</v>
      </c>
      <c r="R596" s="8">
        <v>100</v>
      </c>
      <c r="S596" s="8">
        <v>91</v>
      </c>
      <c r="T596" s="8">
        <v>39</v>
      </c>
      <c r="U596" s="8">
        <v>11</v>
      </c>
      <c r="V596" s="8">
        <v>3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27</v>
      </c>
      <c r="AC596" s="8">
        <v>261</v>
      </c>
      <c r="AD596" s="8">
        <v>891</v>
      </c>
      <c r="AE596" s="8">
        <v>2029</v>
      </c>
      <c r="AF596" s="8">
        <v>1807</v>
      </c>
      <c r="AG596" s="8">
        <v>1492</v>
      </c>
      <c r="AH596" s="8">
        <v>1630</v>
      </c>
      <c r="AI596" s="8">
        <v>1980</v>
      </c>
      <c r="AJ596" s="8">
        <v>3252</v>
      </c>
      <c r="AK596" s="8">
        <v>5107</v>
      </c>
      <c r="AL596" s="8">
        <v>6151</v>
      </c>
      <c r="AM596" s="8">
        <v>5155</v>
      </c>
      <c r="AN596" s="8">
        <v>3930</v>
      </c>
      <c r="AO596" s="8">
        <v>2340</v>
      </c>
      <c r="AP596" s="8">
        <v>1266</v>
      </c>
      <c r="AQ596" s="8">
        <v>451</v>
      </c>
      <c r="AR596" s="8">
        <v>90</v>
      </c>
      <c r="AS596" s="8">
        <v>6</v>
      </c>
      <c r="AT596" s="8">
        <v>0</v>
      </c>
      <c r="AU596" s="8">
        <v>0</v>
      </c>
      <c r="AV596" s="8">
        <v>0</v>
      </c>
      <c r="AW596" s="8">
        <v>29</v>
      </c>
      <c r="AX596" s="8">
        <v>293</v>
      </c>
      <c r="AY596" s="8">
        <v>932</v>
      </c>
      <c r="AZ596" s="8">
        <v>2086</v>
      </c>
      <c r="BA596" s="8">
        <v>1880</v>
      </c>
      <c r="BB596" s="8">
        <v>1562</v>
      </c>
      <c r="BC596" s="8">
        <v>1727</v>
      </c>
      <c r="BD596" s="8">
        <v>2099</v>
      </c>
      <c r="BE596" s="8">
        <v>3386</v>
      </c>
      <c r="BF596" s="8">
        <v>5216</v>
      </c>
      <c r="BG596" s="8">
        <v>6295</v>
      </c>
      <c r="BH596" s="8">
        <v>5252</v>
      </c>
      <c r="BI596" s="8">
        <v>4022</v>
      </c>
      <c r="BJ596" s="8">
        <v>2378</v>
      </c>
      <c r="BK596" s="8">
        <v>1279</v>
      </c>
      <c r="BL596" s="8">
        <v>453</v>
      </c>
      <c r="BM596" s="8">
        <v>90</v>
      </c>
      <c r="BN596" s="8">
        <v>6</v>
      </c>
    </row>
    <row r="597" spans="2:66">
      <c r="B597" s="65" t="s">
        <v>135</v>
      </c>
      <c r="C597" s="11" t="s">
        <v>38</v>
      </c>
      <c r="D597" s="8">
        <v>0</v>
      </c>
      <c r="E597" s="8">
        <v>0</v>
      </c>
      <c r="F597" s="8">
        <v>0</v>
      </c>
      <c r="G597" s="8">
        <v>0</v>
      </c>
      <c r="H597" s="8">
        <v>3</v>
      </c>
      <c r="I597" s="8">
        <v>12</v>
      </c>
      <c r="J597" s="8">
        <v>22</v>
      </c>
      <c r="K597" s="8">
        <v>34</v>
      </c>
      <c r="L597" s="8">
        <v>37</v>
      </c>
      <c r="M597" s="8">
        <v>42</v>
      </c>
      <c r="N597" s="8">
        <v>39</v>
      </c>
      <c r="O597" s="8">
        <v>50</v>
      </c>
      <c r="P597" s="8">
        <v>57</v>
      </c>
      <c r="Q597" s="8">
        <v>34</v>
      </c>
      <c r="R597" s="8">
        <v>9</v>
      </c>
      <c r="S597" s="8">
        <v>10</v>
      </c>
      <c r="T597" s="8">
        <v>3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>
        <v>4</v>
      </c>
      <c r="AD597" s="8">
        <v>17</v>
      </c>
      <c r="AE597" s="8">
        <v>23</v>
      </c>
      <c r="AF597" s="8">
        <v>39</v>
      </c>
      <c r="AG597" s="8">
        <v>30</v>
      </c>
      <c r="AH597" s="8">
        <v>46</v>
      </c>
      <c r="AI597" s="8">
        <v>40</v>
      </c>
      <c r="AJ597" s="8">
        <v>34</v>
      </c>
      <c r="AK597" s="8">
        <v>26</v>
      </c>
      <c r="AL597" s="8">
        <v>19</v>
      </c>
      <c r="AM597" s="8">
        <v>8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12</v>
      </c>
      <c r="AY597" s="8">
        <v>32</v>
      </c>
      <c r="AZ597" s="8">
        <v>41</v>
      </c>
      <c r="BA597" s="8">
        <v>73</v>
      </c>
      <c r="BB597" s="8">
        <v>68</v>
      </c>
      <c r="BC597" s="8">
        <v>89</v>
      </c>
      <c r="BD597" s="8">
        <v>74</v>
      </c>
      <c r="BE597" s="8">
        <v>85</v>
      </c>
      <c r="BF597" s="8">
        <v>81</v>
      </c>
      <c r="BG597" s="8">
        <v>50</v>
      </c>
      <c r="BH597" s="8">
        <v>21</v>
      </c>
      <c r="BI597" s="8">
        <v>8</v>
      </c>
      <c r="BJ597" s="8">
        <v>3</v>
      </c>
      <c r="BK597" s="8">
        <v>0</v>
      </c>
      <c r="BL597" s="8">
        <v>0</v>
      </c>
      <c r="BM597" s="8">
        <v>0</v>
      </c>
      <c r="BN597" s="8">
        <v>0</v>
      </c>
    </row>
    <row r="598" spans="2:66">
      <c r="B598" s="56"/>
      <c r="C598" s="11" t="s">
        <v>39</v>
      </c>
      <c r="D598" s="8">
        <v>0</v>
      </c>
      <c r="E598" s="8">
        <v>0</v>
      </c>
      <c r="F598" s="8">
        <v>0</v>
      </c>
      <c r="G598" s="8">
        <v>3</v>
      </c>
      <c r="H598" s="8">
        <v>380</v>
      </c>
      <c r="I598" s="8">
        <v>641</v>
      </c>
      <c r="J598" s="8">
        <v>539</v>
      </c>
      <c r="K598" s="8">
        <v>503</v>
      </c>
      <c r="L598" s="8">
        <v>454</v>
      </c>
      <c r="M598" s="8">
        <v>560</v>
      </c>
      <c r="N598" s="8">
        <v>406</v>
      </c>
      <c r="O598" s="8">
        <v>468</v>
      </c>
      <c r="P598" s="8">
        <v>386</v>
      </c>
      <c r="Q598" s="8">
        <v>275</v>
      </c>
      <c r="R598" s="8">
        <v>108</v>
      </c>
      <c r="S598" s="8">
        <v>31</v>
      </c>
      <c r="T598" s="8">
        <v>8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863</v>
      </c>
      <c r="AD598" s="8">
        <v>1155</v>
      </c>
      <c r="AE598" s="8">
        <v>769</v>
      </c>
      <c r="AF598" s="8">
        <v>771</v>
      </c>
      <c r="AG598" s="8">
        <v>637</v>
      </c>
      <c r="AH598" s="8">
        <v>666</v>
      </c>
      <c r="AI598" s="8">
        <v>589</v>
      </c>
      <c r="AJ598" s="8">
        <v>431</v>
      </c>
      <c r="AK598" s="8">
        <v>195</v>
      </c>
      <c r="AL598" s="8">
        <v>76</v>
      </c>
      <c r="AM598" s="8">
        <v>27</v>
      </c>
      <c r="AN598" s="8">
        <v>6</v>
      </c>
      <c r="AO598" s="8">
        <v>4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3</v>
      </c>
      <c r="AX598" s="8">
        <v>1244</v>
      </c>
      <c r="AY598" s="8">
        <v>1797</v>
      </c>
      <c r="AZ598" s="8">
        <v>1308</v>
      </c>
      <c r="BA598" s="8">
        <v>1273</v>
      </c>
      <c r="BB598" s="8">
        <v>1089</v>
      </c>
      <c r="BC598" s="8">
        <v>1224</v>
      </c>
      <c r="BD598" s="8">
        <v>992</v>
      </c>
      <c r="BE598" s="8">
        <v>896</v>
      </c>
      <c r="BF598" s="8">
        <v>578</v>
      </c>
      <c r="BG598" s="8">
        <v>350</v>
      </c>
      <c r="BH598" s="8">
        <v>135</v>
      </c>
      <c r="BI598" s="8">
        <v>42</v>
      </c>
      <c r="BJ598" s="8">
        <v>11</v>
      </c>
      <c r="BK598" s="8">
        <v>3</v>
      </c>
      <c r="BL598" s="8">
        <v>0</v>
      </c>
      <c r="BM598" s="8">
        <v>0</v>
      </c>
      <c r="BN598" s="8">
        <v>0</v>
      </c>
    </row>
    <row r="599" spans="2:66" ht="26">
      <c r="B599" s="56"/>
      <c r="C599" s="11" t="s">
        <v>40</v>
      </c>
      <c r="D599" s="8">
        <v>0</v>
      </c>
      <c r="E599" s="8">
        <v>0</v>
      </c>
      <c r="F599" s="8">
        <v>0</v>
      </c>
      <c r="G599" s="8">
        <v>0</v>
      </c>
      <c r="H599" s="8">
        <v>3</v>
      </c>
      <c r="I599" s="8">
        <v>0</v>
      </c>
      <c r="J599" s="8">
        <v>3</v>
      </c>
      <c r="K599" s="8">
        <v>4</v>
      </c>
      <c r="L599" s="8">
        <v>5</v>
      </c>
      <c r="M599" s="8">
        <v>6</v>
      </c>
      <c r="N599" s="8">
        <v>3</v>
      </c>
      <c r="O599" s="8">
        <v>5</v>
      </c>
      <c r="P599" s="8">
        <v>14</v>
      </c>
      <c r="Q599" s="8">
        <v>4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3</v>
      </c>
      <c r="AD599" s="8">
        <v>3</v>
      </c>
      <c r="AE599" s="8">
        <v>0</v>
      </c>
      <c r="AF599" s="8">
        <v>11</v>
      </c>
      <c r="AG599" s="8">
        <v>4</v>
      </c>
      <c r="AH599" s="8">
        <v>9</v>
      </c>
      <c r="AI599" s="8">
        <v>9</v>
      </c>
      <c r="AJ599" s="8">
        <v>5</v>
      </c>
      <c r="AK599" s="8">
        <v>4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8</v>
      </c>
      <c r="AY599" s="8">
        <v>11</v>
      </c>
      <c r="AZ599" s="8">
        <v>3</v>
      </c>
      <c r="BA599" s="8">
        <v>15</v>
      </c>
      <c r="BB599" s="8">
        <v>8</v>
      </c>
      <c r="BC599" s="8">
        <v>12</v>
      </c>
      <c r="BD599" s="8">
        <v>16</v>
      </c>
      <c r="BE599" s="8">
        <v>11</v>
      </c>
      <c r="BF599" s="8">
        <v>17</v>
      </c>
      <c r="BG599" s="8">
        <v>4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8">
        <v>0</v>
      </c>
      <c r="BN599" s="8">
        <v>0</v>
      </c>
    </row>
    <row r="600" spans="2:66" ht="39">
      <c r="B600" s="56"/>
      <c r="C600" s="11" t="s">
        <v>41</v>
      </c>
      <c r="D600" s="8">
        <v>0</v>
      </c>
      <c r="E600" s="8">
        <v>0</v>
      </c>
      <c r="F600" s="8">
        <v>0</v>
      </c>
      <c r="G600" s="8">
        <v>0</v>
      </c>
      <c r="H600" s="8">
        <v>4</v>
      </c>
      <c r="I600" s="8">
        <v>0</v>
      </c>
      <c r="J600" s="8">
        <v>5</v>
      </c>
      <c r="K600" s="8">
        <v>3</v>
      </c>
      <c r="L600" s="8">
        <v>4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3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5</v>
      </c>
      <c r="AD600" s="8">
        <v>3</v>
      </c>
      <c r="AE600" s="8">
        <v>7</v>
      </c>
      <c r="AF600" s="8">
        <v>5</v>
      </c>
      <c r="AG600" s="8">
        <v>13</v>
      </c>
      <c r="AH600" s="8">
        <v>10</v>
      </c>
      <c r="AI600" s="8">
        <v>14</v>
      </c>
      <c r="AJ600" s="8">
        <v>3</v>
      </c>
      <c r="AK600" s="8">
        <v>3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6</v>
      </c>
      <c r="AY600" s="8">
        <v>7</v>
      </c>
      <c r="AZ600" s="8">
        <v>9</v>
      </c>
      <c r="BA600" s="8">
        <v>6</v>
      </c>
      <c r="BB600" s="8">
        <v>17</v>
      </c>
      <c r="BC600" s="8">
        <v>10</v>
      </c>
      <c r="BD600" s="8">
        <v>10</v>
      </c>
      <c r="BE600" s="8">
        <v>3</v>
      </c>
      <c r="BF600" s="8">
        <v>5</v>
      </c>
      <c r="BG600" s="8">
        <v>0</v>
      </c>
      <c r="BH600" s="8">
        <v>3</v>
      </c>
      <c r="BI600" s="8">
        <v>0</v>
      </c>
      <c r="BJ600" s="8">
        <v>0</v>
      </c>
      <c r="BK600" s="8">
        <v>0</v>
      </c>
      <c r="BL600" s="8">
        <v>0</v>
      </c>
      <c r="BM600" s="8">
        <v>0</v>
      </c>
      <c r="BN600" s="8">
        <v>0</v>
      </c>
    </row>
    <row r="601" spans="2:66" ht="39">
      <c r="B601" s="56"/>
      <c r="C601" s="11" t="s">
        <v>42</v>
      </c>
      <c r="D601" s="8">
        <v>0</v>
      </c>
      <c r="E601" s="8">
        <v>0</v>
      </c>
      <c r="F601" s="8">
        <v>0</v>
      </c>
      <c r="G601" s="8">
        <v>0</v>
      </c>
      <c r="H601" s="8">
        <v>0</v>
      </c>
      <c r="I601" s="8">
        <v>0</v>
      </c>
      <c r="J601" s="8">
        <v>3</v>
      </c>
      <c r="K601" s="8">
        <v>0</v>
      </c>
      <c r="L601" s="8">
        <v>8</v>
      </c>
      <c r="M601" s="8">
        <v>7</v>
      </c>
      <c r="N601" s="8">
        <v>11</v>
      </c>
      <c r="O601" s="8">
        <v>0</v>
      </c>
      <c r="P601" s="8">
        <v>6</v>
      </c>
      <c r="Q601" s="8">
        <v>10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3</v>
      </c>
      <c r="AD601" s="8">
        <v>5</v>
      </c>
      <c r="AE601" s="8">
        <v>22</v>
      </c>
      <c r="AF601" s="8">
        <v>41</v>
      </c>
      <c r="AG601" s="8">
        <v>40</v>
      </c>
      <c r="AH601" s="8">
        <v>45</v>
      </c>
      <c r="AI601" s="8">
        <v>54</v>
      </c>
      <c r="AJ601" s="8">
        <v>29</v>
      </c>
      <c r="AK601" s="8">
        <v>24</v>
      </c>
      <c r="AL601" s="8">
        <v>12</v>
      </c>
      <c r="AM601" s="8">
        <v>5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4</v>
      </c>
      <c r="AY601" s="8">
        <v>4</v>
      </c>
      <c r="AZ601" s="8">
        <v>24</v>
      </c>
      <c r="BA601" s="8">
        <v>42</v>
      </c>
      <c r="BB601" s="8">
        <v>52</v>
      </c>
      <c r="BC601" s="8">
        <v>55</v>
      </c>
      <c r="BD601" s="8">
        <v>66</v>
      </c>
      <c r="BE601" s="8">
        <v>27</v>
      </c>
      <c r="BF601" s="8">
        <v>37</v>
      </c>
      <c r="BG601" s="8">
        <v>19</v>
      </c>
      <c r="BH601" s="8">
        <v>9</v>
      </c>
      <c r="BI601" s="8">
        <v>0</v>
      </c>
      <c r="BJ601" s="8">
        <v>3</v>
      </c>
      <c r="BK601" s="8">
        <v>0</v>
      </c>
      <c r="BL601" s="8">
        <v>0</v>
      </c>
      <c r="BM601" s="8">
        <v>0</v>
      </c>
      <c r="BN601" s="8">
        <v>0</v>
      </c>
    </row>
    <row r="602" spans="2:66">
      <c r="B602" s="56"/>
      <c r="C602" s="11" t="s">
        <v>43</v>
      </c>
      <c r="D602" s="8">
        <v>0</v>
      </c>
      <c r="E602" s="8">
        <v>0</v>
      </c>
      <c r="F602" s="8">
        <v>0</v>
      </c>
      <c r="G602" s="8">
        <v>0</v>
      </c>
      <c r="H602" s="8">
        <v>18</v>
      </c>
      <c r="I602" s="8">
        <v>6</v>
      </c>
      <c r="J602" s="8">
        <v>3</v>
      </c>
      <c r="K602" s="8">
        <v>3</v>
      </c>
      <c r="L602" s="8">
        <v>10</v>
      </c>
      <c r="M602" s="8">
        <v>6</v>
      </c>
      <c r="N602" s="8">
        <v>5</v>
      </c>
      <c r="O602" s="8">
        <v>11</v>
      </c>
      <c r="P602" s="8">
        <v>9</v>
      </c>
      <c r="Q602" s="8">
        <v>7</v>
      </c>
      <c r="R602" s="8">
        <v>3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41</v>
      </c>
      <c r="AD602" s="8">
        <v>14</v>
      </c>
      <c r="AE602" s="8">
        <v>10</v>
      </c>
      <c r="AF602" s="8">
        <v>7</v>
      </c>
      <c r="AG602" s="8">
        <v>13</v>
      </c>
      <c r="AH602" s="8">
        <v>12</v>
      </c>
      <c r="AI602" s="8">
        <v>10</v>
      </c>
      <c r="AJ602" s="8">
        <v>9</v>
      </c>
      <c r="AK602" s="8">
        <v>7</v>
      </c>
      <c r="AL602" s="8">
        <v>3</v>
      </c>
      <c r="AM602" s="8">
        <v>3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61</v>
      </c>
      <c r="AY602" s="8">
        <v>20</v>
      </c>
      <c r="AZ602" s="8">
        <v>14</v>
      </c>
      <c r="BA602" s="8">
        <v>13</v>
      </c>
      <c r="BB602" s="8">
        <v>21</v>
      </c>
      <c r="BC602" s="8">
        <v>18</v>
      </c>
      <c r="BD602" s="8">
        <v>13</v>
      </c>
      <c r="BE602" s="8">
        <v>20</v>
      </c>
      <c r="BF602" s="8">
        <v>10</v>
      </c>
      <c r="BG602" s="8">
        <v>13</v>
      </c>
      <c r="BH602" s="8">
        <v>4</v>
      </c>
      <c r="BI602" s="8">
        <v>5</v>
      </c>
      <c r="BJ602" s="8">
        <v>0</v>
      </c>
      <c r="BK602" s="8">
        <v>0</v>
      </c>
      <c r="BL602" s="8">
        <v>0</v>
      </c>
      <c r="BM602" s="8">
        <v>0</v>
      </c>
      <c r="BN602" s="8">
        <v>0</v>
      </c>
    </row>
    <row r="603" spans="2:66" ht="39">
      <c r="B603" s="56"/>
      <c r="C603" s="11" t="s">
        <v>76</v>
      </c>
      <c r="D603" s="8">
        <v>0</v>
      </c>
      <c r="E603" s="8">
        <v>0</v>
      </c>
      <c r="F603" s="8">
        <v>0</v>
      </c>
      <c r="G603" s="8">
        <v>0</v>
      </c>
      <c r="H603" s="8">
        <v>3</v>
      </c>
      <c r="I603" s="8">
        <v>0</v>
      </c>
      <c r="J603" s="8">
        <v>0</v>
      </c>
      <c r="K603" s="8">
        <v>3</v>
      </c>
      <c r="L603" s="8">
        <v>7</v>
      </c>
      <c r="M603" s="8">
        <v>3</v>
      </c>
      <c r="N603" s="8">
        <v>0</v>
      </c>
      <c r="O603" s="8">
        <v>0</v>
      </c>
      <c r="P603" s="8">
        <v>3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3</v>
      </c>
      <c r="AH603" s="8">
        <v>3</v>
      </c>
      <c r="AI603" s="8">
        <v>4</v>
      </c>
      <c r="AJ603" s="8">
        <v>3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3</v>
      </c>
      <c r="AY603" s="8">
        <v>0</v>
      </c>
      <c r="AZ603" s="8">
        <v>0</v>
      </c>
      <c r="BA603" s="8">
        <v>8</v>
      </c>
      <c r="BB603" s="8">
        <v>4</v>
      </c>
      <c r="BC603" s="8">
        <v>10</v>
      </c>
      <c r="BD603" s="8">
        <v>7</v>
      </c>
      <c r="BE603" s="8">
        <v>3</v>
      </c>
      <c r="BF603" s="8">
        <v>3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8">
        <v>0</v>
      </c>
      <c r="BN603" s="8">
        <v>0</v>
      </c>
    </row>
    <row r="604" spans="2:66">
      <c r="B604" s="56"/>
      <c r="C604" s="11" t="s">
        <v>45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3</v>
      </c>
      <c r="L604" s="8">
        <v>3</v>
      </c>
      <c r="M604" s="8">
        <v>4</v>
      </c>
      <c r="N604" s="8">
        <v>0</v>
      </c>
      <c r="O604" s="8">
        <v>5</v>
      </c>
      <c r="P604" s="8">
        <v>3</v>
      </c>
      <c r="Q604" s="8">
        <v>0</v>
      </c>
      <c r="R604" s="8">
        <v>3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6</v>
      </c>
      <c r="AG604" s="8">
        <v>3</v>
      </c>
      <c r="AH604" s="8">
        <v>7</v>
      </c>
      <c r="AI604" s="8">
        <v>9</v>
      </c>
      <c r="AJ604" s="8">
        <v>3</v>
      </c>
      <c r="AK604" s="8">
        <v>5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8</v>
      </c>
      <c r="BB604" s="8">
        <v>5</v>
      </c>
      <c r="BC604" s="8">
        <v>8</v>
      </c>
      <c r="BD604" s="8">
        <v>11</v>
      </c>
      <c r="BE604" s="8">
        <v>12</v>
      </c>
      <c r="BF604" s="8">
        <v>4</v>
      </c>
      <c r="BG604" s="8">
        <v>0</v>
      </c>
      <c r="BH604" s="8">
        <v>3</v>
      </c>
      <c r="BI604" s="8">
        <v>0</v>
      </c>
      <c r="BJ604" s="8">
        <v>0</v>
      </c>
      <c r="BK604" s="8">
        <v>0</v>
      </c>
      <c r="BL604" s="8">
        <v>0</v>
      </c>
      <c r="BM604" s="8">
        <v>0</v>
      </c>
      <c r="BN604" s="8">
        <v>0</v>
      </c>
    </row>
    <row r="605" spans="2:66" ht="26">
      <c r="B605" s="56"/>
      <c r="C605" s="11" t="s">
        <v>46</v>
      </c>
      <c r="D605" s="8">
        <v>0</v>
      </c>
      <c r="E605" s="8">
        <v>0</v>
      </c>
      <c r="F605" s="8">
        <v>0</v>
      </c>
      <c r="G605" s="8">
        <v>0</v>
      </c>
      <c r="H605" s="8">
        <v>3</v>
      </c>
      <c r="I605" s="8">
        <v>0</v>
      </c>
      <c r="J605" s="8">
        <v>0</v>
      </c>
      <c r="K605" s="8">
        <v>0</v>
      </c>
      <c r="L605" s="8">
        <v>0</v>
      </c>
      <c r="M605" s="8">
        <v>3</v>
      </c>
      <c r="N605" s="8">
        <v>0</v>
      </c>
      <c r="O605" s="8">
        <v>8</v>
      </c>
      <c r="P605" s="8">
        <v>7</v>
      </c>
      <c r="Q605" s="8">
        <v>3</v>
      </c>
      <c r="R605" s="8">
        <v>4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4</v>
      </c>
      <c r="AF605" s="8">
        <v>0</v>
      </c>
      <c r="AG605" s="8">
        <v>0</v>
      </c>
      <c r="AH605" s="8">
        <v>4</v>
      </c>
      <c r="AI605" s="8">
        <v>3</v>
      </c>
      <c r="AJ605" s="8">
        <v>3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3</v>
      </c>
      <c r="AY605" s="8">
        <v>0</v>
      </c>
      <c r="AZ605" s="8">
        <v>7</v>
      </c>
      <c r="BA605" s="8">
        <v>0</v>
      </c>
      <c r="BB605" s="8">
        <v>4</v>
      </c>
      <c r="BC605" s="8">
        <v>11</v>
      </c>
      <c r="BD605" s="8">
        <v>3</v>
      </c>
      <c r="BE605" s="8">
        <v>9</v>
      </c>
      <c r="BF605" s="8">
        <v>6</v>
      </c>
      <c r="BG605" s="8">
        <v>3</v>
      </c>
      <c r="BH605" s="8">
        <v>10</v>
      </c>
      <c r="BI605" s="8">
        <v>0</v>
      </c>
      <c r="BJ605" s="8">
        <v>0</v>
      </c>
      <c r="BK605" s="8">
        <v>0</v>
      </c>
      <c r="BL605" s="8">
        <v>0</v>
      </c>
      <c r="BM605" s="8">
        <v>0</v>
      </c>
      <c r="BN605" s="8">
        <v>0</v>
      </c>
    </row>
    <row r="606" spans="2:66">
      <c r="B606" s="56"/>
      <c r="C606" s="11" t="s">
        <v>47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4</v>
      </c>
      <c r="O606" s="8">
        <v>0</v>
      </c>
      <c r="P606" s="8">
        <v>0</v>
      </c>
      <c r="Q606" s="8">
        <v>3</v>
      </c>
      <c r="R606" s="8">
        <v>0</v>
      </c>
      <c r="S606" s="8">
        <v>0</v>
      </c>
      <c r="T606" s="8">
        <v>3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3</v>
      </c>
      <c r="AD606" s="8">
        <v>0</v>
      </c>
      <c r="AE606" s="8">
        <v>0</v>
      </c>
      <c r="AF606" s="8">
        <v>3</v>
      </c>
      <c r="AG606" s="8">
        <v>0</v>
      </c>
      <c r="AH606" s="8">
        <v>0</v>
      </c>
      <c r="AI606" s="8">
        <v>0</v>
      </c>
      <c r="AJ606" s="8">
        <v>4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7</v>
      </c>
      <c r="AY606" s="8">
        <v>0</v>
      </c>
      <c r="AZ606" s="8">
        <v>3</v>
      </c>
      <c r="BA606" s="8">
        <v>3</v>
      </c>
      <c r="BB606" s="8">
        <v>0</v>
      </c>
      <c r="BC606" s="8">
        <v>0</v>
      </c>
      <c r="BD606" s="8">
        <v>4</v>
      </c>
      <c r="BE606" s="8">
        <v>3</v>
      </c>
      <c r="BF606" s="8">
        <v>0</v>
      </c>
      <c r="BG606" s="8">
        <v>6</v>
      </c>
      <c r="BH606" s="8">
        <v>0</v>
      </c>
      <c r="BI606" s="8">
        <v>0</v>
      </c>
      <c r="BJ606" s="8">
        <v>3</v>
      </c>
      <c r="BK606" s="8">
        <v>0</v>
      </c>
      <c r="BL606" s="8">
        <v>0</v>
      </c>
      <c r="BM606" s="8">
        <v>0</v>
      </c>
      <c r="BN606" s="8">
        <v>0</v>
      </c>
    </row>
    <row r="607" spans="2:66">
      <c r="B607" s="56"/>
      <c r="C607" s="11" t="s">
        <v>11</v>
      </c>
      <c r="D607" s="8">
        <v>0</v>
      </c>
      <c r="E607" s="8">
        <v>0</v>
      </c>
      <c r="F607" s="8">
        <v>0</v>
      </c>
      <c r="G607" s="8">
        <v>3</v>
      </c>
      <c r="H607" s="8">
        <v>17</v>
      </c>
      <c r="I607" s="8">
        <v>37</v>
      </c>
      <c r="J607" s="8">
        <v>15</v>
      </c>
      <c r="K607" s="8">
        <v>15</v>
      </c>
      <c r="L607" s="8">
        <v>22</v>
      </c>
      <c r="M607" s="8">
        <v>28</v>
      </c>
      <c r="N607" s="8">
        <v>40</v>
      </c>
      <c r="O607" s="8">
        <v>85</v>
      </c>
      <c r="P607" s="8">
        <v>171</v>
      </c>
      <c r="Q607" s="8">
        <v>293</v>
      </c>
      <c r="R607" s="8">
        <v>298</v>
      </c>
      <c r="S607" s="8">
        <v>242</v>
      </c>
      <c r="T607" s="8">
        <v>113</v>
      </c>
      <c r="U607" s="8">
        <v>35</v>
      </c>
      <c r="V607" s="8">
        <v>31</v>
      </c>
      <c r="W607" s="8">
        <v>3</v>
      </c>
      <c r="X607" s="8">
        <v>0</v>
      </c>
      <c r="Y607" s="8">
        <v>0</v>
      </c>
      <c r="Z607" s="8">
        <v>0</v>
      </c>
      <c r="AA607" s="8">
        <v>0</v>
      </c>
      <c r="AB607" s="8">
        <v>3</v>
      </c>
      <c r="AC607" s="8">
        <v>33</v>
      </c>
      <c r="AD607" s="8">
        <v>76</v>
      </c>
      <c r="AE607" s="8">
        <v>118</v>
      </c>
      <c r="AF607" s="8">
        <v>131</v>
      </c>
      <c r="AG607" s="8">
        <v>99</v>
      </c>
      <c r="AH607" s="8">
        <v>85</v>
      </c>
      <c r="AI607" s="8">
        <v>103</v>
      </c>
      <c r="AJ607" s="8">
        <v>126</v>
      </c>
      <c r="AK607" s="8">
        <v>176</v>
      </c>
      <c r="AL607" s="8">
        <v>222</v>
      </c>
      <c r="AM607" s="8">
        <v>200</v>
      </c>
      <c r="AN607" s="8">
        <v>180</v>
      </c>
      <c r="AO607" s="8">
        <v>100</v>
      </c>
      <c r="AP607" s="8">
        <v>40</v>
      </c>
      <c r="AQ607" s="8">
        <v>12</v>
      </c>
      <c r="AR607" s="8">
        <v>3</v>
      </c>
      <c r="AS607" s="8">
        <v>0</v>
      </c>
      <c r="AT607" s="8">
        <v>0</v>
      </c>
      <c r="AU607" s="8">
        <v>0</v>
      </c>
      <c r="AV607" s="8">
        <v>0</v>
      </c>
      <c r="AW607" s="8">
        <v>3</v>
      </c>
      <c r="AX607" s="8">
        <v>51</v>
      </c>
      <c r="AY607" s="8">
        <v>112</v>
      </c>
      <c r="AZ607" s="8">
        <v>133</v>
      </c>
      <c r="BA607" s="8">
        <v>151</v>
      </c>
      <c r="BB607" s="8">
        <v>113</v>
      </c>
      <c r="BC607" s="8">
        <v>118</v>
      </c>
      <c r="BD607" s="8">
        <v>139</v>
      </c>
      <c r="BE607" s="8">
        <v>216</v>
      </c>
      <c r="BF607" s="8">
        <v>344</v>
      </c>
      <c r="BG607" s="8">
        <v>512</v>
      </c>
      <c r="BH607" s="8">
        <v>496</v>
      </c>
      <c r="BI607" s="8">
        <v>426</v>
      </c>
      <c r="BJ607" s="8">
        <v>212</v>
      </c>
      <c r="BK607" s="8">
        <v>75</v>
      </c>
      <c r="BL607" s="8">
        <v>45</v>
      </c>
      <c r="BM607" s="8">
        <v>5</v>
      </c>
      <c r="BN607" s="8">
        <v>0</v>
      </c>
    </row>
    <row r="608" spans="2:66">
      <c r="B608" s="65" t="s">
        <v>136</v>
      </c>
      <c r="C608" s="11" t="s">
        <v>38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3</v>
      </c>
      <c r="J608" s="8">
        <v>0</v>
      </c>
      <c r="K608" s="8">
        <v>3</v>
      </c>
      <c r="L608" s="8">
        <v>5</v>
      </c>
      <c r="M608" s="8">
        <v>15</v>
      </c>
      <c r="N608" s="8">
        <v>13</v>
      </c>
      <c r="O608" s="8">
        <v>16</v>
      </c>
      <c r="P608" s="8">
        <v>11</v>
      </c>
      <c r="Q608" s="8">
        <v>16</v>
      </c>
      <c r="R608" s="8">
        <v>9</v>
      </c>
      <c r="S608" s="8">
        <v>7</v>
      </c>
      <c r="T608" s="8">
        <v>4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3</v>
      </c>
      <c r="AE608" s="8">
        <v>6</v>
      </c>
      <c r="AF608" s="8">
        <v>8</v>
      </c>
      <c r="AG608" s="8">
        <v>11</v>
      </c>
      <c r="AH608" s="8">
        <v>14</v>
      </c>
      <c r="AI608" s="8">
        <v>9</v>
      </c>
      <c r="AJ608" s="8">
        <v>0</v>
      </c>
      <c r="AK608" s="8">
        <v>3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3</v>
      </c>
      <c r="AZ608" s="8">
        <v>3</v>
      </c>
      <c r="BA608" s="8">
        <v>11</v>
      </c>
      <c r="BB608" s="8">
        <v>24</v>
      </c>
      <c r="BC608" s="8">
        <v>20</v>
      </c>
      <c r="BD608" s="8">
        <v>16</v>
      </c>
      <c r="BE608" s="8">
        <v>20</v>
      </c>
      <c r="BF608" s="8">
        <v>14</v>
      </c>
      <c r="BG608" s="8">
        <v>22</v>
      </c>
      <c r="BH608" s="8">
        <v>9</v>
      </c>
      <c r="BI608" s="8">
        <v>8</v>
      </c>
      <c r="BJ608" s="8">
        <v>4</v>
      </c>
      <c r="BK608" s="8">
        <v>0</v>
      </c>
      <c r="BL608" s="8">
        <v>0</v>
      </c>
      <c r="BM608" s="8">
        <v>0</v>
      </c>
      <c r="BN608" s="8">
        <v>0</v>
      </c>
    </row>
    <row r="609" spans="2:66">
      <c r="B609" s="56"/>
      <c r="C609" s="11" t="s">
        <v>39</v>
      </c>
      <c r="D609" s="8">
        <v>0</v>
      </c>
      <c r="E609" s="8">
        <v>0</v>
      </c>
      <c r="F609" s="8">
        <v>0</v>
      </c>
      <c r="G609" s="8">
        <v>0</v>
      </c>
      <c r="H609" s="8">
        <v>105</v>
      </c>
      <c r="I609" s="8">
        <v>342</v>
      </c>
      <c r="J609" s="8">
        <v>409</v>
      </c>
      <c r="K609" s="8">
        <v>467</v>
      </c>
      <c r="L609" s="8">
        <v>522</v>
      </c>
      <c r="M609" s="8">
        <v>708</v>
      </c>
      <c r="N609" s="8">
        <v>642</v>
      </c>
      <c r="O609" s="8">
        <v>572</v>
      </c>
      <c r="P609" s="8">
        <v>343</v>
      </c>
      <c r="Q609" s="8">
        <v>180</v>
      </c>
      <c r="R609" s="8">
        <v>95</v>
      </c>
      <c r="S609" s="8">
        <v>33</v>
      </c>
      <c r="T609" s="8">
        <v>16</v>
      </c>
      <c r="U609" s="8">
        <v>3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88</v>
      </c>
      <c r="AD609" s="8">
        <v>316</v>
      </c>
      <c r="AE609" s="8">
        <v>311</v>
      </c>
      <c r="AF609" s="8">
        <v>284</v>
      </c>
      <c r="AG609" s="8">
        <v>299</v>
      </c>
      <c r="AH609" s="8">
        <v>242</v>
      </c>
      <c r="AI609" s="8">
        <v>184</v>
      </c>
      <c r="AJ609" s="8">
        <v>73</v>
      </c>
      <c r="AK609" s="8">
        <v>28</v>
      </c>
      <c r="AL609" s="8">
        <v>8</v>
      </c>
      <c r="AM609" s="8">
        <v>6</v>
      </c>
      <c r="AN609" s="8">
        <v>5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192</v>
      </c>
      <c r="AY609" s="8">
        <v>663</v>
      </c>
      <c r="AZ609" s="8">
        <v>719</v>
      </c>
      <c r="BA609" s="8">
        <v>751</v>
      </c>
      <c r="BB609" s="8">
        <v>821</v>
      </c>
      <c r="BC609" s="8">
        <v>954</v>
      </c>
      <c r="BD609" s="8">
        <v>825</v>
      </c>
      <c r="BE609" s="8">
        <v>648</v>
      </c>
      <c r="BF609" s="8">
        <v>372</v>
      </c>
      <c r="BG609" s="8">
        <v>193</v>
      </c>
      <c r="BH609" s="8">
        <v>96</v>
      </c>
      <c r="BI609" s="8">
        <v>37</v>
      </c>
      <c r="BJ609" s="8">
        <v>16</v>
      </c>
      <c r="BK609" s="8">
        <v>3</v>
      </c>
      <c r="BL609" s="8">
        <v>0</v>
      </c>
      <c r="BM609" s="8">
        <v>0</v>
      </c>
      <c r="BN609" s="8">
        <v>0</v>
      </c>
    </row>
    <row r="610" spans="2:66" ht="26">
      <c r="B610" s="56"/>
      <c r="C610" s="11" t="s">
        <v>40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4</v>
      </c>
      <c r="M610" s="8">
        <v>0</v>
      </c>
      <c r="N610" s="8">
        <v>3</v>
      </c>
      <c r="O610" s="8">
        <v>4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3</v>
      </c>
      <c r="AG610" s="8">
        <v>3</v>
      </c>
      <c r="AH610" s="8">
        <v>0</v>
      </c>
      <c r="AI610" s="8">
        <v>3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5</v>
      </c>
      <c r="BC610" s="8">
        <v>5</v>
      </c>
      <c r="BD610" s="8">
        <v>6</v>
      </c>
      <c r="BE610" s="8">
        <v>4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8">
        <v>0</v>
      </c>
      <c r="BN610" s="8">
        <v>0</v>
      </c>
    </row>
    <row r="611" spans="2:66" ht="39">
      <c r="B611" s="56"/>
      <c r="C611" s="11" t="s">
        <v>41</v>
      </c>
      <c r="D611" s="8">
        <v>0</v>
      </c>
      <c r="E611" s="8">
        <v>0</v>
      </c>
      <c r="F611" s="8">
        <v>0</v>
      </c>
      <c r="G611" s="8">
        <v>0</v>
      </c>
      <c r="H611" s="8">
        <v>9</v>
      </c>
      <c r="I611" s="8">
        <v>7</v>
      </c>
      <c r="J611" s="8">
        <v>11</v>
      </c>
      <c r="K611" s="8">
        <v>6</v>
      </c>
      <c r="L611" s="8">
        <v>18</v>
      </c>
      <c r="M611" s="8">
        <v>9</v>
      </c>
      <c r="N611" s="8">
        <v>6</v>
      </c>
      <c r="O611" s="8">
        <v>10</v>
      </c>
      <c r="P611" s="8">
        <v>4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44</v>
      </c>
      <c r="AD611" s="8">
        <v>47</v>
      </c>
      <c r="AE611" s="8">
        <v>50</v>
      </c>
      <c r="AF611" s="8">
        <v>45</v>
      </c>
      <c r="AG611" s="8">
        <v>60</v>
      </c>
      <c r="AH611" s="8">
        <v>54</v>
      </c>
      <c r="AI611" s="8">
        <v>22</v>
      </c>
      <c r="AJ611" s="8">
        <v>18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53</v>
      </c>
      <c r="AY611" s="8">
        <v>53</v>
      </c>
      <c r="AZ611" s="8">
        <v>59</v>
      </c>
      <c r="BA611" s="8">
        <v>48</v>
      </c>
      <c r="BB611" s="8">
        <v>78</v>
      </c>
      <c r="BC611" s="8">
        <v>71</v>
      </c>
      <c r="BD611" s="8">
        <v>28</v>
      </c>
      <c r="BE611" s="8">
        <v>31</v>
      </c>
      <c r="BF611" s="8">
        <v>4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8">
        <v>0</v>
      </c>
      <c r="BN611" s="8">
        <v>0</v>
      </c>
    </row>
    <row r="612" spans="2:66" ht="39">
      <c r="B612" s="56"/>
      <c r="C612" s="11" t="s">
        <v>42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3</v>
      </c>
      <c r="J612" s="8">
        <v>0</v>
      </c>
      <c r="K612" s="8">
        <v>0</v>
      </c>
      <c r="L612" s="8">
        <v>4</v>
      </c>
      <c r="M612" s="8">
        <v>3</v>
      </c>
      <c r="N612" s="8">
        <v>5</v>
      </c>
      <c r="O612" s="8">
        <v>3</v>
      </c>
      <c r="P612" s="8">
        <v>0</v>
      </c>
      <c r="Q612" s="8">
        <v>0</v>
      </c>
      <c r="R612" s="8">
        <v>4</v>
      </c>
      <c r="S612" s="8">
        <v>3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3</v>
      </c>
      <c r="AD612" s="8">
        <v>0</v>
      </c>
      <c r="AE612" s="8">
        <v>9</v>
      </c>
      <c r="AF612" s="8">
        <v>11</v>
      </c>
      <c r="AG612" s="8">
        <v>22</v>
      </c>
      <c r="AH612" s="8">
        <v>28</v>
      </c>
      <c r="AI612" s="8">
        <v>11</v>
      </c>
      <c r="AJ612" s="8">
        <v>6</v>
      </c>
      <c r="AK612" s="8">
        <v>3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3</v>
      </c>
      <c r="AY612" s="8">
        <v>3</v>
      </c>
      <c r="AZ612" s="8">
        <v>14</v>
      </c>
      <c r="BA612" s="8">
        <v>10</v>
      </c>
      <c r="BB612" s="8">
        <v>23</v>
      </c>
      <c r="BC612" s="8">
        <v>33</v>
      </c>
      <c r="BD612" s="8">
        <v>13</v>
      </c>
      <c r="BE612" s="8">
        <v>9</v>
      </c>
      <c r="BF612" s="8">
        <v>5</v>
      </c>
      <c r="BG612" s="8">
        <v>0</v>
      </c>
      <c r="BH612" s="8">
        <v>4</v>
      </c>
      <c r="BI612" s="8">
        <v>3</v>
      </c>
      <c r="BJ612" s="8">
        <v>0</v>
      </c>
      <c r="BK612" s="8">
        <v>0</v>
      </c>
      <c r="BL612" s="8">
        <v>0</v>
      </c>
      <c r="BM612" s="8">
        <v>0</v>
      </c>
      <c r="BN612" s="8">
        <v>0</v>
      </c>
    </row>
    <row r="613" spans="2:66">
      <c r="B613" s="56"/>
      <c r="C613" s="11" t="s">
        <v>43</v>
      </c>
      <c r="D613" s="8">
        <v>0</v>
      </c>
      <c r="E613" s="8">
        <v>0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3</v>
      </c>
      <c r="M613" s="8">
        <v>8</v>
      </c>
      <c r="N613" s="8">
        <v>3</v>
      </c>
      <c r="O613" s="8">
        <v>0</v>
      </c>
      <c r="P613" s="8">
        <v>0</v>
      </c>
      <c r="Q613" s="8">
        <v>0</v>
      </c>
      <c r="R613" s="8">
        <v>0</v>
      </c>
      <c r="S613" s="8">
        <v>3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3</v>
      </c>
      <c r="AD613" s="8">
        <v>0</v>
      </c>
      <c r="AE613" s="8">
        <v>0</v>
      </c>
      <c r="AF613" s="8">
        <v>3</v>
      </c>
      <c r="AG613" s="8">
        <v>0</v>
      </c>
      <c r="AH613" s="8">
        <v>5</v>
      </c>
      <c r="AI613" s="8">
        <v>4</v>
      </c>
      <c r="AJ613" s="8">
        <v>0</v>
      </c>
      <c r="AK613" s="8">
        <v>3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3</v>
      </c>
      <c r="AY613" s="8">
        <v>0</v>
      </c>
      <c r="AZ613" s="8">
        <v>0</v>
      </c>
      <c r="BA613" s="8">
        <v>3</v>
      </c>
      <c r="BB613" s="8">
        <v>3</v>
      </c>
      <c r="BC613" s="8">
        <v>14</v>
      </c>
      <c r="BD613" s="8">
        <v>6</v>
      </c>
      <c r="BE613" s="8">
        <v>0</v>
      </c>
      <c r="BF613" s="8">
        <v>4</v>
      </c>
      <c r="BG613" s="8">
        <v>0</v>
      </c>
      <c r="BH613" s="8">
        <v>0</v>
      </c>
      <c r="BI613" s="8">
        <v>3</v>
      </c>
      <c r="BJ613" s="8">
        <v>0</v>
      </c>
      <c r="BK613" s="8">
        <v>0</v>
      </c>
      <c r="BL613" s="8">
        <v>0</v>
      </c>
      <c r="BM613" s="8">
        <v>0</v>
      </c>
      <c r="BN613" s="8">
        <v>0</v>
      </c>
    </row>
    <row r="614" spans="2:66" ht="39">
      <c r="B614" s="56"/>
      <c r="C614" s="11" t="s">
        <v>76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4</v>
      </c>
      <c r="L614" s="8">
        <v>9</v>
      </c>
      <c r="M614" s="8">
        <v>5</v>
      </c>
      <c r="N614" s="8">
        <v>4</v>
      </c>
      <c r="O614" s="8">
        <v>6</v>
      </c>
      <c r="P614" s="8">
        <v>3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3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7</v>
      </c>
      <c r="BB614" s="8">
        <v>8</v>
      </c>
      <c r="BC614" s="8">
        <v>8</v>
      </c>
      <c r="BD614" s="8">
        <v>3</v>
      </c>
      <c r="BE614" s="8">
        <v>6</v>
      </c>
      <c r="BF614" s="8">
        <v>3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8">
        <v>0</v>
      </c>
      <c r="BN614" s="8">
        <v>0</v>
      </c>
    </row>
    <row r="615" spans="2:66">
      <c r="B615" s="56"/>
      <c r="C615" s="11" t="s">
        <v>45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3</v>
      </c>
      <c r="L615" s="8">
        <v>3</v>
      </c>
      <c r="M615" s="8">
        <v>5</v>
      </c>
      <c r="N615" s="8">
        <v>3</v>
      </c>
      <c r="O615" s="8">
        <v>3</v>
      </c>
      <c r="P615" s="8">
        <v>0</v>
      </c>
      <c r="Q615" s="8">
        <v>0</v>
      </c>
      <c r="R615" s="8">
        <v>4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10</v>
      </c>
      <c r="AG615" s="8">
        <v>3</v>
      </c>
      <c r="AH615" s="8">
        <v>8</v>
      </c>
      <c r="AI615" s="8">
        <v>8</v>
      </c>
      <c r="AJ615" s="8">
        <v>0</v>
      </c>
      <c r="AK615" s="8">
        <v>5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8</v>
      </c>
      <c r="BB615" s="8">
        <v>6</v>
      </c>
      <c r="BC615" s="8">
        <v>9</v>
      </c>
      <c r="BD615" s="8">
        <v>10</v>
      </c>
      <c r="BE615" s="8">
        <v>3</v>
      </c>
      <c r="BF615" s="8">
        <v>5</v>
      </c>
      <c r="BG615" s="8">
        <v>0</v>
      </c>
      <c r="BH615" s="8">
        <v>4</v>
      </c>
      <c r="BI615" s="8">
        <v>0</v>
      </c>
      <c r="BJ615" s="8">
        <v>0</v>
      </c>
      <c r="BK615" s="8">
        <v>0</v>
      </c>
      <c r="BL615" s="8">
        <v>0</v>
      </c>
      <c r="BM615" s="8">
        <v>0</v>
      </c>
      <c r="BN615" s="8">
        <v>0</v>
      </c>
    </row>
    <row r="616" spans="2:66" ht="26">
      <c r="B616" s="56"/>
      <c r="C616" s="11" t="s">
        <v>46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3</v>
      </c>
      <c r="P616" s="8">
        <v>3</v>
      </c>
      <c r="Q616" s="8">
        <v>3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3</v>
      </c>
      <c r="AI616" s="8">
        <v>0</v>
      </c>
      <c r="AJ616" s="8">
        <v>3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3</v>
      </c>
      <c r="BB616" s="8">
        <v>0</v>
      </c>
      <c r="BC616" s="8">
        <v>3</v>
      </c>
      <c r="BD616" s="8">
        <v>0</v>
      </c>
      <c r="BE616" s="8">
        <v>5</v>
      </c>
      <c r="BF616" s="8">
        <v>3</v>
      </c>
      <c r="BG616" s="8">
        <v>3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8">
        <v>0</v>
      </c>
      <c r="BN616" s="8">
        <v>0</v>
      </c>
    </row>
    <row r="617" spans="2:66">
      <c r="B617" s="56"/>
      <c r="C617" s="11" t="s">
        <v>47</v>
      </c>
      <c r="D617" s="8">
        <v>0</v>
      </c>
      <c r="E617" s="8">
        <v>0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8">
        <v>0</v>
      </c>
      <c r="BB617" s="8">
        <v>0</v>
      </c>
      <c r="BC617" s="8">
        <v>0</v>
      </c>
      <c r="BD617" s="8">
        <v>0</v>
      </c>
      <c r="BE617" s="8">
        <v>0</v>
      </c>
      <c r="BF617" s="8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8">
        <v>0</v>
      </c>
      <c r="BN617" s="8">
        <v>0</v>
      </c>
    </row>
    <row r="618" spans="2:66">
      <c r="B618" s="56"/>
      <c r="C618" s="11" t="s">
        <v>11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13</v>
      </c>
      <c r="J618" s="8">
        <v>19</v>
      </c>
      <c r="K618" s="8">
        <v>11</v>
      </c>
      <c r="L618" s="8">
        <v>13</v>
      </c>
      <c r="M618" s="8">
        <v>31</v>
      </c>
      <c r="N618" s="8">
        <v>30</v>
      </c>
      <c r="O618" s="8">
        <v>58</v>
      </c>
      <c r="P618" s="8">
        <v>98</v>
      </c>
      <c r="Q618" s="8">
        <v>148</v>
      </c>
      <c r="R618" s="8">
        <v>216</v>
      </c>
      <c r="S618" s="8">
        <v>337</v>
      </c>
      <c r="T618" s="8">
        <v>274</v>
      </c>
      <c r="U618" s="8">
        <v>77</v>
      </c>
      <c r="V618" s="8">
        <v>22</v>
      </c>
      <c r="W618" s="8">
        <v>3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14</v>
      </c>
      <c r="AD618" s="8">
        <v>29</v>
      </c>
      <c r="AE618" s="8">
        <v>42</v>
      </c>
      <c r="AF618" s="8">
        <v>47</v>
      </c>
      <c r="AG618" s="8">
        <v>52</v>
      </c>
      <c r="AH618" s="8">
        <v>36</v>
      </c>
      <c r="AI618" s="8">
        <v>33</v>
      </c>
      <c r="AJ618" s="8">
        <v>23</v>
      </c>
      <c r="AK618" s="8">
        <v>33</v>
      </c>
      <c r="AL618" s="8">
        <v>25</v>
      </c>
      <c r="AM618" s="8">
        <v>38</v>
      </c>
      <c r="AN618" s="8">
        <v>53</v>
      </c>
      <c r="AO618" s="8">
        <v>26</v>
      </c>
      <c r="AP618" s="8">
        <v>14</v>
      </c>
      <c r="AQ618" s="8">
        <v>3</v>
      </c>
      <c r="AR618" s="8">
        <v>3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16</v>
      </c>
      <c r="AY618" s="8">
        <v>45</v>
      </c>
      <c r="AZ618" s="8">
        <v>62</v>
      </c>
      <c r="BA618" s="8">
        <v>60</v>
      </c>
      <c r="BB618" s="8">
        <v>64</v>
      </c>
      <c r="BC618" s="8">
        <v>62</v>
      </c>
      <c r="BD618" s="8">
        <v>60</v>
      </c>
      <c r="BE618" s="8">
        <v>85</v>
      </c>
      <c r="BF618" s="8">
        <v>129</v>
      </c>
      <c r="BG618" s="8">
        <v>178</v>
      </c>
      <c r="BH618" s="8">
        <v>255</v>
      </c>
      <c r="BI618" s="8">
        <v>388</v>
      </c>
      <c r="BJ618" s="8">
        <v>300</v>
      </c>
      <c r="BK618" s="8">
        <v>90</v>
      </c>
      <c r="BL618" s="8">
        <v>28</v>
      </c>
      <c r="BM618" s="8">
        <v>6</v>
      </c>
      <c r="BN618" s="8">
        <v>0</v>
      </c>
    </row>
    <row r="619" spans="2:66">
      <c r="B619" s="65" t="s">
        <v>137</v>
      </c>
      <c r="C619" s="11" t="s">
        <v>38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3</v>
      </c>
      <c r="K619" s="8">
        <v>3</v>
      </c>
      <c r="L619" s="8">
        <v>6</v>
      </c>
      <c r="M619" s="8">
        <v>8</v>
      </c>
      <c r="N619" s="8">
        <v>3</v>
      </c>
      <c r="O619" s="8">
        <v>0</v>
      </c>
      <c r="P619" s="8">
        <v>3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3</v>
      </c>
      <c r="AF619" s="8">
        <v>3</v>
      </c>
      <c r="AG619" s="8">
        <v>7</v>
      </c>
      <c r="AH619" s="8">
        <v>0</v>
      </c>
      <c r="AI619" s="8">
        <v>4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3</v>
      </c>
      <c r="AZ619" s="8">
        <v>3</v>
      </c>
      <c r="BA619" s="8">
        <v>4</v>
      </c>
      <c r="BB619" s="8">
        <v>9</v>
      </c>
      <c r="BC619" s="8">
        <v>8</v>
      </c>
      <c r="BD619" s="8">
        <v>5</v>
      </c>
      <c r="BE619" s="8">
        <v>4</v>
      </c>
      <c r="BF619" s="8">
        <v>3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8">
        <v>0</v>
      </c>
      <c r="BN619" s="8">
        <v>0</v>
      </c>
    </row>
    <row r="620" spans="2:66">
      <c r="B620" s="56"/>
      <c r="C620" s="11" t="s">
        <v>39</v>
      </c>
      <c r="D620" s="8">
        <v>0</v>
      </c>
      <c r="E620" s="8">
        <v>0</v>
      </c>
      <c r="F620" s="8">
        <v>0</v>
      </c>
      <c r="G620" s="8">
        <v>0</v>
      </c>
      <c r="H620" s="8">
        <v>69</v>
      </c>
      <c r="I620" s="8">
        <v>150</v>
      </c>
      <c r="J620" s="8">
        <v>158</v>
      </c>
      <c r="K620" s="8">
        <v>204</v>
      </c>
      <c r="L620" s="8">
        <v>162</v>
      </c>
      <c r="M620" s="8">
        <v>220</v>
      </c>
      <c r="N620" s="8">
        <v>134</v>
      </c>
      <c r="O620" s="8">
        <v>47</v>
      </c>
      <c r="P620" s="8">
        <v>31</v>
      </c>
      <c r="Q620" s="8">
        <v>27</v>
      </c>
      <c r="R620" s="8">
        <v>9</v>
      </c>
      <c r="S620" s="8">
        <v>3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116</v>
      </c>
      <c r="AD620" s="8">
        <v>222</v>
      </c>
      <c r="AE620" s="8">
        <v>180</v>
      </c>
      <c r="AF620" s="8">
        <v>173</v>
      </c>
      <c r="AG620" s="8">
        <v>108</v>
      </c>
      <c r="AH620" s="8">
        <v>96</v>
      </c>
      <c r="AI620" s="8">
        <v>57</v>
      </c>
      <c r="AJ620" s="8">
        <v>26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190</v>
      </c>
      <c r="AY620" s="8">
        <v>367</v>
      </c>
      <c r="AZ620" s="8">
        <v>340</v>
      </c>
      <c r="BA620" s="8">
        <v>372</v>
      </c>
      <c r="BB620" s="8">
        <v>269</v>
      </c>
      <c r="BC620" s="8">
        <v>316</v>
      </c>
      <c r="BD620" s="8">
        <v>190</v>
      </c>
      <c r="BE620" s="8">
        <v>78</v>
      </c>
      <c r="BF620" s="8">
        <v>34</v>
      </c>
      <c r="BG620" s="8">
        <v>27</v>
      </c>
      <c r="BH620" s="8">
        <v>9</v>
      </c>
      <c r="BI620" s="8">
        <v>3</v>
      </c>
      <c r="BJ620" s="8">
        <v>0</v>
      </c>
      <c r="BK620" s="8">
        <v>0</v>
      </c>
      <c r="BL620" s="8">
        <v>0</v>
      </c>
      <c r="BM620" s="8">
        <v>0</v>
      </c>
      <c r="BN620" s="8">
        <v>0</v>
      </c>
    </row>
    <row r="621" spans="2:66" ht="26">
      <c r="B621" s="56"/>
      <c r="C621" s="11" t="s">
        <v>40</v>
      </c>
      <c r="D621" s="8">
        <v>0</v>
      </c>
      <c r="E621" s="8">
        <v>0</v>
      </c>
      <c r="F621" s="8">
        <v>0</v>
      </c>
      <c r="G621" s="8">
        <v>0</v>
      </c>
      <c r="H621" s="8">
        <v>0</v>
      </c>
      <c r="I621" s="8">
        <v>0</v>
      </c>
      <c r="J621" s="8">
        <v>3</v>
      </c>
      <c r="K621" s="8">
        <v>3</v>
      </c>
      <c r="L621" s="8">
        <v>0</v>
      </c>
      <c r="M621" s="8">
        <v>3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7</v>
      </c>
      <c r="AE621" s="8">
        <v>3</v>
      </c>
      <c r="AF621" s="8">
        <v>0</v>
      </c>
      <c r="AG621" s="8">
        <v>3</v>
      </c>
      <c r="AH621" s="8">
        <v>0</v>
      </c>
      <c r="AI621" s="8">
        <v>0</v>
      </c>
      <c r="AJ621" s="8">
        <v>3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3</v>
      </c>
      <c r="AZ621" s="8">
        <v>3</v>
      </c>
      <c r="BA621" s="8">
        <v>3</v>
      </c>
      <c r="BB621" s="8">
        <v>3</v>
      </c>
      <c r="BC621" s="8">
        <v>8</v>
      </c>
      <c r="BD621" s="8">
        <v>0</v>
      </c>
      <c r="BE621" s="8">
        <v>3</v>
      </c>
      <c r="BF621" s="8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8">
        <v>0</v>
      </c>
      <c r="BN621" s="8">
        <v>0</v>
      </c>
    </row>
    <row r="622" spans="2:66" ht="39">
      <c r="B622" s="56"/>
      <c r="C622" s="11" t="s">
        <v>41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3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3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3</v>
      </c>
      <c r="BB622" s="8">
        <v>0</v>
      </c>
      <c r="BC622" s="8">
        <v>3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8">
        <v>0</v>
      </c>
      <c r="BN622" s="8">
        <v>0</v>
      </c>
    </row>
    <row r="623" spans="2:66" ht="39">
      <c r="B623" s="56"/>
      <c r="C623" s="11" t="s">
        <v>42</v>
      </c>
      <c r="D623" s="8">
        <v>0</v>
      </c>
      <c r="E623" s="8">
        <v>0</v>
      </c>
      <c r="F623" s="8">
        <v>0</v>
      </c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3</v>
      </c>
      <c r="AE623" s="8">
        <v>4</v>
      </c>
      <c r="AF623" s="8">
        <v>6</v>
      </c>
      <c r="AG623" s="8">
        <v>4</v>
      </c>
      <c r="AH623" s="8">
        <v>6</v>
      </c>
      <c r="AI623" s="8">
        <v>8</v>
      </c>
      <c r="AJ623" s="8">
        <v>0</v>
      </c>
      <c r="AK623" s="8">
        <v>3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3</v>
      </c>
      <c r="AY623" s="8">
        <v>3</v>
      </c>
      <c r="AZ623" s="8">
        <v>4</v>
      </c>
      <c r="BA623" s="8">
        <v>6</v>
      </c>
      <c r="BB623" s="8">
        <v>4</v>
      </c>
      <c r="BC623" s="8">
        <v>6</v>
      </c>
      <c r="BD623" s="8">
        <v>10</v>
      </c>
      <c r="BE623" s="8">
        <v>0</v>
      </c>
      <c r="BF623" s="8">
        <v>3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8">
        <v>0</v>
      </c>
      <c r="BN623" s="8">
        <v>0</v>
      </c>
    </row>
    <row r="624" spans="2:66">
      <c r="B624" s="56"/>
      <c r="C624" s="11" t="s">
        <v>43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3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3</v>
      </c>
      <c r="BC624" s="8">
        <v>3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8">
        <v>0</v>
      </c>
      <c r="BN624" s="8">
        <v>0</v>
      </c>
    </row>
    <row r="625" spans="2:66" ht="39">
      <c r="B625" s="56"/>
      <c r="C625" s="11" t="s">
        <v>76</v>
      </c>
      <c r="D625" s="8">
        <v>0</v>
      </c>
      <c r="E625" s="8">
        <v>0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  <c r="BD625" s="8">
        <v>0</v>
      </c>
      <c r="BE625" s="8">
        <v>0</v>
      </c>
      <c r="BF625" s="8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8">
        <v>0</v>
      </c>
      <c r="BN625" s="8">
        <v>0</v>
      </c>
    </row>
    <row r="626" spans="2:66">
      <c r="B626" s="56"/>
      <c r="C626" s="11" t="s">
        <v>45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3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8">
        <v>0</v>
      </c>
      <c r="BN626" s="8">
        <v>0</v>
      </c>
    </row>
    <row r="627" spans="2:66" ht="26">
      <c r="B627" s="56"/>
      <c r="C627" s="11" t="s">
        <v>46</v>
      </c>
      <c r="D627" s="8">
        <v>0</v>
      </c>
      <c r="E627" s="8">
        <v>0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0</v>
      </c>
      <c r="BD627" s="8">
        <v>0</v>
      </c>
      <c r="BE627" s="8">
        <v>0</v>
      </c>
      <c r="BF627" s="8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8">
        <v>0</v>
      </c>
      <c r="BN627" s="8">
        <v>0</v>
      </c>
    </row>
    <row r="628" spans="2:66">
      <c r="B628" s="56"/>
      <c r="C628" s="11" t="s">
        <v>47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3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8">
        <v>0</v>
      </c>
      <c r="BN628" s="8">
        <v>0</v>
      </c>
    </row>
    <row r="629" spans="2:66">
      <c r="B629" s="56"/>
      <c r="C629" s="11" t="s">
        <v>11</v>
      </c>
      <c r="D629" s="8">
        <v>0</v>
      </c>
      <c r="E629" s="8">
        <v>0</v>
      </c>
      <c r="F629" s="8">
        <v>0</v>
      </c>
      <c r="G629" s="8">
        <v>0</v>
      </c>
      <c r="H629" s="8">
        <v>3</v>
      </c>
      <c r="I629" s="8">
        <v>3</v>
      </c>
      <c r="J629" s="8">
        <v>0</v>
      </c>
      <c r="K629" s="8">
        <v>0</v>
      </c>
      <c r="L629" s="8">
        <v>3</v>
      </c>
      <c r="M629" s="8">
        <v>11</v>
      </c>
      <c r="N629" s="8">
        <v>0</v>
      </c>
      <c r="O629" s="8">
        <v>8</v>
      </c>
      <c r="P629" s="8">
        <v>8</v>
      </c>
      <c r="Q629" s="8">
        <v>9</v>
      </c>
      <c r="R629" s="8">
        <v>10</v>
      </c>
      <c r="S629" s="8">
        <v>21</v>
      </c>
      <c r="T629" s="8">
        <v>9</v>
      </c>
      <c r="U629" s="8">
        <v>11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4</v>
      </c>
      <c r="AD629" s="8">
        <v>16</v>
      </c>
      <c r="AE629" s="8">
        <v>34</v>
      </c>
      <c r="AF629" s="8">
        <v>25</v>
      </c>
      <c r="AG629" s="8">
        <v>13</v>
      </c>
      <c r="AH629" s="8">
        <v>11</v>
      </c>
      <c r="AI629" s="8">
        <v>7</v>
      </c>
      <c r="AJ629" s="8">
        <v>3</v>
      </c>
      <c r="AK629" s="8">
        <v>6</v>
      </c>
      <c r="AL629" s="8">
        <v>3</v>
      </c>
      <c r="AM629" s="8">
        <v>0</v>
      </c>
      <c r="AN629" s="8">
        <v>0</v>
      </c>
      <c r="AO629" s="8">
        <v>3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7</v>
      </c>
      <c r="AY629" s="8">
        <v>19</v>
      </c>
      <c r="AZ629" s="8">
        <v>34</v>
      </c>
      <c r="BA629" s="8">
        <v>25</v>
      </c>
      <c r="BB629" s="8">
        <v>16</v>
      </c>
      <c r="BC629" s="8">
        <v>20</v>
      </c>
      <c r="BD629" s="8">
        <v>7</v>
      </c>
      <c r="BE629" s="8">
        <v>11</v>
      </c>
      <c r="BF629" s="8">
        <v>9</v>
      </c>
      <c r="BG629" s="8">
        <v>15</v>
      </c>
      <c r="BH629" s="8">
        <v>10</v>
      </c>
      <c r="BI629" s="8">
        <v>21</v>
      </c>
      <c r="BJ629" s="8">
        <v>8</v>
      </c>
      <c r="BK629" s="8">
        <v>12</v>
      </c>
      <c r="BL629" s="8">
        <v>0</v>
      </c>
      <c r="BM629" s="8">
        <v>0</v>
      </c>
      <c r="BN629" s="8">
        <v>0</v>
      </c>
    </row>
    <row r="630" spans="2:66">
      <c r="B630" s="65" t="s">
        <v>138</v>
      </c>
      <c r="C630" s="11" t="s">
        <v>38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3</v>
      </c>
      <c r="J630" s="8">
        <v>7</v>
      </c>
      <c r="K630" s="8">
        <v>19</v>
      </c>
      <c r="L630" s="8">
        <v>22</v>
      </c>
      <c r="M630" s="8">
        <v>26</v>
      </c>
      <c r="N630" s="8">
        <v>58</v>
      </c>
      <c r="O630" s="8">
        <v>53</v>
      </c>
      <c r="P630" s="8">
        <v>45</v>
      </c>
      <c r="Q630" s="8">
        <v>28</v>
      </c>
      <c r="R630" s="8">
        <v>6</v>
      </c>
      <c r="S630" s="8">
        <v>12</v>
      </c>
      <c r="T630" s="8">
        <v>6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3</v>
      </c>
      <c r="AD630" s="8">
        <v>7</v>
      </c>
      <c r="AE630" s="8">
        <v>15</v>
      </c>
      <c r="AF630" s="8">
        <v>19</v>
      </c>
      <c r="AG630" s="8">
        <v>25</v>
      </c>
      <c r="AH630" s="8">
        <v>15</v>
      </c>
      <c r="AI630" s="8">
        <v>14</v>
      </c>
      <c r="AJ630" s="8">
        <v>18</v>
      </c>
      <c r="AK630" s="8">
        <v>3</v>
      </c>
      <c r="AL630" s="8">
        <v>0</v>
      </c>
      <c r="AM630" s="8">
        <v>3</v>
      </c>
      <c r="AN630" s="8">
        <v>3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3</v>
      </c>
      <c r="AY630" s="8">
        <v>13</v>
      </c>
      <c r="AZ630" s="8">
        <v>25</v>
      </c>
      <c r="BA630" s="8">
        <v>33</v>
      </c>
      <c r="BB630" s="8">
        <v>46</v>
      </c>
      <c r="BC630" s="8">
        <v>43</v>
      </c>
      <c r="BD630" s="8">
        <v>78</v>
      </c>
      <c r="BE630" s="8">
        <v>68</v>
      </c>
      <c r="BF630" s="8">
        <v>44</v>
      </c>
      <c r="BG630" s="8">
        <v>28</v>
      </c>
      <c r="BH630" s="8">
        <v>8</v>
      </c>
      <c r="BI630" s="8">
        <v>18</v>
      </c>
      <c r="BJ630" s="8">
        <v>9</v>
      </c>
      <c r="BK630" s="8">
        <v>0</v>
      </c>
      <c r="BL630" s="8">
        <v>0</v>
      </c>
      <c r="BM630" s="8">
        <v>0</v>
      </c>
      <c r="BN630" s="8">
        <v>0</v>
      </c>
    </row>
    <row r="631" spans="2:66">
      <c r="B631" s="56"/>
      <c r="C631" s="11" t="s">
        <v>39</v>
      </c>
      <c r="D631" s="8">
        <v>0</v>
      </c>
      <c r="E631" s="8">
        <v>0</v>
      </c>
      <c r="F631" s="8">
        <v>0</v>
      </c>
      <c r="G631" s="8">
        <v>0</v>
      </c>
      <c r="H631" s="8">
        <v>53</v>
      </c>
      <c r="I631" s="8">
        <v>171</v>
      </c>
      <c r="J631" s="8">
        <v>278</v>
      </c>
      <c r="K631" s="8">
        <v>310</v>
      </c>
      <c r="L631" s="8">
        <v>316</v>
      </c>
      <c r="M631" s="8">
        <v>358</v>
      </c>
      <c r="N631" s="8">
        <v>349</v>
      </c>
      <c r="O631" s="8">
        <v>331</v>
      </c>
      <c r="P631" s="8">
        <v>194</v>
      </c>
      <c r="Q631" s="8">
        <v>54</v>
      </c>
      <c r="R631" s="8">
        <v>13</v>
      </c>
      <c r="S631" s="8">
        <v>11</v>
      </c>
      <c r="T631" s="8">
        <v>3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170</v>
      </c>
      <c r="AD631" s="8">
        <v>500</v>
      </c>
      <c r="AE631" s="8">
        <v>458</v>
      </c>
      <c r="AF631" s="8">
        <v>375</v>
      </c>
      <c r="AG631" s="8">
        <v>290</v>
      </c>
      <c r="AH631" s="8">
        <v>214</v>
      </c>
      <c r="AI631" s="8">
        <v>108</v>
      </c>
      <c r="AJ631" s="8">
        <v>57</v>
      </c>
      <c r="AK631" s="8">
        <v>16</v>
      </c>
      <c r="AL631" s="8">
        <v>7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224</v>
      </c>
      <c r="AY631" s="8">
        <v>676</v>
      </c>
      <c r="AZ631" s="8">
        <v>738</v>
      </c>
      <c r="BA631" s="8">
        <v>681</v>
      </c>
      <c r="BB631" s="8">
        <v>605</v>
      </c>
      <c r="BC631" s="8">
        <v>569</v>
      </c>
      <c r="BD631" s="8">
        <v>462</v>
      </c>
      <c r="BE631" s="8">
        <v>393</v>
      </c>
      <c r="BF631" s="8">
        <v>212</v>
      </c>
      <c r="BG631" s="8">
        <v>63</v>
      </c>
      <c r="BH631" s="8">
        <v>17</v>
      </c>
      <c r="BI631" s="8">
        <v>11</v>
      </c>
      <c r="BJ631" s="8">
        <v>3</v>
      </c>
      <c r="BK631" s="8">
        <v>0</v>
      </c>
      <c r="BL631" s="8">
        <v>0</v>
      </c>
      <c r="BM631" s="8">
        <v>0</v>
      </c>
      <c r="BN631" s="8">
        <v>0</v>
      </c>
    </row>
    <row r="632" spans="2:66" ht="26">
      <c r="B632" s="56"/>
      <c r="C632" s="11" t="s">
        <v>40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3</v>
      </c>
      <c r="L632" s="8">
        <v>5</v>
      </c>
      <c r="M632" s="8">
        <v>7</v>
      </c>
      <c r="N632" s="8">
        <v>11</v>
      </c>
      <c r="O632" s="8">
        <v>12</v>
      </c>
      <c r="P632" s="8">
        <v>3</v>
      </c>
      <c r="Q632" s="8">
        <v>6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15</v>
      </c>
      <c r="AD632" s="8">
        <v>6</v>
      </c>
      <c r="AE632" s="8">
        <v>9</v>
      </c>
      <c r="AF632" s="8">
        <v>5</v>
      </c>
      <c r="AG632" s="8">
        <v>5</v>
      </c>
      <c r="AH632" s="8">
        <v>3</v>
      </c>
      <c r="AI632" s="8">
        <v>3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20</v>
      </c>
      <c r="AY632" s="8">
        <v>8</v>
      </c>
      <c r="AZ632" s="8">
        <v>9</v>
      </c>
      <c r="BA632" s="8">
        <v>10</v>
      </c>
      <c r="BB632" s="8">
        <v>14</v>
      </c>
      <c r="BC632" s="8">
        <v>11</v>
      </c>
      <c r="BD632" s="8">
        <v>11</v>
      </c>
      <c r="BE632" s="8">
        <v>7</v>
      </c>
      <c r="BF632" s="8">
        <v>0</v>
      </c>
      <c r="BG632" s="8">
        <v>6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8">
        <v>0</v>
      </c>
      <c r="BN632" s="8">
        <v>0</v>
      </c>
    </row>
    <row r="633" spans="2:66" ht="39">
      <c r="B633" s="56"/>
      <c r="C633" s="11" t="s">
        <v>41</v>
      </c>
      <c r="D633" s="8">
        <v>0</v>
      </c>
      <c r="E633" s="8">
        <v>0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3</v>
      </c>
      <c r="M633" s="8">
        <v>0</v>
      </c>
      <c r="N633" s="8">
        <v>7</v>
      </c>
      <c r="O633" s="8">
        <v>5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6</v>
      </c>
      <c r="AD633" s="8">
        <v>0</v>
      </c>
      <c r="AE633" s="8">
        <v>0</v>
      </c>
      <c r="AF633" s="8">
        <v>0</v>
      </c>
      <c r="AG633" s="8">
        <v>11</v>
      </c>
      <c r="AH633" s="8">
        <v>5</v>
      </c>
      <c r="AI633" s="8">
        <v>6</v>
      </c>
      <c r="AJ633" s="8">
        <v>3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6</v>
      </c>
      <c r="AY633" s="8">
        <v>3</v>
      </c>
      <c r="AZ633" s="8">
        <v>6</v>
      </c>
      <c r="BA633" s="8">
        <v>3</v>
      </c>
      <c r="BB633" s="8">
        <v>14</v>
      </c>
      <c r="BC633" s="8">
        <v>10</v>
      </c>
      <c r="BD633" s="8">
        <v>7</v>
      </c>
      <c r="BE633" s="8">
        <v>5</v>
      </c>
      <c r="BF633" s="8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8">
        <v>0</v>
      </c>
      <c r="BN633" s="8">
        <v>0</v>
      </c>
    </row>
    <row r="634" spans="2:66" ht="39">
      <c r="B634" s="56"/>
      <c r="C634" s="11" t="s">
        <v>42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7</v>
      </c>
      <c r="M634" s="8">
        <v>10</v>
      </c>
      <c r="N634" s="8">
        <v>7</v>
      </c>
      <c r="O634" s="8">
        <v>12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3</v>
      </c>
      <c r="AD634" s="8">
        <v>7</v>
      </c>
      <c r="AE634" s="8">
        <v>12</v>
      </c>
      <c r="AF634" s="8">
        <v>14</v>
      </c>
      <c r="AG634" s="8">
        <v>24</v>
      </c>
      <c r="AH634" s="8">
        <v>14</v>
      </c>
      <c r="AI634" s="8">
        <v>11</v>
      </c>
      <c r="AJ634" s="8">
        <v>0</v>
      </c>
      <c r="AK634" s="8">
        <v>3</v>
      </c>
      <c r="AL634" s="8">
        <v>3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3</v>
      </c>
      <c r="AY634" s="8">
        <v>11</v>
      </c>
      <c r="AZ634" s="8">
        <v>14</v>
      </c>
      <c r="BA634" s="8">
        <v>14</v>
      </c>
      <c r="BB634" s="8">
        <v>34</v>
      </c>
      <c r="BC634" s="8">
        <v>22</v>
      </c>
      <c r="BD634" s="8">
        <v>13</v>
      </c>
      <c r="BE634" s="8">
        <v>10</v>
      </c>
      <c r="BF634" s="8">
        <v>4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8">
        <v>0</v>
      </c>
      <c r="BN634" s="8">
        <v>0</v>
      </c>
    </row>
    <row r="635" spans="2:66">
      <c r="B635" s="56"/>
      <c r="C635" s="11" t="s">
        <v>43</v>
      </c>
      <c r="D635" s="8">
        <v>0</v>
      </c>
      <c r="E635" s="8">
        <v>0</v>
      </c>
      <c r="F635" s="8">
        <v>0</v>
      </c>
      <c r="G635" s="8">
        <v>0</v>
      </c>
      <c r="H635" s="8">
        <v>0</v>
      </c>
      <c r="I635" s="8">
        <v>3</v>
      </c>
      <c r="J635" s="8">
        <v>0</v>
      </c>
      <c r="K635" s="8">
        <v>4</v>
      </c>
      <c r="L635" s="8">
        <v>3</v>
      </c>
      <c r="M635" s="8">
        <v>0</v>
      </c>
      <c r="N635" s="8">
        <v>0</v>
      </c>
      <c r="O635" s="8">
        <v>0</v>
      </c>
      <c r="P635" s="8">
        <v>3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3</v>
      </c>
      <c r="AD635" s="8">
        <v>3</v>
      </c>
      <c r="AE635" s="8">
        <v>3</v>
      </c>
      <c r="AF635" s="8">
        <v>6</v>
      </c>
      <c r="AG635" s="8">
        <v>3</v>
      </c>
      <c r="AH635" s="8">
        <v>0</v>
      </c>
      <c r="AI635" s="8">
        <v>3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3</v>
      </c>
      <c r="AY635" s="8">
        <v>6</v>
      </c>
      <c r="AZ635" s="8">
        <v>3</v>
      </c>
      <c r="BA635" s="8">
        <v>12</v>
      </c>
      <c r="BB635" s="8">
        <v>3</v>
      </c>
      <c r="BC635" s="8">
        <v>4</v>
      </c>
      <c r="BD635" s="8">
        <v>0</v>
      </c>
      <c r="BE635" s="8">
        <v>3</v>
      </c>
      <c r="BF635" s="8">
        <v>3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8">
        <v>0</v>
      </c>
      <c r="BN635" s="8">
        <v>0</v>
      </c>
    </row>
    <row r="636" spans="2:66" ht="39">
      <c r="B636" s="56"/>
      <c r="C636" s="11" t="s">
        <v>76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4</v>
      </c>
      <c r="L636" s="8">
        <v>8</v>
      </c>
      <c r="M636" s="8">
        <v>3</v>
      </c>
      <c r="N636" s="8">
        <v>5</v>
      </c>
      <c r="O636" s="8">
        <v>3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3</v>
      </c>
      <c r="AG636" s="8">
        <v>0</v>
      </c>
      <c r="AH636" s="8">
        <v>0</v>
      </c>
      <c r="AI636" s="8">
        <v>3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4</v>
      </c>
      <c r="BB636" s="8">
        <v>8</v>
      </c>
      <c r="BC636" s="8">
        <v>6</v>
      </c>
      <c r="BD636" s="8">
        <v>7</v>
      </c>
      <c r="BE636" s="8">
        <v>3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8">
        <v>0</v>
      </c>
      <c r="BN636" s="8">
        <v>0</v>
      </c>
    </row>
    <row r="637" spans="2:66">
      <c r="B637" s="56"/>
      <c r="C637" s="11" t="s">
        <v>45</v>
      </c>
      <c r="D637" s="8">
        <v>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3</v>
      </c>
      <c r="L637" s="8">
        <v>7</v>
      </c>
      <c r="M637" s="8">
        <v>3</v>
      </c>
      <c r="N637" s="8">
        <v>3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3</v>
      </c>
      <c r="AF637" s="8">
        <v>3</v>
      </c>
      <c r="AG637" s="8">
        <v>9</v>
      </c>
      <c r="AH637" s="8">
        <v>3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3</v>
      </c>
      <c r="BA637" s="8">
        <v>6</v>
      </c>
      <c r="BB637" s="8">
        <v>11</v>
      </c>
      <c r="BC637" s="8">
        <v>4</v>
      </c>
      <c r="BD637" s="8">
        <v>6</v>
      </c>
      <c r="BE637" s="8">
        <v>0</v>
      </c>
      <c r="BF637" s="8">
        <v>3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8">
        <v>0</v>
      </c>
      <c r="BN637" s="8">
        <v>0</v>
      </c>
    </row>
    <row r="638" spans="2:66" ht="26">
      <c r="B638" s="56"/>
      <c r="C638" s="11" t="s">
        <v>46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3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3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3</v>
      </c>
      <c r="BB638" s="8">
        <v>3</v>
      </c>
      <c r="BC638" s="8">
        <v>0</v>
      </c>
      <c r="BD638" s="8">
        <v>0</v>
      </c>
      <c r="BE638" s="8">
        <v>0</v>
      </c>
      <c r="BF638" s="8">
        <v>0</v>
      </c>
      <c r="BG638" s="8">
        <v>3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8">
        <v>0</v>
      </c>
      <c r="BN638" s="8">
        <v>0</v>
      </c>
    </row>
    <row r="639" spans="2:66">
      <c r="B639" s="56"/>
      <c r="C639" s="11" t="s">
        <v>47</v>
      </c>
      <c r="D639" s="8">
        <v>0</v>
      </c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8">
        <v>0</v>
      </c>
      <c r="BN639" s="8">
        <v>0</v>
      </c>
    </row>
    <row r="640" spans="2:66">
      <c r="B640" s="56"/>
      <c r="C640" s="11" t="s">
        <v>11</v>
      </c>
      <c r="D640" s="8">
        <v>0</v>
      </c>
      <c r="E640" s="8">
        <v>0</v>
      </c>
      <c r="F640" s="8">
        <v>0</v>
      </c>
      <c r="G640" s="8">
        <v>0</v>
      </c>
      <c r="H640" s="8">
        <v>5</v>
      </c>
      <c r="I640" s="8">
        <v>11</v>
      </c>
      <c r="J640" s="8">
        <v>11</v>
      </c>
      <c r="K640" s="8">
        <v>10</v>
      </c>
      <c r="L640" s="8">
        <v>22</v>
      </c>
      <c r="M640" s="8">
        <v>20</v>
      </c>
      <c r="N640" s="8">
        <v>23</v>
      </c>
      <c r="O640" s="8">
        <v>41</v>
      </c>
      <c r="P640" s="8">
        <v>91</v>
      </c>
      <c r="Q640" s="8">
        <v>82</v>
      </c>
      <c r="R640" s="8">
        <v>57</v>
      </c>
      <c r="S640" s="8">
        <v>81</v>
      </c>
      <c r="T640" s="8">
        <v>57</v>
      </c>
      <c r="U640" s="8">
        <v>25</v>
      </c>
      <c r="V640" s="8">
        <v>3</v>
      </c>
      <c r="W640" s="8">
        <v>3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23</v>
      </c>
      <c r="AD640" s="8">
        <v>49</v>
      </c>
      <c r="AE640" s="8">
        <v>79</v>
      </c>
      <c r="AF640" s="8">
        <v>66</v>
      </c>
      <c r="AG640" s="8">
        <v>60</v>
      </c>
      <c r="AH640" s="8">
        <v>38</v>
      </c>
      <c r="AI640" s="8">
        <v>26</v>
      </c>
      <c r="AJ640" s="8">
        <v>15</v>
      </c>
      <c r="AK640" s="8">
        <v>20</v>
      </c>
      <c r="AL640" s="8">
        <v>9</v>
      </c>
      <c r="AM640" s="8">
        <v>3</v>
      </c>
      <c r="AN640" s="8">
        <v>4</v>
      </c>
      <c r="AO640" s="8">
        <v>8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35</v>
      </c>
      <c r="AY640" s="8">
        <v>65</v>
      </c>
      <c r="AZ640" s="8">
        <v>88</v>
      </c>
      <c r="BA640" s="8">
        <v>76</v>
      </c>
      <c r="BB640" s="8">
        <v>83</v>
      </c>
      <c r="BC640" s="8">
        <v>55</v>
      </c>
      <c r="BD640" s="8">
        <v>47</v>
      </c>
      <c r="BE640" s="8">
        <v>62</v>
      </c>
      <c r="BF640" s="8">
        <v>112</v>
      </c>
      <c r="BG640" s="8">
        <v>89</v>
      </c>
      <c r="BH640" s="8">
        <v>66</v>
      </c>
      <c r="BI640" s="8">
        <v>89</v>
      </c>
      <c r="BJ640" s="8">
        <v>59</v>
      </c>
      <c r="BK640" s="8">
        <v>30</v>
      </c>
      <c r="BL640" s="8">
        <v>3</v>
      </c>
      <c r="BM640" s="8">
        <v>3</v>
      </c>
      <c r="BN640" s="8">
        <v>0</v>
      </c>
    </row>
    <row r="641" spans="2:66">
      <c r="B641" s="65" t="s">
        <v>139</v>
      </c>
      <c r="C641" s="11" t="s">
        <v>38</v>
      </c>
      <c r="D641" s="8">
        <v>0</v>
      </c>
      <c r="E641" s="8">
        <v>0</v>
      </c>
      <c r="F641" s="8">
        <v>0</v>
      </c>
      <c r="G641" s="8">
        <v>0</v>
      </c>
      <c r="H641" s="8">
        <v>10</v>
      </c>
      <c r="I641" s="8">
        <v>23</v>
      </c>
      <c r="J641" s="8">
        <v>45</v>
      </c>
      <c r="K641" s="8">
        <v>43</v>
      </c>
      <c r="L641" s="8">
        <v>48</v>
      </c>
      <c r="M641" s="8">
        <v>40</v>
      </c>
      <c r="N641" s="8">
        <v>37</v>
      </c>
      <c r="O641" s="8">
        <v>22</v>
      </c>
      <c r="P641" s="8">
        <v>6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15</v>
      </c>
      <c r="AD641" s="8">
        <v>34</v>
      </c>
      <c r="AE641" s="8">
        <v>53</v>
      </c>
      <c r="AF641" s="8">
        <v>41</v>
      </c>
      <c r="AG641" s="8">
        <v>39</v>
      </c>
      <c r="AH641" s="8">
        <v>17</v>
      </c>
      <c r="AI641" s="8">
        <v>14</v>
      </c>
      <c r="AJ641" s="8">
        <v>12</v>
      </c>
      <c r="AK641" s="8">
        <v>4</v>
      </c>
      <c r="AL641" s="8">
        <v>3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20</v>
      </c>
      <c r="AY641" s="8">
        <v>58</v>
      </c>
      <c r="AZ641" s="8">
        <v>96</v>
      </c>
      <c r="BA641" s="8">
        <v>78</v>
      </c>
      <c r="BB641" s="8">
        <v>82</v>
      </c>
      <c r="BC641" s="8">
        <v>62</v>
      </c>
      <c r="BD641" s="8">
        <v>54</v>
      </c>
      <c r="BE641" s="8">
        <v>30</v>
      </c>
      <c r="BF641" s="8">
        <v>16</v>
      </c>
      <c r="BG641" s="8">
        <v>3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8">
        <v>0</v>
      </c>
      <c r="BN641" s="8">
        <v>0</v>
      </c>
    </row>
    <row r="642" spans="2:66">
      <c r="B642" s="56"/>
      <c r="C642" s="11" t="s">
        <v>39</v>
      </c>
      <c r="D642" s="8">
        <v>0</v>
      </c>
      <c r="E642" s="8">
        <v>0</v>
      </c>
      <c r="F642" s="8">
        <v>0</v>
      </c>
      <c r="G642" s="8">
        <v>0</v>
      </c>
      <c r="H642" s="8">
        <v>78</v>
      </c>
      <c r="I642" s="8">
        <v>158</v>
      </c>
      <c r="J642" s="8">
        <v>150</v>
      </c>
      <c r="K642" s="8">
        <v>114</v>
      </c>
      <c r="L642" s="8">
        <v>104</v>
      </c>
      <c r="M642" s="8">
        <v>65</v>
      </c>
      <c r="N642" s="8">
        <v>68</v>
      </c>
      <c r="O642" s="8">
        <v>40</v>
      </c>
      <c r="P642" s="8">
        <v>24</v>
      </c>
      <c r="Q642" s="8">
        <v>3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227</v>
      </c>
      <c r="AD642" s="8">
        <v>345</v>
      </c>
      <c r="AE642" s="8">
        <v>246</v>
      </c>
      <c r="AF642" s="8">
        <v>151</v>
      </c>
      <c r="AG642" s="8">
        <v>132</v>
      </c>
      <c r="AH642" s="8">
        <v>144</v>
      </c>
      <c r="AI642" s="8">
        <v>91</v>
      </c>
      <c r="AJ642" s="8">
        <v>56</v>
      </c>
      <c r="AK642" s="8">
        <v>21</v>
      </c>
      <c r="AL642" s="8">
        <v>3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303</v>
      </c>
      <c r="AY642" s="8">
        <v>500</v>
      </c>
      <c r="AZ642" s="8">
        <v>399</v>
      </c>
      <c r="BA642" s="8">
        <v>267</v>
      </c>
      <c r="BB642" s="8">
        <v>236</v>
      </c>
      <c r="BC642" s="8">
        <v>212</v>
      </c>
      <c r="BD642" s="8">
        <v>166</v>
      </c>
      <c r="BE642" s="8">
        <v>94</v>
      </c>
      <c r="BF642" s="8">
        <v>43</v>
      </c>
      <c r="BG642" s="8">
        <v>8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8">
        <v>0</v>
      </c>
      <c r="BN642" s="8">
        <v>0</v>
      </c>
    </row>
    <row r="643" spans="2:66" ht="26">
      <c r="B643" s="56"/>
      <c r="C643" s="11" t="s">
        <v>40</v>
      </c>
      <c r="D643" s="8">
        <v>0</v>
      </c>
      <c r="E643" s="8">
        <v>0</v>
      </c>
      <c r="F643" s="8">
        <v>0</v>
      </c>
      <c r="G643" s="8">
        <v>0</v>
      </c>
      <c r="H643" s="8">
        <v>6</v>
      </c>
      <c r="I643" s="8">
        <v>20</v>
      </c>
      <c r="J643" s="8">
        <v>20</v>
      </c>
      <c r="K643" s="8">
        <v>22</v>
      </c>
      <c r="L643" s="8">
        <v>24</v>
      </c>
      <c r="M643" s="8">
        <v>16</v>
      </c>
      <c r="N643" s="8">
        <v>21</v>
      </c>
      <c r="O643" s="8">
        <v>5</v>
      </c>
      <c r="P643" s="8">
        <v>5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11</v>
      </c>
      <c r="AD643" s="8">
        <v>14</v>
      </c>
      <c r="AE643" s="8">
        <v>21</v>
      </c>
      <c r="AF643" s="8">
        <v>9</v>
      </c>
      <c r="AG643" s="8">
        <v>12</v>
      </c>
      <c r="AH643" s="8">
        <v>3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15</v>
      </c>
      <c r="AY643" s="8">
        <v>40</v>
      </c>
      <c r="AZ643" s="8">
        <v>39</v>
      </c>
      <c r="BA643" s="8">
        <v>32</v>
      </c>
      <c r="BB643" s="8">
        <v>31</v>
      </c>
      <c r="BC643" s="8">
        <v>16</v>
      </c>
      <c r="BD643" s="8">
        <v>21</v>
      </c>
      <c r="BE643" s="8">
        <v>10</v>
      </c>
      <c r="BF643" s="8">
        <v>3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8">
        <v>0</v>
      </c>
      <c r="BN643" s="8">
        <v>0</v>
      </c>
    </row>
    <row r="644" spans="2:66" ht="39">
      <c r="B644" s="56"/>
      <c r="C644" s="11" t="s">
        <v>41</v>
      </c>
      <c r="D644" s="8">
        <v>0</v>
      </c>
      <c r="E644" s="8">
        <v>0</v>
      </c>
      <c r="F644" s="8">
        <v>0</v>
      </c>
      <c r="G644" s="8">
        <v>0</v>
      </c>
      <c r="H644" s="8">
        <v>8</v>
      </c>
      <c r="I644" s="8">
        <v>16</v>
      </c>
      <c r="J644" s="8">
        <v>15</v>
      </c>
      <c r="K644" s="8">
        <v>15</v>
      </c>
      <c r="L644" s="8">
        <v>14</v>
      </c>
      <c r="M644" s="8">
        <v>9</v>
      </c>
      <c r="N644" s="8">
        <v>3</v>
      </c>
      <c r="O644" s="8">
        <v>11</v>
      </c>
      <c r="P644" s="8">
        <v>3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47</v>
      </c>
      <c r="AD644" s="8">
        <v>44</v>
      </c>
      <c r="AE644" s="8">
        <v>33</v>
      </c>
      <c r="AF644" s="8">
        <v>26</v>
      </c>
      <c r="AG644" s="8">
        <v>28</v>
      </c>
      <c r="AH644" s="8">
        <v>22</v>
      </c>
      <c r="AI644" s="8">
        <v>21</v>
      </c>
      <c r="AJ644" s="8">
        <v>14</v>
      </c>
      <c r="AK644" s="8">
        <v>7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53</v>
      </c>
      <c r="AY644" s="8">
        <v>66</v>
      </c>
      <c r="AZ644" s="8">
        <v>52</v>
      </c>
      <c r="BA644" s="8">
        <v>39</v>
      </c>
      <c r="BB644" s="8">
        <v>43</v>
      </c>
      <c r="BC644" s="8">
        <v>34</v>
      </c>
      <c r="BD644" s="8">
        <v>19</v>
      </c>
      <c r="BE644" s="8">
        <v>21</v>
      </c>
      <c r="BF644" s="8">
        <v>6</v>
      </c>
      <c r="BG644" s="8">
        <v>3</v>
      </c>
      <c r="BH644" s="8">
        <v>0</v>
      </c>
      <c r="BI644" s="8">
        <v>4</v>
      </c>
      <c r="BJ644" s="8">
        <v>0</v>
      </c>
      <c r="BK644" s="8">
        <v>0</v>
      </c>
      <c r="BL644" s="8">
        <v>0</v>
      </c>
      <c r="BM644" s="8">
        <v>0</v>
      </c>
      <c r="BN644" s="8">
        <v>0</v>
      </c>
    </row>
    <row r="645" spans="2:66" ht="39">
      <c r="B645" s="56"/>
      <c r="C645" s="11" t="s">
        <v>42</v>
      </c>
      <c r="D645" s="8">
        <v>0</v>
      </c>
      <c r="E645" s="8">
        <v>0</v>
      </c>
      <c r="F645" s="8">
        <v>0</v>
      </c>
      <c r="G645" s="8">
        <v>0</v>
      </c>
      <c r="H645" s="8">
        <v>5</v>
      </c>
      <c r="I645" s="8">
        <v>19</v>
      </c>
      <c r="J645" s="8">
        <v>8</v>
      </c>
      <c r="K645" s="8">
        <v>13</v>
      </c>
      <c r="L645" s="8">
        <v>10</v>
      </c>
      <c r="M645" s="8">
        <v>6</v>
      </c>
      <c r="N645" s="8">
        <v>7</v>
      </c>
      <c r="O645" s="8">
        <v>7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45</v>
      </c>
      <c r="AD645" s="8">
        <v>69</v>
      </c>
      <c r="AE645" s="8">
        <v>53</v>
      </c>
      <c r="AF645" s="8">
        <v>45</v>
      </c>
      <c r="AG645" s="8">
        <v>26</v>
      </c>
      <c r="AH645" s="8">
        <v>21</v>
      </c>
      <c r="AI645" s="8">
        <v>13</v>
      </c>
      <c r="AJ645" s="8">
        <v>10</v>
      </c>
      <c r="AK645" s="8">
        <v>4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48</v>
      </c>
      <c r="AY645" s="8">
        <v>85</v>
      </c>
      <c r="AZ645" s="8">
        <v>62</v>
      </c>
      <c r="BA645" s="8">
        <v>56</v>
      </c>
      <c r="BB645" s="8">
        <v>34</v>
      </c>
      <c r="BC645" s="8">
        <v>31</v>
      </c>
      <c r="BD645" s="8">
        <v>16</v>
      </c>
      <c r="BE645" s="8">
        <v>12</v>
      </c>
      <c r="BF645" s="8">
        <v>4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8">
        <v>0</v>
      </c>
      <c r="BN645" s="8">
        <v>0</v>
      </c>
    </row>
    <row r="646" spans="2:66">
      <c r="B646" s="56"/>
      <c r="C646" s="11" t="s">
        <v>43</v>
      </c>
      <c r="D646" s="8">
        <v>0</v>
      </c>
      <c r="E646" s="8">
        <v>0</v>
      </c>
      <c r="F646" s="8">
        <v>0</v>
      </c>
      <c r="G646" s="8">
        <v>0</v>
      </c>
      <c r="H646" s="8">
        <v>7</v>
      </c>
      <c r="I646" s="8">
        <v>6</v>
      </c>
      <c r="J646" s="8">
        <v>5</v>
      </c>
      <c r="K646" s="8">
        <v>4</v>
      </c>
      <c r="L646" s="8">
        <v>3</v>
      </c>
      <c r="M646" s="8">
        <v>0</v>
      </c>
      <c r="N646" s="8">
        <v>0</v>
      </c>
      <c r="O646" s="8">
        <v>0</v>
      </c>
      <c r="P646" s="8">
        <v>3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44</v>
      </c>
      <c r="AD646" s="8">
        <v>4</v>
      </c>
      <c r="AE646" s="8">
        <v>5</v>
      </c>
      <c r="AF646" s="8">
        <v>7</v>
      </c>
      <c r="AG646" s="8">
        <v>3</v>
      </c>
      <c r="AH646" s="8">
        <v>4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44</v>
      </c>
      <c r="AY646" s="8">
        <v>12</v>
      </c>
      <c r="AZ646" s="8">
        <v>11</v>
      </c>
      <c r="BA646" s="8">
        <v>9</v>
      </c>
      <c r="BB646" s="8">
        <v>6</v>
      </c>
      <c r="BC646" s="8">
        <v>9</v>
      </c>
      <c r="BD646" s="8">
        <v>3</v>
      </c>
      <c r="BE646" s="8">
        <v>0</v>
      </c>
      <c r="BF646" s="8">
        <v>3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8">
        <v>0</v>
      </c>
      <c r="BN646" s="8">
        <v>0</v>
      </c>
    </row>
    <row r="647" spans="2:66" ht="39">
      <c r="B647" s="56"/>
      <c r="C647" s="11" t="s">
        <v>76</v>
      </c>
      <c r="D647" s="8">
        <v>0</v>
      </c>
      <c r="E647" s="8">
        <v>0</v>
      </c>
      <c r="F647" s="8">
        <v>0</v>
      </c>
      <c r="G647" s="8">
        <v>0</v>
      </c>
      <c r="H647" s="8">
        <v>3</v>
      </c>
      <c r="I647" s="8">
        <v>0</v>
      </c>
      <c r="J647" s="8">
        <v>0</v>
      </c>
      <c r="K647" s="8">
        <v>5</v>
      </c>
      <c r="L647" s="8">
        <v>0</v>
      </c>
      <c r="M647" s="8">
        <v>8</v>
      </c>
      <c r="N647" s="8">
        <v>0</v>
      </c>
      <c r="O647" s="8">
        <v>3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4</v>
      </c>
      <c r="AY647" s="8">
        <v>4</v>
      </c>
      <c r="AZ647" s="8">
        <v>0</v>
      </c>
      <c r="BA647" s="8">
        <v>5</v>
      </c>
      <c r="BB647" s="8">
        <v>0</v>
      </c>
      <c r="BC647" s="8">
        <v>8</v>
      </c>
      <c r="BD647" s="8">
        <v>0</v>
      </c>
      <c r="BE647" s="8">
        <v>3</v>
      </c>
      <c r="BF647" s="8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8">
        <v>0</v>
      </c>
      <c r="BN647" s="8">
        <v>0</v>
      </c>
    </row>
    <row r="648" spans="2:66">
      <c r="B648" s="56"/>
      <c r="C648" s="11" t="s">
        <v>45</v>
      </c>
      <c r="D648" s="8">
        <v>0</v>
      </c>
      <c r="E648" s="8">
        <v>0</v>
      </c>
      <c r="F648" s="8">
        <v>0</v>
      </c>
      <c r="G648" s="8">
        <v>0</v>
      </c>
      <c r="H648" s="8">
        <v>7</v>
      </c>
      <c r="I648" s="8">
        <v>3</v>
      </c>
      <c r="J648" s="8">
        <v>4</v>
      </c>
      <c r="K648" s="8">
        <v>4</v>
      </c>
      <c r="L648" s="8">
        <v>3</v>
      </c>
      <c r="M648" s="8">
        <v>3</v>
      </c>
      <c r="N648" s="8">
        <v>0</v>
      </c>
      <c r="O648" s="8">
        <v>3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5</v>
      </c>
      <c r="AD648" s="8">
        <v>3</v>
      </c>
      <c r="AE648" s="8">
        <v>3</v>
      </c>
      <c r="AF648" s="8">
        <v>0</v>
      </c>
      <c r="AG648" s="8">
        <v>6</v>
      </c>
      <c r="AH648" s="8">
        <v>6</v>
      </c>
      <c r="AI648" s="8">
        <v>4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7</v>
      </c>
      <c r="AY648" s="8">
        <v>4</v>
      </c>
      <c r="AZ648" s="8">
        <v>5</v>
      </c>
      <c r="BA648" s="8">
        <v>5</v>
      </c>
      <c r="BB648" s="8">
        <v>12</v>
      </c>
      <c r="BC648" s="8">
        <v>9</v>
      </c>
      <c r="BD648" s="8">
        <v>4</v>
      </c>
      <c r="BE648" s="8">
        <v>3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8">
        <v>0</v>
      </c>
      <c r="BN648" s="8">
        <v>0</v>
      </c>
    </row>
    <row r="649" spans="2:66" ht="26">
      <c r="B649" s="56"/>
      <c r="C649" s="11" t="s">
        <v>46</v>
      </c>
      <c r="D649" s="8">
        <v>0</v>
      </c>
      <c r="E649" s="8">
        <v>0</v>
      </c>
      <c r="F649" s="8">
        <v>0</v>
      </c>
      <c r="G649" s="8">
        <v>0</v>
      </c>
      <c r="H649" s="8">
        <v>0</v>
      </c>
      <c r="I649" s="8">
        <v>10</v>
      </c>
      <c r="J649" s="8">
        <v>9</v>
      </c>
      <c r="K649" s="8">
        <v>0</v>
      </c>
      <c r="L649" s="8">
        <v>0</v>
      </c>
      <c r="M649" s="8">
        <v>3</v>
      </c>
      <c r="N649" s="8">
        <v>0</v>
      </c>
      <c r="O649" s="8">
        <v>3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>
        <v>4</v>
      </c>
      <c r="AD649" s="8">
        <v>3</v>
      </c>
      <c r="AE649" s="8">
        <v>3</v>
      </c>
      <c r="AF649" s="8">
        <v>3</v>
      </c>
      <c r="AG649" s="8">
        <v>0</v>
      </c>
      <c r="AH649" s="8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4</v>
      </c>
      <c r="AY649" s="8">
        <v>9</v>
      </c>
      <c r="AZ649" s="8">
        <v>6</v>
      </c>
      <c r="BA649" s="8">
        <v>3</v>
      </c>
      <c r="BB649" s="8">
        <v>0</v>
      </c>
      <c r="BC649" s="8">
        <v>3</v>
      </c>
      <c r="BD649" s="8">
        <v>6</v>
      </c>
      <c r="BE649" s="8">
        <v>3</v>
      </c>
      <c r="BF649" s="8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8">
        <v>0</v>
      </c>
      <c r="BN649" s="8">
        <v>0</v>
      </c>
    </row>
    <row r="650" spans="2:66">
      <c r="B650" s="56"/>
      <c r="C650" s="11" t="s">
        <v>47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3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3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3</v>
      </c>
      <c r="AY650" s="8">
        <v>3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8">
        <v>0</v>
      </c>
      <c r="BN650" s="8">
        <v>0</v>
      </c>
    </row>
    <row r="651" spans="2:66">
      <c r="B651" s="56"/>
      <c r="C651" s="11" t="s">
        <v>11</v>
      </c>
      <c r="D651" s="8">
        <v>0</v>
      </c>
      <c r="E651" s="8">
        <v>0</v>
      </c>
      <c r="F651" s="8">
        <v>0</v>
      </c>
      <c r="G651" s="8">
        <v>0</v>
      </c>
      <c r="H651" s="8">
        <v>12</v>
      </c>
      <c r="I651" s="8">
        <v>10</v>
      </c>
      <c r="J651" s="8">
        <v>10</v>
      </c>
      <c r="K651" s="8">
        <v>12</v>
      </c>
      <c r="L651" s="8">
        <v>9</v>
      </c>
      <c r="M651" s="8">
        <v>7</v>
      </c>
      <c r="N651" s="8">
        <v>15</v>
      </c>
      <c r="O651" s="8">
        <v>11</v>
      </c>
      <c r="P651" s="8">
        <v>13</v>
      </c>
      <c r="Q651" s="8">
        <v>11</v>
      </c>
      <c r="R651" s="8">
        <v>8</v>
      </c>
      <c r="S651" s="8">
        <v>11</v>
      </c>
      <c r="T651" s="8">
        <v>0</v>
      </c>
      <c r="U651" s="8">
        <v>0</v>
      </c>
      <c r="V651" s="8">
        <v>4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8">
        <v>17</v>
      </c>
      <c r="AD651" s="8">
        <v>68</v>
      </c>
      <c r="AE651" s="8">
        <v>98</v>
      </c>
      <c r="AF651" s="8">
        <v>64</v>
      </c>
      <c r="AG651" s="8">
        <v>44</v>
      </c>
      <c r="AH651" s="8">
        <v>30</v>
      </c>
      <c r="AI651" s="8">
        <v>25</v>
      </c>
      <c r="AJ651" s="8">
        <v>16</v>
      </c>
      <c r="AK651" s="8">
        <v>26</v>
      </c>
      <c r="AL651" s="8">
        <v>9</v>
      </c>
      <c r="AM651" s="8">
        <v>5</v>
      </c>
      <c r="AN651" s="8">
        <v>5</v>
      </c>
      <c r="AO651" s="8">
        <v>0</v>
      </c>
      <c r="AP651" s="8">
        <v>3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29</v>
      </c>
      <c r="AY651" s="8">
        <v>76</v>
      </c>
      <c r="AZ651" s="8">
        <v>109</v>
      </c>
      <c r="BA651" s="8">
        <v>78</v>
      </c>
      <c r="BB651" s="8">
        <v>53</v>
      </c>
      <c r="BC651" s="8">
        <v>38</v>
      </c>
      <c r="BD651" s="8">
        <v>31</v>
      </c>
      <c r="BE651" s="8">
        <v>27</v>
      </c>
      <c r="BF651" s="8">
        <v>42</v>
      </c>
      <c r="BG651" s="8">
        <v>25</v>
      </c>
      <c r="BH651" s="8">
        <v>10</v>
      </c>
      <c r="BI651" s="8">
        <v>17</v>
      </c>
      <c r="BJ651" s="8">
        <v>3</v>
      </c>
      <c r="BK651" s="8">
        <v>3</v>
      </c>
      <c r="BL651" s="8">
        <v>4</v>
      </c>
      <c r="BM651" s="8">
        <v>0</v>
      </c>
      <c r="BN651" s="8">
        <v>0</v>
      </c>
    </row>
    <row r="652" spans="2:66">
      <c r="B652" s="65" t="s">
        <v>140</v>
      </c>
      <c r="C652" s="11" t="s">
        <v>38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6</v>
      </c>
      <c r="J652" s="8">
        <v>12</v>
      </c>
      <c r="K652" s="8">
        <v>7</v>
      </c>
      <c r="L652" s="8">
        <v>8</v>
      </c>
      <c r="M652" s="8">
        <v>8</v>
      </c>
      <c r="N652" s="8">
        <v>5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5</v>
      </c>
      <c r="AE652" s="8">
        <v>11</v>
      </c>
      <c r="AF652" s="8">
        <v>13</v>
      </c>
      <c r="AG652" s="8">
        <v>0</v>
      </c>
      <c r="AH652" s="8">
        <v>4</v>
      </c>
      <c r="AI652" s="8">
        <v>4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3</v>
      </c>
      <c r="AY652" s="8">
        <v>9</v>
      </c>
      <c r="AZ652" s="8">
        <v>22</v>
      </c>
      <c r="BA652" s="8">
        <v>23</v>
      </c>
      <c r="BB652" s="8">
        <v>11</v>
      </c>
      <c r="BC652" s="8">
        <v>12</v>
      </c>
      <c r="BD652" s="8">
        <v>5</v>
      </c>
      <c r="BE652" s="8">
        <v>7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8">
        <v>0</v>
      </c>
      <c r="BN652" s="8">
        <v>0</v>
      </c>
    </row>
    <row r="653" spans="2:66">
      <c r="B653" s="56"/>
      <c r="C653" s="11" t="s">
        <v>39</v>
      </c>
      <c r="D653" s="8">
        <v>0</v>
      </c>
      <c r="E653" s="8">
        <v>0</v>
      </c>
      <c r="F653" s="8">
        <v>0</v>
      </c>
      <c r="G653" s="8">
        <v>4</v>
      </c>
      <c r="H653" s="8">
        <v>271</v>
      </c>
      <c r="I653" s="8">
        <v>331</v>
      </c>
      <c r="J653" s="8">
        <v>276</v>
      </c>
      <c r="K653" s="8">
        <v>173</v>
      </c>
      <c r="L653" s="8">
        <v>68</v>
      </c>
      <c r="M653" s="8">
        <v>68</v>
      </c>
      <c r="N653" s="8">
        <v>30</v>
      </c>
      <c r="O653" s="8">
        <v>37</v>
      </c>
      <c r="P653" s="8">
        <v>12</v>
      </c>
      <c r="Q653" s="8">
        <v>4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3</v>
      </c>
      <c r="AC653" s="8">
        <v>729</v>
      </c>
      <c r="AD653" s="8">
        <v>712</v>
      </c>
      <c r="AE653" s="8">
        <v>588</v>
      </c>
      <c r="AF653" s="8">
        <v>229</v>
      </c>
      <c r="AG653" s="8">
        <v>111</v>
      </c>
      <c r="AH653" s="8">
        <v>92</v>
      </c>
      <c r="AI653" s="8">
        <v>53</v>
      </c>
      <c r="AJ653" s="8">
        <v>47</v>
      </c>
      <c r="AK653" s="8">
        <v>30</v>
      </c>
      <c r="AL653" s="8">
        <v>3</v>
      </c>
      <c r="AM653" s="8">
        <v>3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5</v>
      </c>
      <c r="AX653" s="8">
        <v>1000</v>
      </c>
      <c r="AY653" s="8">
        <v>1038</v>
      </c>
      <c r="AZ653" s="8">
        <v>863</v>
      </c>
      <c r="BA653" s="8">
        <v>403</v>
      </c>
      <c r="BB653" s="8">
        <v>179</v>
      </c>
      <c r="BC653" s="8">
        <v>161</v>
      </c>
      <c r="BD653" s="8">
        <v>88</v>
      </c>
      <c r="BE653" s="8">
        <v>82</v>
      </c>
      <c r="BF653" s="8">
        <v>40</v>
      </c>
      <c r="BG653" s="8">
        <v>9</v>
      </c>
      <c r="BH653" s="8">
        <v>5</v>
      </c>
      <c r="BI653" s="8">
        <v>0</v>
      </c>
      <c r="BJ653" s="8">
        <v>0</v>
      </c>
      <c r="BK653" s="8">
        <v>0</v>
      </c>
      <c r="BL653" s="8">
        <v>0</v>
      </c>
      <c r="BM653" s="8">
        <v>0</v>
      </c>
      <c r="BN653" s="8">
        <v>0</v>
      </c>
    </row>
    <row r="654" spans="2:66" ht="26">
      <c r="B654" s="56"/>
      <c r="C654" s="11" t="s">
        <v>40</v>
      </c>
      <c r="D654" s="8">
        <v>0</v>
      </c>
      <c r="E654" s="8">
        <v>0</v>
      </c>
      <c r="F654" s="8">
        <v>0</v>
      </c>
      <c r="G654" s="8">
        <v>0</v>
      </c>
      <c r="H654" s="8">
        <v>4</v>
      </c>
      <c r="I654" s="8">
        <v>7</v>
      </c>
      <c r="J654" s="8">
        <v>3</v>
      </c>
      <c r="K654" s="8">
        <v>3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8</v>
      </c>
      <c r="AD654" s="8">
        <v>3</v>
      </c>
      <c r="AE654" s="8">
        <v>6</v>
      </c>
      <c r="AF654" s="8">
        <v>0</v>
      </c>
      <c r="AG654" s="8">
        <v>3</v>
      </c>
      <c r="AH654" s="8">
        <v>0</v>
      </c>
      <c r="AI654" s="8">
        <v>0</v>
      </c>
      <c r="AJ654" s="8">
        <v>8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17</v>
      </c>
      <c r="AY654" s="8">
        <v>12</v>
      </c>
      <c r="AZ654" s="8">
        <v>13</v>
      </c>
      <c r="BA654" s="8">
        <v>4</v>
      </c>
      <c r="BB654" s="8">
        <v>6</v>
      </c>
      <c r="BC654" s="8">
        <v>3</v>
      </c>
      <c r="BD654" s="8">
        <v>0</v>
      </c>
      <c r="BE654" s="8">
        <v>8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8">
        <v>0</v>
      </c>
      <c r="BN654" s="8">
        <v>0</v>
      </c>
    </row>
    <row r="655" spans="2:66" ht="39">
      <c r="B655" s="56"/>
      <c r="C655" s="11" t="s">
        <v>41</v>
      </c>
      <c r="D655" s="8">
        <v>0</v>
      </c>
      <c r="E655" s="8">
        <v>0</v>
      </c>
      <c r="F655" s="8">
        <v>0</v>
      </c>
      <c r="G655" s="8">
        <v>0</v>
      </c>
      <c r="H655" s="8">
        <v>4</v>
      </c>
      <c r="I655" s="8">
        <v>4</v>
      </c>
      <c r="J655" s="8">
        <v>0</v>
      </c>
      <c r="K655" s="8">
        <v>4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>
        <v>6</v>
      </c>
      <c r="AD655" s="8">
        <v>9</v>
      </c>
      <c r="AE655" s="8">
        <v>0</v>
      </c>
      <c r="AF655" s="8">
        <v>5</v>
      </c>
      <c r="AG655" s="8">
        <v>0</v>
      </c>
      <c r="AH655" s="8">
        <v>3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8</v>
      </c>
      <c r="AY655" s="8">
        <v>14</v>
      </c>
      <c r="AZ655" s="8">
        <v>0</v>
      </c>
      <c r="BA655" s="8">
        <v>8</v>
      </c>
      <c r="BB655" s="8">
        <v>0</v>
      </c>
      <c r="BC655" s="8">
        <v>3</v>
      </c>
      <c r="BD655" s="8">
        <v>0</v>
      </c>
      <c r="BE655" s="8">
        <v>0</v>
      </c>
      <c r="BF655" s="8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8">
        <v>0</v>
      </c>
      <c r="BN655" s="8">
        <v>0</v>
      </c>
    </row>
    <row r="656" spans="2:66" ht="39">
      <c r="B656" s="56"/>
      <c r="C656" s="11" t="s">
        <v>42</v>
      </c>
      <c r="D656" s="8">
        <v>0</v>
      </c>
      <c r="E656" s="8">
        <v>0</v>
      </c>
      <c r="F656" s="8">
        <v>0</v>
      </c>
      <c r="G656" s="8">
        <v>0</v>
      </c>
      <c r="H656" s="8">
        <v>3</v>
      </c>
      <c r="I656" s="8">
        <v>3</v>
      </c>
      <c r="J656" s="8">
        <v>8</v>
      </c>
      <c r="K656" s="8">
        <v>3</v>
      </c>
      <c r="L656" s="8">
        <v>0</v>
      </c>
      <c r="M656" s="8">
        <v>3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11</v>
      </c>
      <c r="AD656" s="8">
        <v>3</v>
      </c>
      <c r="AE656" s="8">
        <v>23</v>
      </c>
      <c r="AF656" s="8">
        <v>16</v>
      </c>
      <c r="AG656" s="8">
        <v>13</v>
      </c>
      <c r="AH656" s="8">
        <v>6</v>
      </c>
      <c r="AI656" s="8">
        <v>7</v>
      </c>
      <c r="AJ656" s="8">
        <v>4</v>
      </c>
      <c r="AK656" s="8">
        <v>6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13</v>
      </c>
      <c r="AY656" s="8">
        <v>10</v>
      </c>
      <c r="AZ656" s="8">
        <v>30</v>
      </c>
      <c r="BA656" s="8">
        <v>20</v>
      </c>
      <c r="BB656" s="8">
        <v>13</v>
      </c>
      <c r="BC656" s="8">
        <v>6</v>
      </c>
      <c r="BD656" s="8">
        <v>4</v>
      </c>
      <c r="BE656" s="8">
        <v>4</v>
      </c>
      <c r="BF656" s="8">
        <v>3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8">
        <v>0</v>
      </c>
      <c r="BN656" s="8">
        <v>0</v>
      </c>
    </row>
    <row r="657" spans="2:66">
      <c r="B657" s="56"/>
      <c r="C657" s="11" t="s">
        <v>43</v>
      </c>
      <c r="D657" s="8">
        <v>0</v>
      </c>
      <c r="E657" s="8">
        <v>0</v>
      </c>
      <c r="F657" s="8">
        <v>0</v>
      </c>
      <c r="G657" s="8">
        <v>0</v>
      </c>
      <c r="H657" s="8">
        <v>3</v>
      </c>
      <c r="I657" s="8">
        <v>3</v>
      </c>
      <c r="J657" s="8">
        <v>0</v>
      </c>
      <c r="K657" s="8">
        <v>3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8</v>
      </c>
      <c r="AD657" s="8">
        <v>3</v>
      </c>
      <c r="AE657" s="8">
        <v>3</v>
      </c>
      <c r="AF657" s="8">
        <v>5</v>
      </c>
      <c r="AG657" s="8">
        <v>0</v>
      </c>
      <c r="AH657" s="8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10</v>
      </c>
      <c r="AY657" s="8">
        <v>11</v>
      </c>
      <c r="AZ657" s="8">
        <v>9</v>
      </c>
      <c r="BA657" s="8">
        <v>7</v>
      </c>
      <c r="BB657" s="8">
        <v>0</v>
      </c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8">
        <v>0</v>
      </c>
      <c r="BN657" s="8">
        <v>0</v>
      </c>
    </row>
    <row r="658" spans="2:66" ht="39">
      <c r="B658" s="56"/>
      <c r="C658" s="11" t="s">
        <v>76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3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3</v>
      </c>
      <c r="AY658" s="8">
        <v>0</v>
      </c>
      <c r="AZ658" s="8">
        <v>0</v>
      </c>
      <c r="BA658" s="8">
        <v>0</v>
      </c>
      <c r="BB658" s="8">
        <v>3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8">
        <v>0</v>
      </c>
      <c r="BN658" s="8">
        <v>0</v>
      </c>
    </row>
    <row r="659" spans="2:66">
      <c r="B659" s="56"/>
      <c r="C659" s="11" t="s">
        <v>45</v>
      </c>
      <c r="D659" s="8">
        <v>0</v>
      </c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>
        <v>0</v>
      </c>
      <c r="AD659" s="8">
        <v>4</v>
      </c>
      <c r="AE659" s="8">
        <v>0</v>
      </c>
      <c r="AF659" s="8">
        <v>0</v>
      </c>
      <c r="AG659" s="8">
        <v>0</v>
      </c>
      <c r="AH659" s="8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5</v>
      </c>
      <c r="AY659" s="8">
        <v>5</v>
      </c>
      <c r="AZ659" s="8">
        <v>0</v>
      </c>
      <c r="BA659" s="8">
        <v>0</v>
      </c>
      <c r="BB659" s="8">
        <v>0</v>
      </c>
      <c r="BC659" s="8">
        <v>0</v>
      </c>
      <c r="BD659" s="8">
        <v>0</v>
      </c>
      <c r="BE659" s="8">
        <v>0</v>
      </c>
      <c r="BF659" s="8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8">
        <v>0</v>
      </c>
      <c r="BN659" s="8">
        <v>0</v>
      </c>
    </row>
    <row r="660" spans="2:66" ht="26">
      <c r="B660" s="56"/>
      <c r="C660" s="11" t="s">
        <v>46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3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8">
        <v>0</v>
      </c>
      <c r="BN660" s="8">
        <v>0</v>
      </c>
    </row>
    <row r="661" spans="2:66">
      <c r="B661" s="56"/>
      <c r="C661" s="11" t="s">
        <v>47</v>
      </c>
      <c r="D661" s="8">
        <v>0</v>
      </c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>
        <v>3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3</v>
      </c>
      <c r="AZ661" s="8">
        <v>0</v>
      </c>
      <c r="BA661" s="8">
        <v>0</v>
      </c>
      <c r="BB661" s="8">
        <v>0</v>
      </c>
      <c r="BC661" s="8">
        <v>0</v>
      </c>
      <c r="BD661" s="8">
        <v>0</v>
      </c>
      <c r="BE661" s="8">
        <v>0</v>
      </c>
      <c r="BF661" s="8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8">
        <v>0</v>
      </c>
      <c r="BN661" s="8">
        <v>0</v>
      </c>
    </row>
    <row r="662" spans="2:66">
      <c r="B662" s="56"/>
      <c r="C662" s="11" t="s">
        <v>11</v>
      </c>
      <c r="D662" s="8">
        <v>0</v>
      </c>
      <c r="E662" s="8">
        <v>0</v>
      </c>
      <c r="F662" s="8">
        <v>0</v>
      </c>
      <c r="G662" s="8">
        <v>0</v>
      </c>
      <c r="H662" s="8">
        <v>16</v>
      </c>
      <c r="I662" s="8">
        <v>13</v>
      </c>
      <c r="J662" s="8">
        <v>7</v>
      </c>
      <c r="K662" s="8">
        <v>5</v>
      </c>
      <c r="L662" s="8">
        <v>0</v>
      </c>
      <c r="M662" s="8">
        <v>0</v>
      </c>
      <c r="N662" s="8">
        <v>0</v>
      </c>
      <c r="O662" s="8">
        <v>5</v>
      </c>
      <c r="P662" s="8">
        <v>3</v>
      </c>
      <c r="Q662" s="8">
        <v>4</v>
      </c>
      <c r="R662" s="8">
        <v>3</v>
      </c>
      <c r="S662" s="8">
        <v>8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29</v>
      </c>
      <c r="AD662" s="8">
        <v>56</v>
      </c>
      <c r="AE662" s="8">
        <v>81</v>
      </c>
      <c r="AF662" s="8">
        <v>37</v>
      </c>
      <c r="AG662" s="8">
        <v>4</v>
      </c>
      <c r="AH662" s="8">
        <v>6</v>
      </c>
      <c r="AI662" s="8">
        <v>10</v>
      </c>
      <c r="AJ662" s="8">
        <v>28</v>
      </c>
      <c r="AK662" s="8">
        <v>14</v>
      </c>
      <c r="AL662" s="8">
        <v>5</v>
      </c>
      <c r="AM662" s="8">
        <v>4</v>
      </c>
      <c r="AN662" s="8">
        <v>6</v>
      </c>
      <c r="AO662" s="8">
        <v>0</v>
      </c>
      <c r="AP662" s="8">
        <v>3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41</v>
      </c>
      <c r="AY662" s="8">
        <v>66</v>
      </c>
      <c r="AZ662" s="8">
        <v>89</v>
      </c>
      <c r="BA662" s="8">
        <v>44</v>
      </c>
      <c r="BB662" s="8">
        <v>4</v>
      </c>
      <c r="BC662" s="8">
        <v>6</v>
      </c>
      <c r="BD662" s="8">
        <v>11</v>
      </c>
      <c r="BE662" s="8">
        <v>31</v>
      </c>
      <c r="BF662" s="8">
        <v>13</v>
      </c>
      <c r="BG662" s="8">
        <v>13</v>
      </c>
      <c r="BH662" s="8">
        <v>7</v>
      </c>
      <c r="BI662" s="8">
        <v>10</v>
      </c>
      <c r="BJ662" s="8">
        <v>4</v>
      </c>
      <c r="BK662" s="8">
        <v>5</v>
      </c>
      <c r="BL662" s="8">
        <v>0</v>
      </c>
      <c r="BM662" s="8">
        <v>0</v>
      </c>
      <c r="BN662" s="8">
        <v>0</v>
      </c>
    </row>
    <row r="663" spans="2:66">
      <c r="B663" s="65" t="s">
        <v>141</v>
      </c>
      <c r="C663" s="11" t="s">
        <v>38</v>
      </c>
      <c r="D663" s="8">
        <v>0</v>
      </c>
      <c r="E663" s="8">
        <v>0</v>
      </c>
      <c r="F663" s="8">
        <v>0</v>
      </c>
      <c r="G663" s="8">
        <v>0</v>
      </c>
      <c r="H663" s="8">
        <v>3</v>
      </c>
      <c r="I663" s="8">
        <v>30</v>
      </c>
      <c r="J663" s="8">
        <v>47</v>
      </c>
      <c r="K663" s="8">
        <v>47</v>
      </c>
      <c r="L663" s="8">
        <v>26</v>
      </c>
      <c r="M663" s="8">
        <v>21</v>
      </c>
      <c r="N663" s="8">
        <v>11</v>
      </c>
      <c r="O663" s="8">
        <v>5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8">
        <v>8</v>
      </c>
      <c r="AD663" s="8">
        <v>85</v>
      </c>
      <c r="AE663" s="8">
        <v>144</v>
      </c>
      <c r="AF663" s="8">
        <v>121</v>
      </c>
      <c r="AG663" s="8">
        <v>109</v>
      </c>
      <c r="AH663" s="8">
        <v>160</v>
      </c>
      <c r="AI663" s="8">
        <v>95</v>
      </c>
      <c r="AJ663" s="8">
        <v>43</v>
      </c>
      <c r="AK663" s="8">
        <v>19</v>
      </c>
      <c r="AL663" s="8">
        <v>13</v>
      </c>
      <c r="AM663" s="8">
        <v>0</v>
      </c>
      <c r="AN663" s="8">
        <v>3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10</v>
      </c>
      <c r="AY663" s="8">
        <v>117</v>
      </c>
      <c r="AZ663" s="8">
        <v>189</v>
      </c>
      <c r="BA663" s="8">
        <v>167</v>
      </c>
      <c r="BB663" s="8">
        <v>141</v>
      </c>
      <c r="BC663" s="8">
        <v>186</v>
      </c>
      <c r="BD663" s="8">
        <v>105</v>
      </c>
      <c r="BE663" s="8">
        <v>49</v>
      </c>
      <c r="BF663" s="8">
        <v>19</v>
      </c>
      <c r="BG663" s="8">
        <v>13</v>
      </c>
      <c r="BH663" s="8">
        <v>0</v>
      </c>
      <c r="BI663" s="8">
        <v>3</v>
      </c>
      <c r="BJ663" s="8">
        <v>0</v>
      </c>
      <c r="BK663" s="8">
        <v>0</v>
      </c>
      <c r="BL663" s="8">
        <v>0</v>
      </c>
      <c r="BM663" s="8">
        <v>0</v>
      </c>
      <c r="BN663" s="8">
        <v>0</v>
      </c>
    </row>
    <row r="664" spans="2:66">
      <c r="B664" s="56"/>
      <c r="C664" s="11" t="s">
        <v>39</v>
      </c>
      <c r="D664" s="8">
        <v>0</v>
      </c>
      <c r="E664" s="8">
        <v>0</v>
      </c>
      <c r="F664" s="8">
        <v>0</v>
      </c>
      <c r="G664" s="8">
        <v>0</v>
      </c>
      <c r="H664" s="8">
        <v>423</v>
      </c>
      <c r="I664" s="8">
        <v>970</v>
      </c>
      <c r="J664" s="8">
        <v>836</v>
      </c>
      <c r="K664" s="8">
        <v>667</v>
      </c>
      <c r="L664" s="8">
        <v>449</v>
      </c>
      <c r="M664" s="8">
        <v>389</v>
      </c>
      <c r="N664" s="8">
        <v>227</v>
      </c>
      <c r="O664" s="8">
        <v>97</v>
      </c>
      <c r="P664" s="8">
        <v>38</v>
      </c>
      <c r="Q664" s="8">
        <v>20</v>
      </c>
      <c r="R664" s="8">
        <v>15</v>
      </c>
      <c r="S664" s="8">
        <v>3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4</v>
      </c>
      <c r="AC664" s="8">
        <v>2265</v>
      </c>
      <c r="AD664" s="8">
        <v>3520</v>
      </c>
      <c r="AE664" s="8">
        <v>2803</v>
      </c>
      <c r="AF664" s="8">
        <v>2075</v>
      </c>
      <c r="AG664" s="8">
        <v>1702</v>
      </c>
      <c r="AH664" s="8">
        <v>1701</v>
      </c>
      <c r="AI664" s="8">
        <v>797</v>
      </c>
      <c r="AJ664" s="8">
        <v>379</v>
      </c>
      <c r="AK664" s="8">
        <v>148</v>
      </c>
      <c r="AL664" s="8">
        <v>35</v>
      </c>
      <c r="AM664" s="8">
        <v>23</v>
      </c>
      <c r="AN664" s="8">
        <v>7</v>
      </c>
      <c r="AO664" s="8">
        <v>4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6</v>
      </c>
      <c r="AX664" s="8">
        <v>2683</v>
      </c>
      <c r="AY664" s="8">
        <v>4496</v>
      </c>
      <c r="AZ664" s="8">
        <v>3638</v>
      </c>
      <c r="BA664" s="8">
        <v>2746</v>
      </c>
      <c r="BB664" s="8">
        <v>2151</v>
      </c>
      <c r="BC664" s="8">
        <v>2094</v>
      </c>
      <c r="BD664" s="8">
        <v>1025</v>
      </c>
      <c r="BE664" s="8">
        <v>476</v>
      </c>
      <c r="BF664" s="8">
        <v>188</v>
      </c>
      <c r="BG664" s="8">
        <v>58</v>
      </c>
      <c r="BH664" s="8">
        <v>37</v>
      </c>
      <c r="BI664" s="8">
        <v>4</v>
      </c>
      <c r="BJ664" s="8">
        <v>4</v>
      </c>
      <c r="BK664" s="8">
        <v>0</v>
      </c>
      <c r="BL664" s="8">
        <v>0</v>
      </c>
      <c r="BM664" s="8">
        <v>0</v>
      </c>
      <c r="BN664" s="8">
        <v>0</v>
      </c>
    </row>
    <row r="665" spans="2:66" ht="26">
      <c r="B665" s="56"/>
      <c r="C665" s="11" t="s">
        <v>40</v>
      </c>
      <c r="D665" s="8">
        <v>0</v>
      </c>
      <c r="E665" s="8">
        <v>0</v>
      </c>
      <c r="F665" s="8">
        <v>0</v>
      </c>
      <c r="G665" s="8">
        <v>0</v>
      </c>
      <c r="H665" s="8">
        <v>7</v>
      </c>
      <c r="I665" s="8">
        <v>11</v>
      </c>
      <c r="J665" s="8">
        <v>8</v>
      </c>
      <c r="K665" s="8">
        <v>0</v>
      </c>
      <c r="L665" s="8">
        <v>4</v>
      </c>
      <c r="M665" s="8">
        <v>6</v>
      </c>
      <c r="N665" s="8">
        <v>0</v>
      </c>
      <c r="O665" s="8">
        <v>3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14</v>
      </c>
      <c r="AD665" s="8">
        <v>13</v>
      </c>
      <c r="AE665" s="8">
        <v>13</v>
      </c>
      <c r="AF665" s="8">
        <v>13</v>
      </c>
      <c r="AG665" s="8">
        <v>10</v>
      </c>
      <c r="AH665" s="8">
        <v>9</v>
      </c>
      <c r="AI665" s="8">
        <v>11</v>
      </c>
      <c r="AJ665" s="8">
        <v>3</v>
      </c>
      <c r="AK665" s="8">
        <v>4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15</v>
      </c>
      <c r="AY665" s="8">
        <v>20</v>
      </c>
      <c r="AZ665" s="8">
        <v>19</v>
      </c>
      <c r="BA665" s="8">
        <v>16</v>
      </c>
      <c r="BB665" s="8">
        <v>17</v>
      </c>
      <c r="BC665" s="8">
        <v>18</v>
      </c>
      <c r="BD665" s="8">
        <v>10</v>
      </c>
      <c r="BE665" s="8">
        <v>6</v>
      </c>
      <c r="BF665" s="8">
        <v>4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8">
        <v>0</v>
      </c>
      <c r="BN665" s="8">
        <v>0</v>
      </c>
    </row>
    <row r="666" spans="2:66" ht="39">
      <c r="B666" s="56"/>
      <c r="C666" s="11" t="s">
        <v>41</v>
      </c>
      <c r="D666" s="8">
        <v>0</v>
      </c>
      <c r="E666" s="8">
        <v>0</v>
      </c>
      <c r="F666" s="8">
        <v>0</v>
      </c>
      <c r="G666" s="8">
        <v>0</v>
      </c>
      <c r="H666" s="8">
        <v>32</v>
      </c>
      <c r="I666" s="8">
        <v>33</v>
      </c>
      <c r="J666" s="8">
        <v>39</v>
      </c>
      <c r="K666" s="8">
        <v>24</v>
      </c>
      <c r="L666" s="8">
        <v>14</v>
      </c>
      <c r="M666" s="8">
        <v>12</v>
      </c>
      <c r="N666" s="8">
        <v>9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119</v>
      </c>
      <c r="AD666" s="8">
        <v>132</v>
      </c>
      <c r="AE666" s="8">
        <v>91</v>
      </c>
      <c r="AF666" s="8">
        <v>81</v>
      </c>
      <c r="AG666" s="8">
        <v>69</v>
      </c>
      <c r="AH666" s="8">
        <v>91</v>
      </c>
      <c r="AI666" s="8">
        <v>53</v>
      </c>
      <c r="AJ666" s="8">
        <v>26</v>
      </c>
      <c r="AK666" s="8">
        <v>7</v>
      </c>
      <c r="AL666" s="8">
        <v>4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154</v>
      </c>
      <c r="AY666" s="8">
        <v>166</v>
      </c>
      <c r="AZ666" s="8">
        <v>129</v>
      </c>
      <c r="BA666" s="8">
        <v>100</v>
      </c>
      <c r="BB666" s="8">
        <v>81</v>
      </c>
      <c r="BC666" s="8">
        <v>104</v>
      </c>
      <c r="BD666" s="8">
        <v>61</v>
      </c>
      <c r="BE666" s="8">
        <v>26</v>
      </c>
      <c r="BF666" s="8">
        <v>7</v>
      </c>
      <c r="BG666" s="8">
        <v>4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8">
        <v>0</v>
      </c>
      <c r="BN666" s="8">
        <v>0</v>
      </c>
    </row>
    <row r="667" spans="2:66" ht="39">
      <c r="B667" s="56"/>
      <c r="C667" s="11" t="s">
        <v>42</v>
      </c>
      <c r="D667" s="8">
        <v>0</v>
      </c>
      <c r="E667" s="8">
        <v>0</v>
      </c>
      <c r="F667" s="8">
        <v>0</v>
      </c>
      <c r="G667" s="8">
        <v>0</v>
      </c>
      <c r="H667" s="8">
        <v>9</v>
      </c>
      <c r="I667" s="8">
        <v>18</v>
      </c>
      <c r="J667" s="8">
        <v>6</v>
      </c>
      <c r="K667" s="8">
        <v>9</v>
      </c>
      <c r="L667" s="8">
        <v>5</v>
      </c>
      <c r="M667" s="8">
        <v>10</v>
      </c>
      <c r="N667" s="8">
        <v>3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57</v>
      </c>
      <c r="AD667" s="8">
        <v>89</v>
      </c>
      <c r="AE667" s="8">
        <v>135</v>
      </c>
      <c r="AF667" s="8">
        <v>159</v>
      </c>
      <c r="AG667" s="8">
        <v>134</v>
      </c>
      <c r="AH667" s="8">
        <v>170</v>
      </c>
      <c r="AI667" s="8">
        <v>84</v>
      </c>
      <c r="AJ667" s="8">
        <v>34</v>
      </c>
      <c r="AK667" s="8">
        <v>30</v>
      </c>
      <c r="AL667" s="8">
        <v>13</v>
      </c>
      <c r="AM667" s="8">
        <v>3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67</v>
      </c>
      <c r="AY667" s="8">
        <v>110</v>
      </c>
      <c r="AZ667" s="8">
        <v>144</v>
      </c>
      <c r="BA667" s="8">
        <v>170</v>
      </c>
      <c r="BB667" s="8">
        <v>136</v>
      </c>
      <c r="BC667" s="8">
        <v>177</v>
      </c>
      <c r="BD667" s="8">
        <v>85</v>
      </c>
      <c r="BE667" s="8">
        <v>34</v>
      </c>
      <c r="BF667" s="8">
        <v>33</v>
      </c>
      <c r="BG667" s="8">
        <v>10</v>
      </c>
      <c r="BH667" s="8">
        <v>3</v>
      </c>
      <c r="BI667" s="8">
        <v>0</v>
      </c>
      <c r="BJ667" s="8">
        <v>0</v>
      </c>
      <c r="BK667" s="8">
        <v>0</v>
      </c>
      <c r="BL667" s="8">
        <v>0</v>
      </c>
      <c r="BM667" s="8">
        <v>0</v>
      </c>
      <c r="BN667" s="8">
        <v>0</v>
      </c>
    </row>
    <row r="668" spans="2:66">
      <c r="B668" s="56"/>
      <c r="C668" s="11" t="s">
        <v>43</v>
      </c>
      <c r="D668" s="8">
        <v>0</v>
      </c>
      <c r="E668" s="8">
        <v>0</v>
      </c>
      <c r="F668" s="8">
        <v>0</v>
      </c>
      <c r="G668" s="8">
        <v>0</v>
      </c>
      <c r="H668" s="8">
        <v>14</v>
      </c>
      <c r="I668" s="8">
        <v>11</v>
      </c>
      <c r="J668" s="8">
        <v>7</v>
      </c>
      <c r="K668" s="8">
        <v>3</v>
      </c>
      <c r="L668" s="8">
        <v>4</v>
      </c>
      <c r="M668" s="8">
        <v>3</v>
      </c>
      <c r="N668" s="8">
        <v>4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53</v>
      </c>
      <c r="AD668" s="8">
        <v>39</v>
      </c>
      <c r="AE668" s="8">
        <v>19</v>
      </c>
      <c r="AF668" s="8">
        <v>18</v>
      </c>
      <c r="AG668" s="8">
        <v>23</v>
      </c>
      <c r="AH668" s="8">
        <v>14</v>
      </c>
      <c r="AI668" s="8">
        <v>7</v>
      </c>
      <c r="AJ668" s="8">
        <v>4</v>
      </c>
      <c r="AK668" s="8">
        <v>0</v>
      </c>
      <c r="AL668" s="8">
        <v>3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71</v>
      </c>
      <c r="AY668" s="8">
        <v>45</v>
      </c>
      <c r="AZ668" s="8">
        <v>33</v>
      </c>
      <c r="BA668" s="8">
        <v>25</v>
      </c>
      <c r="BB668" s="8">
        <v>25</v>
      </c>
      <c r="BC668" s="8">
        <v>21</v>
      </c>
      <c r="BD668" s="8">
        <v>9</v>
      </c>
      <c r="BE668" s="8">
        <v>5</v>
      </c>
      <c r="BF668" s="8">
        <v>3</v>
      </c>
      <c r="BG668" s="8">
        <v>3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8">
        <v>0</v>
      </c>
      <c r="BN668" s="8">
        <v>0</v>
      </c>
    </row>
    <row r="669" spans="2:66" ht="39">
      <c r="B669" s="56"/>
      <c r="C669" s="11" t="s">
        <v>76</v>
      </c>
      <c r="D669" s="8">
        <v>0</v>
      </c>
      <c r="E669" s="8">
        <v>0</v>
      </c>
      <c r="F669" s="8">
        <v>0</v>
      </c>
      <c r="G669" s="8">
        <v>0</v>
      </c>
      <c r="H669" s="8">
        <v>3</v>
      </c>
      <c r="I669" s="8">
        <v>0</v>
      </c>
      <c r="J669" s="8">
        <v>0</v>
      </c>
      <c r="K669" s="8">
        <v>3</v>
      </c>
      <c r="L669" s="8">
        <v>0</v>
      </c>
      <c r="M669" s="8">
        <v>3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3</v>
      </c>
      <c r="AF669" s="8">
        <v>0</v>
      </c>
      <c r="AG669" s="8">
        <v>0</v>
      </c>
      <c r="AH669" s="8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4</v>
      </c>
      <c r="AY669" s="8">
        <v>0</v>
      </c>
      <c r="AZ669" s="8">
        <v>4</v>
      </c>
      <c r="BA669" s="8">
        <v>6</v>
      </c>
      <c r="BB669" s="8">
        <v>0</v>
      </c>
      <c r="BC669" s="8">
        <v>0</v>
      </c>
      <c r="BD669" s="8">
        <v>0</v>
      </c>
      <c r="BE669" s="8">
        <v>0</v>
      </c>
      <c r="BF669" s="8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8">
        <v>0</v>
      </c>
      <c r="BN669" s="8">
        <v>0</v>
      </c>
    </row>
    <row r="670" spans="2:66">
      <c r="B670" s="56"/>
      <c r="C670" s="11" t="s">
        <v>45</v>
      </c>
      <c r="D670" s="8">
        <v>0</v>
      </c>
      <c r="E670" s="8">
        <v>0</v>
      </c>
      <c r="F670" s="8">
        <v>0</v>
      </c>
      <c r="G670" s="8">
        <v>0</v>
      </c>
      <c r="H670" s="8">
        <v>3</v>
      </c>
      <c r="I670" s="8">
        <v>6</v>
      </c>
      <c r="J670" s="8">
        <v>0</v>
      </c>
      <c r="K670" s="8">
        <v>3</v>
      </c>
      <c r="L670" s="8">
        <v>0</v>
      </c>
      <c r="M670" s="8">
        <v>0</v>
      </c>
      <c r="N670" s="8">
        <v>0</v>
      </c>
      <c r="O670" s="8">
        <v>3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6</v>
      </c>
      <c r="AD670" s="8">
        <v>4</v>
      </c>
      <c r="AE670" s="8">
        <v>8</v>
      </c>
      <c r="AF670" s="8">
        <v>3</v>
      </c>
      <c r="AG670" s="8">
        <v>7</v>
      </c>
      <c r="AH670" s="8">
        <v>12</v>
      </c>
      <c r="AI670" s="8">
        <v>4</v>
      </c>
      <c r="AJ670" s="8">
        <v>3</v>
      </c>
      <c r="AK670" s="8">
        <v>3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12</v>
      </c>
      <c r="AY670" s="8">
        <v>7</v>
      </c>
      <c r="AZ670" s="8">
        <v>5</v>
      </c>
      <c r="BA670" s="8">
        <v>8</v>
      </c>
      <c r="BB670" s="8">
        <v>5</v>
      </c>
      <c r="BC670" s="8">
        <v>12</v>
      </c>
      <c r="BD670" s="8">
        <v>9</v>
      </c>
      <c r="BE670" s="8">
        <v>3</v>
      </c>
      <c r="BF670" s="8">
        <v>3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8">
        <v>0</v>
      </c>
      <c r="BN670" s="8">
        <v>0</v>
      </c>
    </row>
    <row r="671" spans="2:66" ht="26">
      <c r="B671" s="56"/>
      <c r="C671" s="11" t="s">
        <v>46</v>
      </c>
      <c r="D671" s="8">
        <v>0</v>
      </c>
      <c r="E671" s="8">
        <v>0</v>
      </c>
      <c r="F671" s="8">
        <v>0</v>
      </c>
      <c r="G671" s="8">
        <v>0</v>
      </c>
      <c r="H671" s="8">
        <v>0</v>
      </c>
      <c r="I671" s="8">
        <v>5</v>
      </c>
      <c r="J671" s="8">
        <v>3</v>
      </c>
      <c r="K671" s="8">
        <v>3</v>
      </c>
      <c r="L671" s="8">
        <v>0</v>
      </c>
      <c r="M671" s="8">
        <v>6</v>
      </c>
      <c r="N671" s="8">
        <v>0</v>
      </c>
      <c r="O671" s="8">
        <v>3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3</v>
      </c>
      <c r="AD671" s="8">
        <v>3</v>
      </c>
      <c r="AE671" s="8">
        <v>9</v>
      </c>
      <c r="AF671" s="8">
        <v>8</v>
      </c>
      <c r="AG671" s="8">
        <v>9</v>
      </c>
      <c r="AH671" s="8">
        <v>12</v>
      </c>
      <c r="AI671" s="8">
        <v>3</v>
      </c>
      <c r="AJ671" s="8">
        <v>4</v>
      </c>
      <c r="AK671" s="8">
        <v>3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11</v>
      </c>
      <c r="AZ671" s="8">
        <v>12</v>
      </c>
      <c r="BA671" s="8">
        <v>8</v>
      </c>
      <c r="BB671" s="8">
        <v>9</v>
      </c>
      <c r="BC671" s="8">
        <v>12</v>
      </c>
      <c r="BD671" s="8">
        <v>3</v>
      </c>
      <c r="BE671" s="8">
        <v>5</v>
      </c>
      <c r="BF671" s="8">
        <v>5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8">
        <v>0</v>
      </c>
      <c r="BN671" s="8">
        <v>0</v>
      </c>
    </row>
    <row r="672" spans="2:66">
      <c r="B672" s="56"/>
      <c r="C672" s="11" t="s">
        <v>47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4</v>
      </c>
      <c r="AE672" s="8">
        <v>4</v>
      </c>
      <c r="AF672" s="8">
        <v>4</v>
      </c>
      <c r="AG672" s="8">
        <v>4</v>
      </c>
      <c r="AH672" s="8">
        <v>0</v>
      </c>
      <c r="AI672" s="8">
        <v>3</v>
      </c>
      <c r="AJ672" s="8">
        <v>0</v>
      </c>
      <c r="AK672" s="8">
        <v>0</v>
      </c>
      <c r="AL672" s="8">
        <v>3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4</v>
      </c>
      <c r="AZ672" s="8">
        <v>4</v>
      </c>
      <c r="BA672" s="8">
        <v>4</v>
      </c>
      <c r="BB672" s="8">
        <v>4</v>
      </c>
      <c r="BC672" s="8">
        <v>0</v>
      </c>
      <c r="BD672" s="8">
        <v>3</v>
      </c>
      <c r="BE672" s="8">
        <v>0</v>
      </c>
      <c r="BF672" s="8">
        <v>0</v>
      </c>
      <c r="BG672" s="8">
        <v>3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8">
        <v>0</v>
      </c>
      <c r="BN672" s="8">
        <v>0</v>
      </c>
    </row>
    <row r="673" spans="2:66">
      <c r="B673" s="56"/>
      <c r="C673" s="11" t="s">
        <v>11</v>
      </c>
      <c r="D673" s="8">
        <v>0</v>
      </c>
      <c r="E673" s="8">
        <v>0</v>
      </c>
      <c r="F673" s="8">
        <v>0</v>
      </c>
      <c r="G673" s="8">
        <v>0</v>
      </c>
      <c r="H673" s="8">
        <v>46</v>
      </c>
      <c r="I673" s="8">
        <v>45</v>
      </c>
      <c r="J673" s="8">
        <v>30</v>
      </c>
      <c r="K673" s="8">
        <v>14</v>
      </c>
      <c r="L673" s="8">
        <v>15</v>
      </c>
      <c r="M673" s="8">
        <v>9</v>
      </c>
      <c r="N673" s="8">
        <v>13</v>
      </c>
      <c r="O673" s="8">
        <v>17</v>
      </c>
      <c r="P673" s="8">
        <v>16</v>
      </c>
      <c r="Q673" s="8">
        <v>17</v>
      </c>
      <c r="R673" s="8">
        <v>15</v>
      </c>
      <c r="S673" s="8">
        <v>12</v>
      </c>
      <c r="T673" s="8">
        <v>7</v>
      </c>
      <c r="U673" s="8">
        <v>3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3</v>
      </c>
      <c r="AC673" s="8">
        <v>103</v>
      </c>
      <c r="AD673" s="8">
        <v>335</v>
      </c>
      <c r="AE673" s="8">
        <v>637</v>
      </c>
      <c r="AF673" s="8">
        <v>543</v>
      </c>
      <c r="AG673" s="8">
        <v>306</v>
      </c>
      <c r="AH673" s="8">
        <v>220</v>
      </c>
      <c r="AI673" s="8">
        <v>150</v>
      </c>
      <c r="AJ673" s="8">
        <v>135</v>
      </c>
      <c r="AK673" s="8">
        <v>158</v>
      </c>
      <c r="AL673" s="8">
        <v>158</v>
      </c>
      <c r="AM673" s="8">
        <v>137</v>
      </c>
      <c r="AN673" s="8">
        <v>101</v>
      </c>
      <c r="AO673" s="8">
        <v>66</v>
      </c>
      <c r="AP673" s="8">
        <v>29</v>
      </c>
      <c r="AQ673" s="8">
        <v>11</v>
      </c>
      <c r="AR673" s="8">
        <v>3</v>
      </c>
      <c r="AS673" s="8">
        <v>0</v>
      </c>
      <c r="AT673" s="8">
        <v>0</v>
      </c>
      <c r="AU673" s="8">
        <v>0</v>
      </c>
      <c r="AV673" s="8">
        <v>0</v>
      </c>
      <c r="AW673" s="8">
        <v>3</v>
      </c>
      <c r="AX673" s="8">
        <v>151</v>
      </c>
      <c r="AY673" s="8">
        <v>381</v>
      </c>
      <c r="AZ673" s="8">
        <v>673</v>
      </c>
      <c r="BA673" s="8">
        <v>562</v>
      </c>
      <c r="BB673" s="8">
        <v>324</v>
      </c>
      <c r="BC673" s="8">
        <v>230</v>
      </c>
      <c r="BD673" s="8">
        <v>165</v>
      </c>
      <c r="BE673" s="8">
        <v>155</v>
      </c>
      <c r="BF673" s="8">
        <v>178</v>
      </c>
      <c r="BG673" s="8">
        <v>179</v>
      </c>
      <c r="BH673" s="8">
        <v>152</v>
      </c>
      <c r="BI673" s="8">
        <v>116</v>
      </c>
      <c r="BJ673" s="8">
        <v>78</v>
      </c>
      <c r="BK673" s="8">
        <v>27</v>
      </c>
      <c r="BL673" s="8">
        <v>13</v>
      </c>
      <c r="BM673" s="8">
        <v>3</v>
      </c>
      <c r="BN673" s="8">
        <v>0</v>
      </c>
    </row>
    <row r="674" spans="2:66">
      <c r="B674" s="65" t="s">
        <v>142</v>
      </c>
      <c r="C674" s="11" t="s">
        <v>38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9</v>
      </c>
      <c r="J674" s="8">
        <v>8</v>
      </c>
      <c r="K674" s="8">
        <v>4</v>
      </c>
      <c r="L674" s="8">
        <v>10</v>
      </c>
      <c r="M674" s="8">
        <v>6</v>
      </c>
      <c r="N674" s="8">
        <v>4</v>
      </c>
      <c r="O674" s="8">
        <v>3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3</v>
      </c>
      <c r="AD674" s="8">
        <v>24</v>
      </c>
      <c r="AE674" s="8">
        <v>9</v>
      </c>
      <c r="AF674" s="8">
        <v>11</v>
      </c>
      <c r="AG674" s="8">
        <v>3</v>
      </c>
      <c r="AH674" s="8">
        <v>5</v>
      </c>
      <c r="AI674" s="8">
        <v>10</v>
      </c>
      <c r="AJ674" s="8">
        <v>3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3</v>
      </c>
      <c r="AY674" s="8">
        <v>33</v>
      </c>
      <c r="AZ674" s="8">
        <v>20</v>
      </c>
      <c r="BA674" s="8">
        <v>16</v>
      </c>
      <c r="BB674" s="8">
        <v>10</v>
      </c>
      <c r="BC674" s="8">
        <v>15</v>
      </c>
      <c r="BD674" s="8">
        <v>8</v>
      </c>
      <c r="BE674" s="8">
        <v>5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8">
        <v>0</v>
      </c>
      <c r="BN674" s="8">
        <v>0</v>
      </c>
    </row>
    <row r="675" spans="2:66">
      <c r="B675" s="56"/>
      <c r="C675" s="11" t="s">
        <v>39</v>
      </c>
      <c r="D675" s="8">
        <v>0</v>
      </c>
      <c r="E675" s="8">
        <v>0</v>
      </c>
      <c r="F675" s="8">
        <v>0</v>
      </c>
      <c r="G675" s="8">
        <v>0</v>
      </c>
      <c r="H675" s="8">
        <v>11</v>
      </c>
      <c r="I675" s="8">
        <v>26</v>
      </c>
      <c r="J675" s="8">
        <v>48</v>
      </c>
      <c r="K675" s="8">
        <v>48</v>
      </c>
      <c r="L675" s="8">
        <v>45</v>
      </c>
      <c r="M675" s="8">
        <v>49</v>
      </c>
      <c r="N675" s="8">
        <v>62</v>
      </c>
      <c r="O675" s="8">
        <v>33</v>
      </c>
      <c r="P675" s="8">
        <v>9</v>
      </c>
      <c r="Q675" s="8">
        <v>6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52</v>
      </c>
      <c r="AD675" s="8">
        <v>160</v>
      </c>
      <c r="AE675" s="8">
        <v>148</v>
      </c>
      <c r="AF675" s="8">
        <v>92</v>
      </c>
      <c r="AG675" s="8">
        <v>70</v>
      </c>
      <c r="AH675" s="8">
        <v>106</v>
      </c>
      <c r="AI675" s="8">
        <v>66</v>
      </c>
      <c r="AJ675" s="8">
        <v>42</v>
      </c>
      <c r="AK675" s="8">
        <v>14</v>
      </c>
      <c r="AL675" s="8">
        <v>4</v>
      </c>
      <c r="AM675" s="8">
        <v>0</v>
      </c>
      <c r="AN675" s="8">
        <v>0</v>
      </c>
      <c r="AO675" s="8">
        <v>0</v>
      </c>
      <c r="AP675" s="8">
        <v>3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63</v>
      </c>
      <c r="AY675" s="8">
        <v>189</v>
      </c>
      <c r="AZ675" s="8">
        <v>197</v>
      </c>
      <c r="BA675" s="8">
        <v>138</v>
      </c>
      <c r="BB675" s="8">
        <v>119</v>
      </c>
      <c r="BC675" s="8">
        <v>157</v>
      </c>
      <c r="BD675" s="8">
        <v>122</v>
      </c>
      <c r="BE675" s="8">
        <v>78</v>
      </c>
      <c r="BF675" s="8">
        <v>22</v>
      </c>
      <c r="BG675" s="8">
        <v>13</v>
      </c>
      <c r="BH675" s="8">
        <v>0</v>
      </c>
      <c r="BI675" s="8">
        <v>0</v>
      </c>
      <c r="BJ675" s="8">
        <v>0</v>
      </c>
      <c r="BK675" s="8">
        <v>3</v>
      </c>
      <c r="BL675" s="8">
        <v>0</v>
      </c>
      <c r="BM675" s="8">
        <v>0</v>
      </c>
      <c r="BN675" s="8">
        <v>0</v>
      </c>
    </row>
    <row r="676" spans="2:66" ht="26">
      <c r="B676" s="56"/>
      <c r="C676" s="11" t="s">
        <v>40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3</v>
      </c>
      <c r="J676" s="8">
        <v>0</v>
      </c>
      <c r="K676" s="8">
        <v>3</v>
      </c>
      <c r="L676" s="8">
        <v>10</v>
      </c>
      <c r="M676" s="8">
        <v>0</v>
      </c>
      <c r="N676" s="8">
        <v>5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3</v>
      </c>
      <c r="AE676" s="8">
        <v>0</v>
      </c>
      <c r="AF676" s="8">
        <v>4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5</v>
      </c>
      <c r="AZ676" s="8">
        <v>0</v>
      </c>
      <c r="BA676" s="8">
        <v>8</v>
      </c>
      <c r="BB676" s="8">
        <v>13</v>
      </c>
      <c r="BC676" s="8">
        <v>0</v>
      </c>
      <c r="BD676" s="8">
        <v>4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8">
        <v>0</v>
      </c>
      <c r="BN676" s="8">
        <v>0</v>
      </c>
    </row>
    <row r="677" spans="2:66" ht="39">
      <c r="B677" s="56"/>
      <c r="C677" s="11" t="s">
        <v>41</v>
      </c>
      <c r="D677" s="8">
        <v>0</v>
      </c>
      <c r="E677" s="8">
        <v>0</v>
      </c>
      <c r="F677" s="8">
        <v>0</v>
      </c>
      <c r="G677" s="8">
        <v>0</v>
      </c>
      <c r="H677" s="8">
        <v>6</v>
      </c>
      <c r="I677" s="8">
        <v>5</v>
      </c>
      <c r="J677" s="8">
        <v>8</v>
      </c>
      <c r="K677" s="8">
        <v>4</v>
      </c>
      <c r="L677" s="8">
        <v>13</v>
      </c>
      <c r="M677" s="8">
        <v>6</v>
      </c>
      <c r="N677" s="8">
        <v>11</v>
      </c>
      <c r="O677" s="8">
        <v>5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11</v>
      </c>
      <c r="AD677" s="8">
        <v>18</v>
      </c>
      <c r="AE677" s="8">
        <v>11</v>
      </c>
      <c r="AF677" s="8">
        <v>12</v>
      </c>
      <c r="AG677" s="8">
        <v>13</v>
      </c>
      <c r="AH677" s="8">
        <v>14</v>
      </c>
      <c r="AI677" s="8">
        <v>16</v>
      </c>
      <c r="AJ677" s="8">
        <v>11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15</v>
      </c>
      <c r="AY677" s="8">
        <v>26</v>
      </c>
      <c r="AZ677" s="8">
        <v>19</v>
      </c>
      <c r="BA677" s="8">
        <v>17</v>
      </c>
      <c r="BB677" s="8">
        <v>29</v>
      </c>
      <c r="BC677" s="8">
        <v>18</v>
      </c>
      <c r="BD677" s="8">
        <v>21</v>
      </c>
      <c r="BE677" s="8">
        <v>11</v>
      </c>
      <c r="BF677" s="8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8">
        <v>0</v>
      </c>
      <c r="BN677" s="8">
        <v>0</v>
      </c>
    </row>
    <row r="678" spans="2:66" ht="39">
      <c r="B678" s="56"/>
      <c r="C678" s="11" t="s">
        <v>42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3</v>
      </c>
      <c r="J678" s="8">
        <v>4</v>
      </c>
      <c r="K678" s="8">
        <v>0</v>
      </c>
      <c r="L678" s="8">
        <v>0</v>
      </c>
      <c r="M678" s="8">
        <v>0</v>
      </c>
      <c r="N678" s="8">
        <v>7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13</v>
      </c>
      <c r="AD678" s="8">
        <v>33</v>
      </c>
      <c r="AE678" s="8">
        <v>29</v>
      </c>
      <c r="AF678" s="8">
        <v>24</v>
      </c>
      <c r="AG678" s="8">
        <v>16</v>
      </c>
      <c r="AH678" s="8">
        <v>10</v>
      </c>
      <c r="AI678" s="8">
        <v>6</v>
      </c>
      <c r="AJ678" s="8">
        <v>3</v>
      </c>
      <c r="AK678" s="8">
        <v>3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13</v>
      </c>
      <c r="AY678" s="8">
        <v>34</v>
      </c>
      <c r="AZ678" s="8">
        <v>33</v>
      </c>
      <c r="BA678" s="8">
        <v>24</v>
      </c>
      <c r="BB678" s="8">
        <v>18</v>
      </c>
      <c r="BC678" s="8">
        <v>10</v>
      </c>
      <c r="BD678" s="8">
        <v>12</v>
      </c>
      <c r="BE678" s="8">
        <v>3</v>
      </c>
      <c r="BF678" s="8">
        <v>4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8">
        <v>0</v>
      </c>
      <c r="BN678" s="8">
        <v>0</v>
      </c>
    </row>
    <row r="679" spans="2:66">
      <c r="B679" s="56"/>
      <c r="C679" s="11" t="s">
        <v>43</v>
      </c>
      <c r="D679" s="8">
        <v>0</v>
      </c>
      <c r="E679" s="8">
        <v>0</v>
      </c>
      <c r="F679" s="8">
        <v>0</v>
      </c>
      <c r="G679" s="8">
        <v>0</v>
      </c>
      <c r="H679" s="8">
        <v>0</v>
      </c>
      <c r="I679" s="8">
        <v>3</v>
      </c>
      <c r="J679" s="8">
        <v>4</v>
      </c>
      <c r="K679" s="8">
        <v>0</v>
      </c>
      <c r="L679" s="8">
        <v>0</v>
      </c>
      <c r="M679" s="8">
        <v>0</v>
      </c>
      <c r="N679" s="8">
        <v>4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8">
        <v>12</v>
      </c>
      <c r="AD679" s="8">
        <v>34</v>
      </c>
      <c r="AE679" s="8">
        <v>12</v>
      </c>
      <c r="AF679" s="8">
        <v>12</v>
      </c>
      <c r="AG679" s="8">
        <v>4</v>
      </c>
      <c r="AH679" s="8">
        <v>5</v>
      </c>
      <c r="AI679" s="8">
        <v>7</v>
      </c>
      <c r="AJ679" s="8">
        <v>3</v>
      </c>
      <c r="AK679" s="8">
        <v>3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9</v>
      </c>
      <c r="AY679" s="8">
        <v>37</v>
      </c>
      <c r="AZ679" s="8">
        <v>18</v>
      </c>
      <c r="BA679" s="8">
        <v>8</v>
      </c>
      <c r="BB679" s="8">
        <v>6</v>
      </c>
      <c r="BC679" s="8">
        <v>3</v>
      </c>
      <c r="BD679" s="8">
        <v>7</v>
      </c>
      <c r="BE679" s="8">
        <v>3</v>
      </c>
      <c r="BF679" s="8">
        <v>3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8">
        <v>0</v>
      </c>
      <c r="BN679" s="8">
        <v>0</v>
      </c>
    </row>
    <row r="680" spans="2:66" ht="39">
      <c r="B680" s="56"/>
      <c r="C680" s="11" t="s">
        <v>76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3</v>
      </c>
      <c r="K680" s="8">
        <v>4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3</v>
      </c>
      <c r="BA680" s="8">
        <v>4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8">
        <v>0</v>
      </c>
      <c r="BN680" s="8">
        <v>0</v>
      </c>
    </row>
    <row r="681" spans="2:66">
      <c r="B681" s="56"/>
      <c r="C681" s="11" t="s">
        <v>45</v>
      </c>
      <c r="D681" s="8">
        <v>0</v>
      </c>
      <c r="E681" s="8">
        <v>0</v>
      </c>
      <c r="F681" s="8">
        <v>0</v>
      </c>
      <c r="G681" s="8">
        <v>0</v>
      </c>
      <c r="H681" s="8">
        <v>0</v>
      </c>
      <c r="I681" s="8">
        <v>3</v>
      </c>
      <c r="J681" s="8">
        <v>0</v>
      </c>
      <c r="K681" s="8">
        <v>9</v>
      </c>
      <c r="L681" s="8">
        <v>4</v>
      </c>
      <c r="M681" s="8">
        <v>3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0</v>
      </c>
      <c r="AD681" s="8">
        <v>5</v>
      </c>
      <c r="AE681" s="8">
        <v>0</v>
      </c>
      <c r="AF681" s="8">
        <v>0</v>
      </c>
      <c r="AG681" s="8">
        <v>3</v>
      </c>
      <c r="AH681" s="8">
        <v>3</v>
      </c>
      <c r="AI681" s="8">
        <v>3</v>
      </c>
      <c r="AJ681" s="8">
        <v>3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9</v>
      </c>
      <c r="AZ681" s="8">
        <v>0</v>
      </c>
      <c r="BA681" s="8">
        <v>9</v>
      </c>
      <c r="BB681" s="8">
        <v>5</v>
      </c>
      <c r="BC681" s="8">
        <v>7</v>
      </c>
      <c r="BD681" s="8">
        <v>3</v>
      </c>
      <c r="BE681" s="8">
        <v>3</v>
      </c>
      <c r="BF681" s="8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8">
        <v>0</v>
      </c>
      <c r="BN681" s="8">
        <v>0</v>
      </c>
    </row>
    <row r="682" spans="2:66" ht="26">
      <c r="B682" s="56"/>
      <c r="C682" s="11" t="s">
        <v>46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3</v>
      </c>
      <c r="J682" s="8">
        <v>0</v>
      </c>
      <c r="K682" s="8">
        <v>0</v>
      </c>
      <c r="L682" s="8">
        <v>3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3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8</v>
      </c>
      <c r="AZ682" s="8">
        <v>0</v>
      </c>
      <c r="BA682" s="8">
        <v>0</v>
      </c>
      <c r="BB682" s="8">
        <v>3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8">
        <v>0</v>
      </c>
      <c r="BN682" s="8">
        <v>0</v>
      </c>
    </row>
    <row r="683" spans="2:66">
      <c r="B683" s="56"/>
      <c r="C683" s="11" t="s">
        <v>47</v>
      </c>
      <c r="D683" s="8">
        <v>0</v>
      </c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3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3</v>
      </c>
      <c r="AZ683" s="8">
        <v>0</v>
      </c>
      <c r="BA683" s="8">
        <v>0</v>
      </c>
      <c r="BB683" s="8">
        <v>0</v>
      </c>
      <c r="BC683" s="8">
        <v>3</v>
      </c>
      <c r="BD683" s="8">
        <v>0</v>
      </c>
      <c r="BE683" s="8">
        <v>0</v>
      </c>
      <c r="BF683" s="8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8">
        <v>0</v>
      </c>
      <c r="BN683" s="8">
        <v>0</v>
      </c>
    </row>
    <row r="684" spans="2:66">
      <c r="B684" s="56"/>
      <c r="C684" s="11" t="s">
        <v>11</v>
      </c>
      <c r="D684" s="8">
        <v>0</v>
      </c>
      <c r="E684" s="8">
        <v>0</v>
      </c>
      <c r="F684" s="8">
        <v>0</v>
      </c>
      <c r="G684" s="8">
        <v>0</v>
      </c>
      <c r="H684" s="8">
        <v>4</v>
      </c>
      <c r="I684" s="8">
        <v>5</v>
      </c>
      <c r="J684" s="8">
        <v>12</v>
      </c>
      <c r="K684" s="8">
        <v>10</v>
      </c>
      <c r="L684" s="8">
        <v>3</v>
      </c>
      <c r="M684" s="8">
        <v>14</v>
      </c>
      <c r="N684" s="8">
        <v>10</v>
      </c>
      <c r="O684" s="8">
        <v>11</v>
      </c>
      <c r="P684" s="8">
        <v>7</v>
      </c>
      <c r="Q684" s="8">
        <v>7</v>
      </c>
      <c r="R684" s="8">
        <v>7</v>
      </c>
      <c r="S684" s="8">
        <v>4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9</v>
      </c>
      <c r="AD684" s="8">
        <v>54</v>
      </c>
      <c r="AE684" s="8">
        <v>65</v>
      </c>
      <c r="AF684" s="8">
        <v>54</v>
      </c>
      <c r="AG684" s="8">
        <v>37</v>
      </c>
      <c r="AH684" s="8">
        <v>22</v>
      </c>
      <c r="AI684" s="8">
        <v>16</v>
      </c>
      <c r="AJ684" s="8">
        <v>7</v>
      </c>
      <c r="AK684" s="8">
        <v>15</v>
      </c>
      <c r="AL684" s="8">
        <v>12</v>
      </c>
      <c r="AM684" s="8">
        <v>3</v>
      </c>
      <c r="AN684" s="8">
        <v>5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18</v>
      </c>
      <c r="AY684" s="8">
        <v>57</v>
      </c>
      <c r="AZ684" s="8">
        <v>76</v>
      </c>
      <c r="BA684" s="8">
        <v>68</v>
      </c>
      <c r="BB684" s="8">
        <v>41</v>
      </c>
      <c r="BC684" s="8">
        <v>32</v>
      </c>
      <c r="BD684" s="8">
        <v>27</v>
      </c>
      <c r="BE684" s="8">
        <v>16</v>
      </c>
      <c r="BF684" s="8">
        <v>16</v>
      </c>
      <c r="BG684" s="8">
        <v>18</v>
      </c>
      <c r="BH684" s="8">
        <v>13</v>
      </c>
      <c r="BI684" s="8">
        <v>11</v>
      </c>
      <c r="BJ684" s="8">
        <v>0</v>
      </c>
      <c r="BK684" s="8">
        <v>0</v>
      </c>
      <c r="BL684" s="8">
        <v>0</v>
      </c>
      <c r="BM684" s="8">
        <v>0</v>
      </c>
      <c r="BN684" s="8">
        <v>0</v>
      </c>
    </row>
    <row r="685" spans="2:66">
      <c r="B685" s="65" t="s">
        <v>143</v>
      </c>
      <c r="C685" s="11" t="s">
        <v>38</v>
      </c>
      <c r="D685" s="8">
        <v>0</v>
      </c>
      <c r="E685" s="8">
        <v>0</v>
      </c>
      <c r="F685" s="8">
        <v>0</v>
      </c>
      <c r="G685" s="8">
        <v>0</v>
      </c>
      <c r="H685" s="8">
        <v>50</v>
      </c>
      <c r="I685" s="8">
        <v>94</v>
      </c>
      <c r="J685" s="8">
        <v>142</v>
      </c>
      <c r="K685" s="8">
        <v>70</v>
      </c>
      <c r="L685" s="8">
        <v>51</v>
      </c>
      <c r="M685" s="8">
        <v>29</v>
      </c>
      <c r="N685" s="8">
        <v>22</v>
      </c>
      <c r="O685" s="8">
        <v>10</v>
      </c>
      <c r="P685" s="8">
        <v>0</v>
      </c>
      <c r="Q685" s="8">
        <v>3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8">
        <v>57</v>
      </c>
      <c r="AD685" s="8">
        <v>122</v>
      </c>
      <c r="AE685" s="8">
        <v>116</v>
      </c>
      <c r="AF685" s="8">
        <v>48</v>
      </c>
      <c r="AG685" s="8">
        <v>34</v>
      </c>
      <c r="AH685" s="8">
        <v>25</v>
      </c>
      <c r="AI685" s="8">
        <v>26</v>
      </c>
      <c r="AJ685" s="8">
        <v>7</v>
      </c>
      <c r="AK685" s="8">
        <v>3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103</v>
      </c>
      <c r="AY685" s="8">
        <v>218</v>
      </c>
      <c r="AZ685" s="8">
        <v>257</v>
      </c>
      <c r="BA685" s="8">
        <v>116</v>
      </c>
      <c r="BB685" s="8">
        <v>83</v>
      </c>
      <c r="BC685" s="8">
        <v>56</v>
      </c>
      <c r="BD685" s="8">
        <v>50</v>
      </c>
      <c r="BE685" s="8">
        <v>18</v>
      </c>
      <c r="BF685" s="8">
        <v>3</v>
      </c>
      <c r="BG685" s="8">
        <v>3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8">
        <v>0</v>
      </c>
      <c r="BN685" s="8">
        <v>0</v>
      </c>
    </row>
    <row r="686" spans="2:66">
      <c r="B686" s="56"/>
      <c r="C686" s="11" t="s">
        <v>39</v>
      </c>
      <c r="D686" s="8">
        <v>0</v>
      </c>
      <c r="E686" s="8">
        <v>0</v>
      </c>
      <c r="F686" s="8">
        <v>0</v>
      </c>
      <c r="G686" s="8">
        <v>3</v>
      </c>
      <c r="H686" s="8">
        <v>129</v>
      </c>
      <c r="I686" s="8">
        <v>240</v>
      </c>
      <c r="J686" s="8">
        <v>189</v>
      </c>
      <c r="K686" s="8">
        <v>85</v>
      </c>
      <c r="L686" s="8">
        <v>53</v>
      </c>
      <c r="M686" s="8">
        <v>50</v>
      </c>
      <c r="N686" s="8">
        <v>16</v>
      </c>
      <c r="O686" s="8">
        <v>16</v>
      </c>
      <c r="P686" s="8">
        <v>5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3</v>
      </c>
      <c r="AC686" s="8">
        <v>471</v>
      </c>
      <c r="AD686" s="8">
        <v>550</v>
      </c>
      <c r="AE686" s="8">
        <v>249</v>
      </c>
      <c r="AF686" s="8">
        <v>132</v>
      </c>
      <c r="AG686" s="8">
        <v>103</v>
      </c>
      <c r="AH686" s="8">
        <v>91</v>
      </c>
      <c r="AI686" s="8">
        <v>58</v>
      </c>
      <c r="AJ686" s="8">
        <v>23</v>
      </c>
      <c r="AK686" s="8">
        <v>11</v>
      </c>
      <c r="AL686" s="8">
        <v>3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4</v>
      </c>
      <c r="AX686" s="8">
        <v>601</v>
      </c>
      <c r="AY686" s="8">
        <v>784</v>
      </c>
      <c r="AZ686" s="8">
        <v>436</v>
      </c>
      <c r="BA686" s="8">
        <v>216</v>
      </c>
      <c r="BB686" s="8">
        <v>162</v>
      </c>
      <c r="BC686" s="8">
        <v>139</v>
      </c>
      <c r="BD686" s="8">
        <v>74</v>
      </c>
      <c r="BE686" s="8">
        <v>37</v>
      </c>
      <c r="BF686" s="8">
        <v>10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8">
        <v>0</v>
      </c>
      <c r="BN686" s="8">
        <v>0</v>
      </c>
    </row>
    <row r="687" spans="2:66" ht="26">
      <c r="B687" s="56"/>
      <c r="C687" s="11" t="s">
        <v>40</v>
      </c>
      <c r="D687" s="8">
        <v>0</v>
      </c>
      <c r="E687" s="8">
        <v>0</v>
      </c>
      <c r="F687" s="8">
        <v>0</v>
      </c>
      <c r="G687" s="8">
        <v>0</v>
      </c>
      <c r="H687" s="8">
        <v>31</v>
      </c>
      <c r="I687" s="8">
        <v>31</v>
      </c>
      <c r="J687" s="8">
        <v>26</v>
      </c>
      <c r="K687" s="8">
        <v>10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41</v>
      </c>
      <c r="AD687" s="8">
        <v>37</v>
      </c>
      <c r="AE687" s="8">
        <v>22</v>
      </c>
      <c r="AF687" s="8">
        <v>11</v>
      </c>
      <c r="AG687" s="8">
        <v>9</v>
      </c>
      <c r="AH687" s="8">
        <v>5</v>
      </c>
      <c r="AI687" s="8">
        <v>6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68</v>
      </c>
      <c r="AY687" s="8">
        <v>68</v>
      </c>
      <c r="AZ687" s="8">
        <v>50</v>
      </c>
      <c r="BA687" s="8">
        <v>23</v>
      </c>
      <c r="BB687" s="8">
        <v>12</v>
      </c>
      <c r="BC687" s="8">
        <v>5</v>
      </c>
      <c r="BD687" s="8">
        <v>5</v>
      </c>
      <c r="BE687" s="8">
        <v>3</v>
      </c>
      <c r="BF687" s="8">
        <v>3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8">
        <v>0</v>
      </c>
      <c r="BN687" s="8">
        <v>0</v>
      </c>
    </row>
    <row r="688" spans="2:66" ht="39">
      <c r="B688" s="56"/>
      <c r="C688" s="11" t="s">
        <v>41</v>
      </c>
      <c r="D688" s="8">
        <v>0</v>
      </c>
      <c r="E688" s="8">
        <v>0</v>
      </c>
      <c r="F688" s="8">
        <v>0</v>
      </c>
      <c r="G688" s="8">
        <v>0</v>
      </c>
      <c r="H688" s="8">
        <v>221</v>
      </c>
      <c r="I688" s="8">
        <v>264</v>
      </c>
      <c r="J688" s="8">
        <v>178</v>
      </c>
      <c r="K688" s="8">
        <v>137</v>
      </c>
      <c r="L688" s="8">
        <v>105</v>
      </c>
      <c r="M688" s="8">
        <v>93</v>
      </c>
      <c r="N688" s="8">
        <v>39</v>
      </c>
      <c r="O688" s="8">
        <v>12</v>
      </c>
      <c r="P688" s="8">
        <v>4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363</v>
      </c>
      <c r="AD688" s="8">
        <v>257</v>
      </c>
      <c r="AE688" s="8">
        <v>129</v>
      </c>
      <c r="AF688" s="8">
        <v>73</v>
      </c>
      <c r="AG688" s="8">
        <v>50</v>
      </c>
      <c r="AH688" s="8">
        <v>32</v>
      </c>
      <c r="AI688" s="8">
        <v>29</v>
      </c>
      <c r="AJ688" s="8">
        <v>6</v>
      </c>
      <c r="AK688" s="8">
        <v>3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4</v>
      </c>
      <c r="AX688" s="8">
        <v>584</v>
      </c>
      <c r="AY688" s="8">
        <v>519</v>
      </c>
      <c r="AZ688" s="8">
        <v>305</v>
      </c>
      <c r="BA688" s="8">
        <v>211</v>
      </c>
      <c r="BB688" s="8">
        <v>155</v>
      </c>
      <c r="BC688" s="8">
        <v>130</v>
      </c>
      <c r="BD688" s="8">
        <v>68</v>
      </c>
      <c r="BE688" s="8">
        <v>16</v>
      </c>
      <c r="BF688" s="8">
        <v>7</v>
      </c>
      <c r="BG688" s="8">
        <v>3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8">
        <v>0</v>
      </c>
      <c r="BN688" s="8">
        <v>0</v>
      </c>
    </row>
    <row r="689" spans="2:66" ht="39">
      <c r="B689" s="56"/>
      <c r="C689" s="11" t="s">
        <v>42</v>
      </c>
      <c r="D689" s="8">
        <v>0</v>
      </c>
      <c r="E689" s="8">
        <v>0</v>
      </c>
      <c r="F689" s="8">
        <v>0</v>
      </c>
      <c r="G689" s="8">
        <v>0</v>
      </c>
      <c r="H689" s="8">
        <v>33</v>
      </c>
      <c r="I689" s="8">
        <v>38</v>
      </c>
      <c r="J689" s="8">
        <v>36</v>
      </c>
      <c r="K689" s="8">
        <v>16</v>
      </c>
      <c r="L689" s="8">
        <v>9</v>
      </c>
      <c r="M689" s="8">
        <v>4</v>
      </c>
      <c r="N689" s="8">
        <v>0</v>
      </c>
      <c r="O689" s="8">
        <v>3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133</v>
      </c>
      <c r="AD689" s="8">
        <v>155</v>
      </c>
      <c r="AE689" s="8">
        <v>118</v>
      </c>
      <c r="AF689" s="8">
        <v>62</v>
      </c>
      <c r="AG689" s="8">
        <v>46</v>
      </c>
      <c r="AH689" s="8">
        <v>42</v>
      </c>
      <c r="AI689" s="8">
        <v>9</v>
      </c>
      <c r="AJ689" s="8">
        <v>9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166</v>
      </c>
      <c r="AY689" s="8">
        <v>193</v>
      </c>
      <c r="AZ689" s="8">
        <v>157</v>
      </c>
      <c r="BA689" s="8">
        <v>73</v>
      </c>
      <c r="BB689" s="8">
        <v>49</v>
      </c>
      <c r="BC689" s="8">
        <v>51</v>
      </c>
      <c r="BD689" s="8">
        <v>16</v>
      </c>
      <c r="BE689" s="8">
        <v>11</v>
      </c>
      <c r="BF689" s="8">
        <v>3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8">
        <v>0</v>
      </c>
      <c r="BN689" s="8">
        <v>0</v>
      </c>
    </row>
    <row r="690" spans="2:66">
      <c r="B690" s="56"/>
      <c r="C690" s="11" t="s">
        <v>43</v>
      </c>
      <c r="D690" s="8">
        <v>0</v>
      </c>
      <c r="E690" s="8">
        <v>0</v>
      </c>
      <c r="F690" s="8">
        <v>0</v>
      </c>
      <c r="G690" s="8">
        <v>0</v>
      </c>
      <c r="H690" s="8">
        <v>73</v>
      </c>
      <c r="I690" s="8">
        <v>56</v>
      </c>
      <c r="J690" s="8">
        <v>30</v>
      </c>
      <c r="K690" s="8">
        <v>19</v>
      </c>
      <c r="L690" s="8">
        <v>6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159</v>
      </c>
      <c r="AD690" s="8">
        <v>63</v>
      </c>
      <c r="AE690" s="8">
        <v>31</v>
      </c>
      <c r="AF690" s="8">
        <v>22</v>
      </c>
      <c r="AG690" s="8">
        <v>10</v>
      </c>
      <c r="AH690" s="8">
        <v>16</v>
      </c>
      <c r="AI690" s="8">
        <v>7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230</v>
      </c>
      <c r="AY690" s="8">
        <v>112</v>
      </c>
      <c r="AZ690" s="8">
        <v>62</v>
      </c>
      <c r="BA690" s="8">
        <v>38</v>
      </c>
      <c r="BB690" s="8">
        <v>19</v>
      </c>
      <c r="BC690" s="8">
        <v>15</v>
      </c>
      <c r="BD690" s="8">
        <v>11</v>
      </c>
      <c r="BE690" s="8">
        <v>4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8">
        <v>0</v>
      </c>
      <c r="BN690" s="8">
        <v>0</v>
      </c>
    </row>
    <row r="691" spans="2:66" ht="39">
      <c r="B691" s="56"/>
      <c r="C691" s="11" t="s">
        <v>76</v>
      </c>
      <c r="D691" s="8">
        <v>0</v>
      </c>
      <c r="E691" s="8">
        <v>0</v>
      </c>
      <c r="F691" s="8">
        <v>0</v>
      </c>
      <c r="G691" s="8">
        <v>0</v>
      </c>
      <c r="H691" s="8">
        <v>19</v>
      </c>
      <c r="I691" s="8">
        <v>16</v>
      </c>
      <c r="J691" s="8">
        <v>17</v>
      </c>
      <c r="K691" s="8">
        <v>6</v>
      </c>
      <c r="L691" s="8">
        <v>3</v>
      </c>
      <c r="M691" s="8">
        <v>0</v>
      </c>
      <c r="N691" s="8">
        <v>0</v>
      </c>
      <c r="O691" s="8">
        <v>3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3</v>
      </c>
      <c r="AD691" s="8">
        <v>3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22</v>
      </c>
      <c r="AY691" s="8">
        <v>21</v>
      </c>
      <c r="AZ691" s="8">
        <v>17</v>
      </c>
      <c r="BA691" s="8">
        <v>8</v>
      </c>
      <c r="BB691" s="8">
        <v>3</v>
      </c>
      <c r="BC691" s="8">
        <v>3</v>
      </c>
      <c r="BD691" s="8">
        <v>0</v>
      </c>
      <c r="BE691" s="8">
        <v>7</v>
      </c>
      <c r="BF691" s="8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8">
        <v>0</v>
      </c>
      <c r="BN691" s="8">
        <v>0</v>
      </c>
    </row>
    <row r="692" spans="2:66">
      <c r="B692" s="56"/>
      <c r="C692" s="11" t="s">
        <v>45</v>
      </c>
      <c r="D692" s="8">
        <v>0</v>
      </c>
      <c r="E692" s="8">
        <v>0</v>
      </c>
      <c r="F692" s="8">
        <v>0</v>
      </c>
      <c r="G692" s="8">
        <v>0</v>
      </c>
      <c r="H692" s="8">
        <v>48</v>
      </c>
      <c r="I692" s="8">
        <v>26</v>
      </c>
      <c r="J692" s="8">
        <v>14</v>
      </c>
      <c r="K692" s="8">
        <v>8</v>
      </c>
      <c r="L692" s="8">
        <v>3</v>
      </c>
      <c r="M692" s="8">
        <v>5</v>
      </c>
      <c r="N692" s="8">
        <v>3</v>
      </c>
      <c r="O692" s="8">
        <v>4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24</v>
      </c>
      <c r="AD692" s="8">
        <v>5</v>
      </c>
      <c r="AE692" s="8">
        <v>15</v>
      </c>
      <c r="AF692" s="8">
        <v>7</v>
      </c>
      <c r="AG692" s="8">
        <v>7</v>
      </c>
      <c r="AH692" s="8">
        <v>15</v>
      </c>
      <c r="AI692" s="8">
        <v>11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67</v>
      </c>
      <c r="AY692" s="8">
        <v>33</v>
      </c>
      <c r="AZ692" s="8">
        <v>28</v>
      </c>
      <c r="BA692" s="8">
        <v>10</v>
      </c>
      <c r="BB692" s="8">
        <v>17</v>
      </c>
      <c r="BC692" s="8">
        <v>18</v>
      </c>
      <c r="BD692" s="8">
        <v>17</v>
      </c>
      <c r="BE692" s="8">
        <v>6</v>
      </c>
      <c r="BF692" s="8">
        <v>3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8">
        <v>0</v>
      </c>
      <c r="BN692" s="8">
        <v>0</v>
      </c>
    </row>
    <row r="693" spans="2:66" ht="26">
      <c r="B693" s="56"/>
      <c r="C693" s="11" t="s">
        <v>46</v>
      </c>
      <c r="D693" s="8">
        <v>0</v>
      </c>
      <c r="E693" s="8">
        <v>0</v>
      </c>
      <c r="F693" s="8">
        <v>0</v>
      </c>
      <c r="G693" s="8">
        <v>0</v>
      </c>
      <c r="H693" s="8">
        <v>8</v>
      </c>
      <c r="I693" s="8">
        <v>3</v>
      </c>
      <c r="J693" s="8">
        <v>3</v>
      </c>
      <c r="K693" s="8">
        <v>0</v>
      </c>
      <c r="L693" s="8">
        <v>0</v>
      </c>
      <c r="M693" s="8">
        <v>3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11</v>
      </c>
      <c r="AD693" s="8">
        <v>3</v>
      </c>
      <c r="AE693" s="8">
        <v>4</v>
      </c>
      <c r="AF693" s="8">
        <v>0</v>
      </c>
      <c r="AG693" s="8">
        <v>3</v>
      </c>
      <c r="AH693" s="8">
        <v>0</v>
      </c>
      <c r="AI693" s="8">
        <v>0</v>
      </c>
      <c r="AJ693" s="8">
        <v>4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17</v>
      </c>
      <c r="AY693" s="8">
        <v>7</v>
      </c>
      <c r="AZ693" s="8">
        <v>10</v>
      </c>
      <c r="BA693" s="8">
        <v>3</v>
      </c>
      <c r="BB693" s="8">
        <v>6</v>
      </c>
      <c r="BC693" s="8">
        <v>3</v>
      </c>
      <c r="BD693" s="8">
        <v>0</v>
      </c>
      <c r="BE693" s="8">
        <v>3</v>
      </c>
      <c r="BF693" s="8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8">
        <v>0</v>
      </c>
      <c r="BN693" s="8">
        <v>0</v>
      </c>
    </row>
    <row r="694" spans="2:66">
      <c r="B694" s="56"/>
      <c r="C694" s="11" t="s">
        <v>47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3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3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3</v>
      </c>
      <c r="AY694" s="8">
        <v>0</v>
      </c>
      <c r="AZ694" s="8">
        <v>3</v>
      </c>
      <c r="BA694" s="8">
        <v>3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8">
        <v>0</v>
      </c>
      <c r="BN694" s="8">
        <v>0</v>
      </c>
    </row>
    <row r="695" spans="2:66">
      <c r="B695" s="56"/>
      <c r="C695" s="11" t="s">
        <v>11</v>
      </c>
      <c r="D695" s="8">
        <v>0</v>
      </c>
      <c r="E695" s="8">
        <v>0</v>
      </c>
      <c r="F695" s="8">
        <v>0</v>
      </c>
      <c r="G695" s="8">
        <v>3</v>
      </c>
      <c r="H695" s="8">
        <v>72</v>
      </c>
      <c r="I695" s="8">
        <v>51</v>
      </c>
      <c r="J695" s="8">
        <v>29</v>
      </c>
      <c r="K695" s="8">
        <v>14</v>
      </c>
      <c r="L695" s="8">
        <v>7</v>
      </c>
      <c r="M695" s="8">
        <v>14</v>
      </c>
      <c r="N695" s="8">
        <v>8</v>
      </c>
      <c r="O695" s="8">
        <v>12</v>
      </c>
      <c r="P695" s="8">
        <v>6</v>
      </c>
      <c r="Q695" s="8">
        <v>3</v>
      </c>
      <c r="R695" s="8">
        <v>4</v>
      </c>
      <c r="S695" s="8">
        <v>0</v>
      </c>
      <c r="T695" s="8">
        <v>3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143</v>
      </c>
      <c r="AD695" s="8">
        <v>125</v>
      </c>
      <c r="AE695" s="8">
        <v>149</v>
      </c>
      <c r="AF695" s="8">
        <v>105</v>
      </c>
      <c r="AG695" s="8">
        <v>61</v>
      </c>
      <c r="AH695" s="8">
        <v>46</v>
      </c>
      <c r="AI695" s="8">
        <v>34</v>
      </c>
      <c r="AJ695" s="8">
        <v>27</v>
      </c>
      <c r="AK695" s="8">
        <v>29</v>
      </c>
      <c r="AL695" s="8">
        <v>15</v>
      </c>
      <c r="AM695" s="8">
        <v>14</v>
      </c>
      <c r="AN695" s="8">
        <v>19</v>
      </c>
      <c r="AO695" s="8">
        <v>12</v>
      </c>
      <c r="AP695" s="8">
        <v>4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3</v>
      </c>
      <c r="AX695" s="8">
        <v>220</v>
      </c>
      <c r="AY695" s="8">
        <v>174</v>
      </c>
      <c r="AZ695" s="8">
        <v>176</v>
      </c>
      <c r="BA695" s="8">
        <v>122</v>
      </c>
      <c r="BB695" s="8">
        <v>69</v>
      </c>
      <c r="BC695" s="8">
        <v>53</v>
      </c>
      <c r="BD695" s="8">
        <v>45</v>
      </c>
      <c r="BE695" s="8">
        <v>39</v>
      </c>
      <c r="BF695" s="8">
        <v>32</v>
      </c>
      <c r="BG695" s="8">
        <v>23</v>
      </c>
      <c r="BH695" s="8">
        <v>14</v>
      </c>
      <c r="BI695" s="8">
        <v>19</v>
      </c>
      <c r="BJ695" s="8">
        <v>17</v>
      </c>
      <c r="BK695" s="8">
        <v>9</v>
      </c>
      <c r="BL695" s="8">
        <v>0</v>
      </c>
      <c r="BM695" s="8">
        <v>0</v>
      </c>
      <c r="BN695" s="8">
        <v>0</v>
      </c>
    </row>
    <row r="696" spans="2:66">
      <c r="B696" s="65" t="s">
        <v>219</v>
      </c>
      <c r="C696" s="11" t="s">
        <v>38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3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3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4</v>
      </c>
      <c r="BC696" s="8">
        <v>3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8">
        <v>0</v>
      </c>
      <c r="BN696" s="8">
        <v>0</v>
      </c>
    </row>
    <row r="697" spans="2:66">
      <c r="B697" s="56"/>
      <c r="C697" s="11" t="s">
        <v>39</v>
      </c>
      <c r="D697" s="8">
        <v>0</v>
      </c>
      <c r="E697" s="8">
        <v>0</v>
      </c>
      <c r="F697" s="8">
        <v>0</v>
      </c>
      <c r="G697" s="8">
        <v>0</v>
      </c>
      <c r="H697" s="8">
        <v>0</v>
      </c>
      <c r="I697" s="8">
        <v>8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22</v>
      </c>
      <c r="AD697" s="8">
        <v>6</v>
      </c>
      <c r="AE697" s="8">
        <v>3</v>
      </c>
      <c r="AF697" s="8">
        <v>13</v>
      </c>
      <c r="AG697" s="8">
        <v>6</v>
      </c>
      <c r="AH697" s="8">
        <v>3</v>
      </c>
      <c r="AI697" s="8">
        <v>3</v>
      </c>
      <c r="AJ697" s="8">
        <v>3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20</v>
      </c>
      <c r="AY697" s="8">
        <v>11</v>
      </c>
      <c r="AZ697" s="8">
        <v>5</v>
      </c>
      <c r="BA697" s="8">
        <v>13</v>
      </c>
      <c r="BB697" s="8">
        <v>8</v>
      </c>
      <c r="BC697" s="8">
        <v>3</v>
      </c>
      <c r="BD697" s="8">
        <v>3</v>
      </c>
      <c r="BE697" s="8">
        <v>4</v>
      </c>
      <c r="BF697" s="8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8">
        <v>0</v>
      </c>
      <c r="BN697" s="8">
        <v>0</v>
      </c>
    </row>
    <row r="698" spans="2:66" ht="26">
      <c r="B698" s="56"/>
      <c r="C698" s="11" t="s">
        <v>40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8">
        <v>0</v>
      </c>
      <c r="BN698" s="8">
        <v>0</v>
      </c>
    </row>
    <row r="699" spans="2:66" ht="39">
      <c r="B699" s="56"/>
      <c r="C699" s="11" t="s">
        <v>41</v>
      </c>
      <c r="D699" s="8">
        <v>0</v>
      </c>
      <c r="E699" s="8">
        <v>0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  <c r="BD699" s="8">
        <v>0</v>
      </c>
      <c r="BE699" s="8">
        <v>0</v>
      </c>
      <c r="BF699" s="8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8">
        <v>0</v>
      </c>
      <c r="BN699" s="8">
        <v>0</v>
      </c>
    </row>
    <row r="700" spans="2:66" ht="39">
      <c r="B700" s="56"/>
      <c r="C700" s="11" t="s">
        <v>42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4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4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8">
        <v>0</v>
      </c>
      <c r="BN700" s="8">
        <v>0</v>
      </c>
    </row>
    <row r="701" spans="2:66">
      <c r="B701" s="56"/>
      <c r="C701" s="11" t="s">
        <v>43</v>
      </c>
      <c r="D701" s="8">
        <v>0</v>
      </c>
      <c r="E701" s="8">
        <v>0</v>
      </c>
      <c r="F701" s="8">
        <v>0</v>
      </c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0</v>
      </c>
      <c r="BB701" s="8">
        <v>0</v>
      </c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8">
        <v>0</v>
      </c>
      <c r="BN701" s="8">
        <v>0</v>
      </c>
    </row>
    <row r="702" spans="2:66" ht="39">
      <c r="B702" s="56"/>
      <c r="C702" s="11" t="s">
        <v>76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8">
        <v>0</v>
      </c>
      <c r="BN702" s="8">
        <v>0</v>
      </c>
    </row>
    <row r="703" spans="2:66">
      <c r="B703" s="56"/>
      <c r="C703" s="11" t="s">
        <v>45</v>
      </c>
      <c r="D703" s="8">
        <v>0</v>
      </c>
      <c r="E703" s="8">
        <v>0</v>
      </c>
      <c r="F703" s="8">
        <v>0</v>
      </c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8">
        <v>0</v>
      </c>
      <c r="BN703" s="8">
        <v>0</v>
      </c>
    </row>
    <row r="704" spans="2:66" ht="26">
      <c r="B704" s="56"/>
      <c r="C704" s="11" t="s">
        <v>46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8">
        <v>0</v>
      </c>
      <c r="BN704" s="8">
        <v>0</v>
      </c>
    </row>
    <row r="705" spans="2:66">
      <c r="B705" s="56"/>
      <c r="C705" s="11" t="s">
        <v>47</v>
      </c>
      <c r="D705" s="8">
        <v>0</v>
      </c>
      <c r="E705" s="8">
        <v>0</v>
      </c>
      <c r="F705" s="8">
        <v>0</v>
      </c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  <c r="BD705" s="8">
        <v>0</v>
      </c>
      <c r="BE705" s="8">
        <v>0</v>
      </c>
      <c r="BF705" s="8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8">
        <v>0</v>
      </c>
      <c r="BN705" s="8">
        <v>0</v>
      </c>
    </row>
    <row r="706" spans="2:66">
      <c r="B706" s="56"/>
      <c r="C706" s="11" t="s">
        <v>11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3</v>
      </c>
      <c r="AE706" s="8">
        <v>0</v>
      </c>
      <c r="AF706" s="8">
        <v>0</v>
      </c>
      <c r="AG706" s="8">
        <v>0</v>
      </c>
      <c r="AH706" s="8">
        <v>3</v>
      </c>
      <c r="AI706" s="8">
        <v>3</v>
      </c>
      <c r="AJ706" s="8">
        <v>0</v>
      </c>
      <c r="AK706" s="8">
        <v>3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3</v>
      </c>
      <c r="AZ706" s="8">
        <v>0</v>
      </c>
      <c r="BA706" s="8">
        <v>0</v>
      </c>
      <c r="BB706" s="8">
        <v>0</v>
      </c>
      <c r="BC706" s="8">
        <v>3</v>
      </c>
      <c r="BD706" s="8">
        <v>3</v>
      </c>
      <c r="BE706" s="8">
        <v>0</v>
      </c>
      <c r="BF706" s="8">
        <v>3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8">
        <v>0</v>
      </c>
      <c r="BN706" s="8">
        <v>0</v>
      </c>
    </row>
    <row r="707" spans="2:66">
      <c r="B707" s="65" t="s">
        <v>220</v>
      </c>
      <c r="C707" s="11" t="s">
        <v>38</v>
      </c>
      <c r="D707" s="8">
        <v>0</v>
      </c>
      <c r="E707" s="8">
        <v>0</v>
      </c>
      <c r="F707" s="8">
        <v>0</v>
      </c>
      <c r="G707" s="8">
        <v>0</v>
      </c>
      <c r="H707" s="8">
        <v>27</v>
      </c>
      <c r="I707" s="8">
        <v>219</v>
      </c>
      <c r="J707" s="8">
        <v>650</v>
      </c>
      <c r="K707" s="8">
        <v>1006</v>
      </c>
      <c r="L707" s="8">
        <v>1043</v>
      </c>
      <c r="M707" s="8">
        <v>1692</v>
      </c>
      <c r="N707" s="8">
        <v>1997</v>
      </c>
      <c r="O707" s="8">
        <v>1252</v>
      </c>
      <c r="P707" s="8">
        <v>422</v>
      </c>
      <c r="Q707" s="8">
        <v>121</v>
      </c>
      <c r="R707" s="8">
        <v>43</v>
      </c>
      <c r="S707" s="8">
        <v>15</v>
      </c>
      <c r="T707" s="8">
        <v>3</v>
      </c>
      <c r="U707" s="8">
        <v>3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3</v>
      </c>
      <c r="AC707" s="8">
        <v>164</v>
      </c>
      <c r="AD707" s="8">
        <v>708</v>
      </c>
      <c r="AE707" s="8">
        <v>1399</v>
      </c>
      <c r="AF707" s="8">
        <v>1497</v>
      </c>
      <c r="AG707" s="8">
        <v>1384</v>
      </c>
      <c r="AH707" s="8">
        <v>2030</v>
      </c>
      <c r="AI707" s="8">
        <v>2350</v>
      </c>
      <c r="AJ707" s="8">
        <v>1402</v>
      </c>
      <c r="AK707" s="8">
        <v>509</v>
      </c>
      <c r="AL707" s="8">
        <v>133</v>
      </c>
      <c r="AM707" s="8">
        <v>34</v>
      </c>
      <c r="AN707" s="8">
        <v>12</v>
      </c>
      <c r="AO707" s="8">
        <v>8</v>
      </c>
      <c r="AP707" s="8">
        <v>3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3</v>
      </c>
      <c r="AX707" s="8">
        <v>199</v>
      </c>
      <c r="AY707" s="8">
        <v>926</v>
      </c>
      <c r="AZ707" s="8">
        <v>2048</v>
      </c>
      <c r="BA707" s="8">
        <v>2498</v>
      </c>
      <c r="BB707" s="8">
        <v>2429</v>
      </c>
      <c r="BC707" s="8">
        <v>3720</v>
      </c>
      <c r="BD707" s="8">
        <v>4349</v>
      </c>
      <c r="BE707" s="8">
        <v>2659</v>
      </c>
      <c r="BF707" s="8">
        <v>927</v>
      </c>
      <c r="BG707" s="8">
        <v>253</v>
      </c>
      <c r="BH707" s="8">
        <v>74</v>
      </c>
      <c r="BI707" s="8">
        <v>31</v>
      </c>
      <c r="BJ707" s="8">
        <v>7</v>
      </c>
      <c r="BK707" s="8">
        <v>8</v>
      </c>
      <c r="BL707" s="8">
        <v>0</v>
      </c>
      <c r="BM707" s="8">
        <v>0</v>
      </c>
      <c r="BN707" s="8">
        <v>0</v>
      </c>
    </row>
    <row r="708" spans="2:66">
      <c r="B708" s="56"/>
      <c r="C708" s="11" t="s">
        <v>39</v>
      </c>
      <c r="D708" s="8">
        <v>0</v>
      </c>
      <c r="E708" s="8">
        <v>0</v>
      </c>
      <c r="F708" s="8">
        <v>0</v>
      </c>
      <c r="G708" s="8">
        <v>14</v>
      </c>
      <c r="H708" s="8">
        <v>2011</v>
      </c>
      <c r="I708" s="8">
        <v>5070</v>
      </c>
      <c r="J708" s="8">
        <v>5581</v>
      </c>
      <c r="K708" s="8">
        <v>5266</v>
      </c>
      <c r="L708" s="8">
        <v>4891</v>
      </c>
      <c r="M708" s="8">
        <v>6354</v>
      </c>
      <c r="N708" s="8">
        <v>6985</v>
      </c>
      <c r="O708" s="8">
        <v>4481</v>
      </c>
      <c r="P708" s="8">
        <v>1814</v>
      </c>
      <c r="Q708" s="8">
        <v>534</v>
      </c>
      <c r="R708" s="8">
        <v>120</v>
      </c>
      <c r="S708" s="8">
        <v>33</v>
      </c>
      <c r="T708" s="8">
        <v>7</v>
      </c>
      <c r="U708" s="8">
        <v>18</v>
      </c>
      <c r="V708" s="8">
        <v>4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31</v>
      </c>
      <c r="AC708" s="8">
        <v>10030</v>
      </c>
      <c r="AD708" s="8">
        <v>20363</v>
      </c>
      <c r="AE708" s="8">
        <v>17029</v>
      </c>
      <c r="AF708" s="8">
        <v>15639</v>
      </c>
      <c r="AG708" s="8">
        <v>14879</v>
      </c>
      <c r="AH708" s="8">
        <v>17515</v>
      </c>
      <c r="AI708" s="8">
        <v>15559</v>
      </c>
      <c r="AJ708" s="8">
        <v>8696</v>
      </c>
      <c r="AK708" s="8">
        <v>3210</v>
      </c>
      <c r="AL708" s="8">
        <v>757</v>
      </c>
      <c r="AM708" s="8">
        <v>160</v>
      </c>
      <c r="AN708" s="8">
        <v>43</v>
      </c>
      <c r="AO708" s="8">
        <v>16</v>
      </c>
      <c r="AP708" s="8">
        <v>27</v>
      </c>
      <c r="AQ708" s="8">
        <v>8</v>
      </c>
      <c r="AR708" s="8">
        <v>8</v>
      </c>
      <c r="AS708" s="8">
        <v>8</v>
      </c>
      <c r="AT708" s="8">
        <v>0</v>
      </c>
      <c r="AU708" s="8">
        <v>0</v>
      </c>
      <c r="AV708" s="8">
        <v>0</v>
      </c>
      <c r="AW708" s="8">
        <v>45</v>
      </c>
      <c r="AX708" s="8">
        <v>12046</v>
      </c>
      <c r="AY708" s="8">
        <v>25439</v>
      </c>
      <c r="AZ708" s="8">
        <v>22611</v>
      </c>
      <c r="BA708" s="8">
        <v>20904</v>
      </c>
      <c r="BB708" s="8">
        <v>19771</v>
      </c>
      <c r="BC708" s="8">
        <v>23868</v>
      </c>
      <c r="BD708" s="8">
        <v>22540</v>
      </c>
      <c r="BE708" s="8">
        <v>13179</v>
      </c>
      <c r="BF708" s="8">
        <v>5024</v>
      </c>
      <c r="BG708" s="8">
        <v>1292</v>
      </c>
      <c r="BH708" s="8">
        <v>279</v>
      </c>
      <c r="BI708" s="8">
        <v>75</v>
      </c>
      <c r="BJ708" s="8">
        <v>23</v>
      </c>
      <c r="BK708" s="8">
        <v>43</v>
      </c>
      <c r="BL708" s="8">
        <v>16</v>
      </c>
      <c r="BM708" s="8">
        <v>6</v>
      </c>
      <c r="BN708" s="8">
        <v>9</v>
      </c>
    </row>
    <row r="709" spans="2:66" ht="26">
      <c r="B709" s="56"/>
      <c r="C709" s="11" t="s">
        <v>40</v>
      </c>
      <c r="D709" s="8">
        <v>0</v>
      </c>
      <c r="E709" s="8">
        <v>0</v>
      </c>
      <c r="F709" s="8">
        <v>0</v>
      </c>
      <c r="G709" s="8">
        <v>0</v>
      </c>
      <c r="H709" s="8">
        <v>27</v>
      </c>
      <c r="I709" s="8">
        <v>64</v>
      </c>
      <c r="J709" s="8">
        <v>139</v>
      </c>
      <c r="K709" s="8">
        <v>148</v>
      </c>
      <c r="L709" s="8">
        <v>190</v>
      </c>
      <c r="M709" s="8">
        <v>227</v>
      </c>
      <c r="N709" s="8">
        <v>213</v>
      </c>
      <c r="O709" s="8">
        <v>189</v>
      </c>
      <c r="P709" s="8">
        <v>100</v>
      </c>
      <c r="Q709" s="8">
        <v>35</v>
      </c>
      <c r="R709" s="8">
        <v>4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27</v>
      </c>
      <c r="AD709" s="8">
        <v>70</v>
      </c>
      <c r="AE709" s="8">
        <v>117</v>
      </c>
      <c r="AF709" s="8">
        <v>122</v>
      </c>
      <c r="AG709" s="8">
        <v>150</v>
      </c>
      <c r="AH709" s="8">
        <v>174</v>
      </c>
      <c r="AI709" s="8">
        <v>119</v>
      </c>
      <c r="AJ709" s="8">
        <v>118</v>
      </c>
      <c r="AK709" s="8">
        <v>52</v>
      </c>
      <c r="AL709" s="8">
        <v>10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56</v>
      </c>
      <c r="AY709" s="8">
        <v>135</v>
      </c>
      <c r="AZ709" s="8">
        <v>254</v>
      </c>
      <c r="BA709" s="8">
        <v>267</v>
      </c>
      <c r="BB709" s="8">
        <v>339</v>
      </c>
      <c r="BC709" s="8">
        <v>399</v>
      </c>
      <c r="BD709" s="8">
        <v>333</v>
      </c>
      <c r="BE709" s="8">
        <v>310</v>
      </c>
      <c r="BF709" s="8">
        <v>148</v>
      </c>
      <c r="BG709" s="8">
        <v>45</v>
      </c>
      <c r="BH709" s="8">
        <v>4</v>
      </c>
      <c r="BI709" s="8">
        <v>0</v>
      </c>
      <c r="BJ709" s="8">
        <v>0</v>
      </c>
      <c r="BK709" s="8">
        <v>0</v>
      </c>
      <c r="BL709" s="8">
        <v>0</v>
      </c>
      <c r="BM709" s="8">
        <v>0</v>
      </c>
      <c r="BN709" s="8">
        <v>0</v>
      </c>
    </row>
    <row r="710" spans="2:66" ht="39">
      <c r="B710" s="56"/>
      <c r="C710" s="11" t="s">
        <v>41</v>
      </c>
      <c r="D710" s="8">
        <v>0</v>
      </c>
      <c r="E710" s="8">
        <v>0</v>
      </c>
      <c r="F710" s="8">
        <v>0</v>
      </c>
      <c r="G710" s="8">
        <v>4</v>
      </c>
      <c r="H710" s="8">
        <v>114</v>
      </c>
      <c r="I710" s="8">
        <v>219</v>
      </c>
      <c r="J710" s="8">
        <v>307</v>
      </c>
      <c r="K710" s="8">
        <v>315</v>
      </c>
      <c r="L710" s="8">
        <v>248</v>
      </c>
      <c r="M710" s="8">
        <v>255</v>
      </c>
      <c r="N710" s="8">
        <v>214</v>
      </c>
      <c r="O710" s="8">
        <v>177</v>
      </c>
      <c r="P710" s="8">
        <v>102</v>
      </c>
      <c r="Q710" s="8">
        <v>34</v>
      </c>
      <c r="R710" s="8">
        <v>9</v>
      </c>
      <c r="S710" s="8">
        <v>3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4</v>
      </c>
      <c r="AC710" s="8">
        <v>501</v>
      </c>
      <c r="AD710" s="8">
        <v>765</v>
      </c>
      <c r="AE710" s="8">
        <v>849</v>
      </c>
      <c r="AF710" s="8">
        <v>822</v>
      </c>
      <c r="AG710" s="8">
        <v>759</v>
      </c>
      <c r="AH710" s="8">
        <v>775</v>
      </c>
      <c r="AI710" s="8">
        <v>739</v>
      </c>
      <c r="AJ710" s="8">
        <v>542</v>
      </c>
      <c r="AK710" s="8">
        <v>205</v>
      </c>
      <c r="AL710" s="8">
        <v>73</v>
      </c>
      <c r="AM710" s="8">
        <v>13</v>
      </c>
      <c r="AN710" s="8">
        <v>5</v>
      </c>
      <c r="AO710" s="8">
        <v>3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10</v>
      </c>
      <c r="AX710" s="8">
        <v>622</v>
      </c>
      <c r="AY710" s="8">
        <v>989</v>
      </c>
      <c r="AZ710" s="8">
        <v>1152</v>
      </c>
      <c r="BA710" s="8">
        <v>1134</v>
      </c>
      <c r="BB710" s="8">
        <v>1002</v>
      </c>
      <c r="BC710" s="8">
        <v>1034</v>
      </c>
      <c r="BD710" s="8">
        <v>953</v>
      </c>
      <c r="BE710" s="8">
        <v>713</v>
      </c>
      <c r="BF710" s="8">
        <v>304</v>
      </c>
      <c r="BG710" s="8">
        <v>112</v>
      </c>
      <c r="BH710" s="8">
        <v>22</v>
      </c>
      <c r="BI710" s="8">
        <v>13</v>
      </c>
      <c r="BJ710" s="8">
        <v>4</v>
      </c>
      <c r="BK710" s="8">
        <v>0</v>
      </c>
      <c r="BL710" s="8">
        <v>0</v>
      </c>
      <c r="BM710" s="8">
        <v>0</v>
      </c>
      <c r="BN710" s="8">
        <v>0</v>
      </c>
    </row>
    <row r="711" spans="2:66" ht="39">
      <c r="B711" s="56"/>
      <c r="C711" s="11" t="s">
        <v>42</v>
      </c>
      <c r="D711" s="8">
        <v>0</v>
      </c>
      <c r="E711" s="8">
        <v>0</v>
      </c>
      <c r="F711" s="8">
        <v>0</v>
      </c>
      <c r="G711" s="8">
        <v>0</v>
      </c>
      <c r="H711" s="8">
        <v>36</v>
      </c>
      <c r="I711" s="8">
        <v>107</v>
      </c>
      <c r="J711" s="8">
        <v>131</v>
      </c>
      <c r="K711" s="8">
        <v>154</v>
      </c>
      <c r="L711" s="8">
        <v>155</v>
      </c>
      <c r="M711" s="8">
        <v>227</v>
      </c>
      <c r="N711" s="8">
        <v>235</v>
      </c>
      <c r="O711" s="8">
        <v>241</v>
      </c>
      <c r="P711" s="8">
        <v>149</v>
      </c>
      <c r="Q711" s="8">
        <v>77</v>
      </c>
      <c r="R711" s="8">
        <v>24</v>
      </c>
      <c r="S711" s="8">
        <v>12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263</v>
      </c>
      <c r="AD711" s="8">
        <v>732</v>
      </c>
      <c r="AE711" s="8">
        <v>1330</v>
      </c>
      <c r="AF711" s="8">
        <v>1488</v>
      </c>
      <c r="AG711" s="8">
        <v>1194</v>
      </c>
      <c r="AH711" s="8">
        <v>1335</v>
      </c>
      <c r="AI711" s="8">
        <v>1358</v>
      </c>
      <c r="AJ711" s="8">
        <v>1033</v>
      </c>
      <c r="AK711" s="8">
        <v>451</v>
      </c>
      <c r="AL711" s="8">
        <v>137</v>
      </c>
      <c r="AM711" s="8">
        <v>39</v>
      </c>
      <c r="AN711" s="8">
        <v>10</v>
      </c>
      <c r="AO711" s="8">
        <v>4</v>
      </c>
      <c r="AP711" s="8">
        <v>8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299</v>
      </c>
      <c r="AY711" s="8">
        <v>835</v>
      </c>
      <c r="AZ711" s="8">
        <v>1459</v>
      </c>
      <c r="BA711" s="8">
        <v>1643</v>
      </c>
      <c r="BB711" s="8">
        <v>1346</v>
      </c>
      <c r="BC711" s="8">
        <v>1565</v>
      </c>
      <c r="BD711" s="8">
        <v>1595</v>
      </c>
      <c r="BE711" s="8">
        <v>1272</v>
      </c>
      <c r="BF711" s="8">
        <v>599</v>
      </c>
      <c r="BG711" s="8">
        <v>211</v>
      </c>
      <c r="BH711" s="8">
        <v>62</v>
      </c>
      <c r="BI711" s="8">
        <v>20</v>
      </c>
      <c r="BJ711" s="8">
        <v>4</v>
      </c>
      <c r="BK711" s="8">
        <v>3</v>
      </c>
      <c r="BL711" s="8">
        <v>0</v>
      </c>
      <c r="BM711" s="8">
        <v>3</v>
      </c>
      <c r="BN711" s="8">
        <v>0</v>
      </c>
    </row>
    <row r="712" spans="2:66">
      <c r="B712" s="56"/>
      <c r="C712" s="11" t="s">
        <v>43</v>
      </c>
      <c r="D712" s="8">
        <v>0</v>
      </c>
      <c r="E712" s="8">
        <v>0</v>
      </c>
      <c r="F712" s="8">
        <v>0</v>
      </c>
      <c r="G712" s="8">
        <v>0</v>
      </c>
      <c r="H712" s="8">
        <v>74</v>
      </c>
      <c r="I712" s="8">
        <v>80</v>
      </c>
      <c r="J712" s="8">
        <v>129</v>
      </c>
      <c r="K712" s="8">
        <v>135</v>
      </c>
      <c r="L712" s="8">
        <v>108</v>
      </c>
      <c r="M712" s="8">
        <v>116</v>
      </c>
      <c r="N712" s="8">
        <v>122</v>
      </c>
      <c r="O712" s="8">
        <v>117</v>
      </c>
      <c r="P712" s="8">
        <v>72</v>
      </c>
      <c r="Q712" s="8">
        <v>20</v>
      </c>
      <c r="R712" s="8">
        <v>9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9</v>
      </c>
      <c r="AC712" s="8">
        <v>355</v>
      </c>
      <c r="AD712" s="8">
        <v>303</v>
      </c>
      <c r="AE712" s="8">
        <v>386</v>
      </c>
      <c r="AF712" s="8">
        <v>371</v>
      </c>
      <c r="AG712" s="8">
        <v>301</v>
      </c>
      <c r="AH712" s="8">
        <v>339</v>
      </c>
      <c r="AI712" s="8">
        <v>337</v>
      </c>
      <c r="AJ712" s="8">
        <v>234</v>
      </c>
      <c r="AK712" s="8">
        <v>98</v>
      </c>
      <c r="AL712" s="8">
        <v>32</v>
      </c>
      <c r="AM712" s="8">
        <v>7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11</v>
      </c>
      <c r="AX712" s="8">
        <v>437</v>
      </c>
      <c r="AY712" s="8">
        <v>381</v>
      </c>
      <c r="AZ712" s="8">
        <v>516</v>
      </c>
      <c r="BA712" s="8">
        <v>504</v>
      </c>
      <c r="BB712" s="8">
        <v>411</v>
      </c>
      <c r="BC712" s="8">
        <v>458</v>
      </c>
      <c r="BD712" s="8">
        <v>459</v>
      </c>
      <c r="BE712" s="8">
        <v>351</v>
      </c>
      <c r="BF712" s="8">
        <v>168</v>
      </c>
      <c r="BG712" s="8">
        <v>55</v>
      </c>
      <c r="BH712" s="8">
        <v>8</v>
      </c>
      <c r="BI712" s="8">
        <v>0</v>
      </c>
      <c r="BJ712" s="8">
        <v>0</v>
      </c>
      <c r="BK712" s="8">
        <v>0</v>
      </c>
      <c r="BL712" s="8">
        <v>0</v>
      </c>
      <c r="BM712" s="8">
        <v>0</v>
      </c>
      <c r="BN712" s="8">
        <v>0</v>
      </c>
    </row>
    <row r="713" spans="2:66" ht="39">
      <c r="B713" s="56"/>
      <c r="C713" s="11" t="s">
        <v>76</v>
      </c>
      <c r="D713" s="8">
        <v>0</v>
      </c>
      <c r="E713" s="8">
        <v>0</v>
      </c>
      <c r="F713" s="8">
        <v>0</v>
      </c>
      <c r="G713" s="8">
        <v>0</v>
      </c>
      <c r="H713" s="8">
        <v>17</v>
      </c>
      <c r="I713" s="8">
        <v>32</v>
      </c>
      <c r="J713" s="8">
        <v>53</v>
      </c>
      <c r="K713" s="8">
        <v>74</v>
      </c>
      <c r="L713" s="8">
        <v>123</v>
      </c>
      <c r="M713" s="8">
        <v>131</v>
      </c>
      <c r="N713" s="8">
        <v>126</v>
      </c>
      <c r="O713" s="8">
        <v>136</v>
      </c>
      <c r="P713" s="8">
        <v>77</v>
      </c>
      <c r="Q713" s="8">
        <v>25</v>
      </c>
      <c r="R713" s="8">
        <v>9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11</v>
      </c>
      <c r="AD713" s="8">
        <v>22</v>
      </c>
      <c r="AE713" s="8">
        <v>18</v>
      </c>
      <c r="AF713" s="8">
        <v>39</v>
      </c>
      <c r="AG713" s="8">
        <v>42</v>
      </c>
      <c r="AH713" s="8">
        <v>46</v>
      </c>
      <c r="AI713" s="8">
        <v>49</v>
      </c>
      <c r="AJ713" s="8">
        <v>43</v>
      </c>
      <c r="AK713" s="8">
        <v>26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32</v>
      </c>
      <c r="AY713" s="8">
        <v>51</v>
      </c>
      <c r="AZ713" s="8">
        <v>71</v>
      </c>
      <c r="BA713" s="8">
        <v>112</v>
      </c>
      <c r="BB713" s="8">
        <v>164</v>
      </c>
      <c r="BC713" s="8">
        <v>176</v>
      </c>
      <c r="BD713" s="8">
        <v>177</v>
      </c>
      <c r="BE713" s="8">
        <v>181</v>
      </c>
      <c r="BF713" s="8">
        <v>97</v>
      </c>
      <c r="BG713" s="8">
        <v>29</v>
      </c>
      <c r="BH713" s="8">
        <v>9</v>
      </c>
      <c r="BI713" s="8">
        <v>0</v>
      </c>
      <c r="BJ713" s="8">
        <v>0</v>
      </c>
      <c r="BK713" s="8">
        <v>0</v>
      </c>
      <c r="BL713" s="8">
        <v>0</v>
      </c>
      <c r="BM713" s="8">
        <v>0</v>
      </c>
      <c r="BN713" s="8">
        <v>0</v>
      </c>
    </row>
    <row r="714" spans="2:66">
      <c r="B714" s="56"/>
      <c r="C714" s="11" t="s">
        <v>45</v>
      </c>
      <c r="D714" s="8">
        <v>0</v>
      </c>
      <c r="E714" s="8">
        <v>0</v>
      </c>
      <c r="F714" s="8">
        <v>0</v>
      </c>
      <c r="G714" s="8">
        <v>0</v>
      </c>
      <c r="H714" s="8">
        <v>31</v>
      </c>
      <c r="I714" s="8">
        <v>51</v>
      </c>
      <c r="J714" s="8">
        <v>63</v>
      </c>
      <c r="K714" s="8">
        <v>69</v>
      </c>
      <c r="L714" s="8">
        <v>95</v>
      </c>
      <c r="M714" s="8">
        <v>134</v>
      </c>
      <c r="N714" s="8">
        <v>156</v>
      </c>
      <c r="O714" s="8">
        <v>142</v>
      </c>
      <c r="P714" s="8">
        <v>89</v>
      </c>
      <c r="Q714" s="8">
        <v>30</v>
      </c>
      <c r="R714" s="8">
        <v>3</v>
      </c>
      <c r="S714" s="8">
        <v>7</v>
      </c>
      <c r="T714" s="8">
        <v>3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68</v>
      </c>
      <c r="AD714" s="8">
        <v>59</v>
      </c>
      <c r="AE714" s="8">
        <v>113</v>
      </c>
      <c r="AF714" s="8">
        <v>156</v>
      </c>
      <c r="AG714" s="8">
        <v>167</v>
      </c>
      <c r="AH714" s="8">
        <v>180</v>
      </c>
      <c r="AI714" s="8">
        <v>188</v>
      </c>
      <c r="AJ714" s="8">
        <v>205</v>
      </c>
      <c r="AK714" s="8">
        <v>93</v>
      </c>
      <c r="AL714" s="8">
        <v>17</v>
      </c>
      <c r="AM714" s="8">
        <v>8</v>
      </c>
      <c r="AN714" s="8">
        <v>3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99</v>
      </c>
      <c r="AY714" s="8">
        <v>108</v>
      </c>
      <c r="AZ714" s="8">
        <v>174</v>
      </c>
      <c r="BA714" s="8">
        <v>230</v>
      </c>
      <c r="BB714" s="8">
        <v>266</v>
      </c>
      <c r="BC714" s="8">
        <v>309</v>
      </c>
      <c r="BD714" s="8">
        <v>344</v>
      </c>
      <c r="BE714" s="8">
        <v>342</v>
      </c>
      <c r="BF714" s="8">
        <v>188</v>
      </c>
      <c r="BG714" s="8">
        <v>50</v>
      </c>
      <c r="BH714" s="8">
        <v>13</v>
      </c>
      <c r="BI714" s="8">
        <v>10</v>
      </c>
      <c r="BJ714" s="8">
        <v>3</v>
      </c>
      <c r="BK714" s="8">
        <v>0</v>
      </c>
      <c r="BL714" s="8">
        <v>0</v>
      </c>
      <c r="BM714" s="8">
        <v>0</v>
      </c>
      <c r="BN714" s="8">
        <v>0</v>
      </c>
    </row>
    <row r="715" spans="2:66" ht="26">
      <c r="B715" s="56"/>
      <c r="C715" s="11" t="s">
        <v>46</v>
      </c>
      <c r="D715" s="8">
        <v>0</v>
      </c>
      <c r="E715" s="8">
        <v>0</v>
      </c>
      <c r="F715" s="8">
        <v>0</v>
      </c>
      <c r="G715" s="8">
        <v>0</v>
      </c>
      <c r="H715" s="8">
        <v>3</v>
      </c>
      <c r="I715" s="8">
        <v>7</v>
      </c>
      <c r="J715" s="8">
        <v>16</v>
      </c>
      <c r="K715" s="8">
        <v>29</v>
      </c>
      <c r="L715" s="8">
        <v>28</v>
      </c>
      <c r="M715" s="8">
        <v>26</v>
      </c>
      <c r="N715" s="8">
        <v>32</v>
      </c>
      <c r="O715" s="8">
        <v>42</v>
      </c>
      <c r="P715" s="8">
        <v>29</v>
      </c>
      <c r="Q715" s="8">
        <v>9</v>
      </c>
      <c r="R715" s="8">
        <v>3</v>
      </c>
      <c r="S715" s="8">
        <v>3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9</v>
      </c>
      <c r="AD715" s="8">
        <v>29</v>
      </c>
      <c r="AE715" s="8">
        <v>53</v>
      </c>
      <c r="AF715" s="8">
        <v>54</v>
      </c>
      <c r="AG715" s="8">
        <v>56</v>
      </c>
      <c r="AH715" s="8">
        <v>51</v>
      </c>
      <c r="AI715" s="8">
        <v>68</v>
      </c>
      <c r="AJ715" s="8">
        <v>41</v>
      </c>
      <c r="AK715" s="8">
        <v>26</v>
      </c>
      <c r="AL715" s="8">
        <v>9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13</v>
      </c>
      <c r="AY715" s="8">
        <v>37</v>
      </c>
      <c r="AZ715" s="8">
        <v>76</v>
      </c>
      <c r="BA715" s="8">
        <v>78</v>
      </c>
      <c r="BB715" s="8">
        <v>82</v>
      </c>
      <c r="BC715" s="8">
        <v>75</v>
      </c>
      <c r="BD715" s="8">
        <v>101</v>
      </c>
      <c r="BE715" s="8">
        <v>84</v>
      </c>
      <c r="BF715" s="8">
        <v>55</v>
      </c>
      <c r="BG715" s="8">
        <v>19</v>
      </c>
      <c r="BH715" s="8">
        <v>3</v>
      </c>
      <c r="BI715" s="8">
        <v>3</v>
      </c>
      <c r="BJ715" s="8">
        <v>3</v>
      </c>
      <c r="BK715" s="8">
        <v>0</v>
      </c>
      <c r="BL715" s="8">
        <v>0</v>
      </c>
      <c r="BM715" s="8">
        <v>0</v>
      </c>
      <c r="BN715" s="8">
        <v>0</v>
      </c>
    </row>
    <row r="716" spans="2:66">
      <c r="B716" s="56"/>
      <c r="C716" s="11" t="s">
        <v>47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9</v>
      </c>
      <c r="J716" s="8">
        <v>6</v>
      </c>
      <c r="K716" s="8">
        <v>7</v>
      </c>
      <c r="L716" s="8">
        <v>17</v>
      </c>
      <c r="M716" s="8">
        <v>5</v>
      </c>
      <c r="N716" s="8">
        <v>18</v>
      </c>
      <c r="O716" s="8">
        <v>7</v>
      </c>
      <c r="P716" s="8">
        <v>10</v>
      </c>
      <c r="Q716" s="8">
        <v>5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10</v>
      </c>
      <c r="AD716" s="8">
        <v>32</v>
      </c>
      <c r="AE716" s="8">
        <v>58</v>
      </c>
      <c r="AF716" s="8">
        <v>66</v>
      </c>
      <c r="AG716" s="8">
        <v>47</v>
      </c>
      <c r="AH716" s="8">
        <v>32</v>
      </c>
      <c r="AI716" s="8">
        <v>28</v>
      </c>
      <c r="AJ716" s="8">
        <v>34</v>
      </c>
      <c r="AK716" s="8">
        <v>18</v>
      </c>
      <c r="AL716" s="8">
        <v>3</v>
      </c>
      <c r="AM716" s="8">
        <v>5</v>
      </c>
      <c r="AN716" s="8">
        <v>3</v>
      </c>
      <c r="AO716" s="8">
        <v>7</v>
      </c>
      <c r="AP716" s="8">
        <v>3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14</v>
      </c>
      <c r="AY716" s="8">
        <v>38</v>
      </c>
      <c r="AZ716" s="8">
        <v>67</v>
      </c>
      <c r="BA716" s="8">
        <v>72</v>
      </c>
      <c r="BB716" s="8">
        <v>57</v>
      </c>
      <c r="BC716" s="8">
        <v>35</v>
      </c>
      <c r="BD716" s="8">
        <v>48</v>
      </c>
      <c r="BE716" s="8">
        <v>45</v>
      </c>
      <c r="BF716" s="8">
        <v>25</v>
      </c>
      <c r="BG716" s="8">
        <v>11</v>
      </c>
      <c r="BH716" s="8">
        <v>8</v>
      </c>
      <c r="BI716" s="8">
        <v>3</v>
      </c>
      <c r="BJ716" s="8">
        <v>7</v>
      </c>
      <c r="BK716" s="8">
        <v>3</v>
      </c>
      <c r="BL716" s="8">
        <v>0</v>
      </c>
      <c r="BM716" s="8">
        <v>0</v>
      </c>
      <c r="BN716" s="8">
        <v>0</v>
      </c>
    </row>
    <row r="717" spans="2:66">
      <c r="B717" s="56"/>
      <c r="C717" s="11" t="s">
        <v>11</v>
      </c>
      <c r="D717" s="8">
        <v>0</v>
      </c>
      <c r="E717" s="8">
        <v>0</v>
      </c>
      <c r="F717" s="8">
        <v>0</v>
      </c>
      <c r="G717" s="8">
        <v>3</v>
      </c>
      <c r="H717" s="8">
        <v>137</v>
      </c>
      <c r="I717" s="8">
        <v>217</v>
      </c>
      <c r="J717" s="8">
        <v>219</v>
      </c>
      <c r="K717" s="8">
        <v>266</v>
      </c>
      <c r="L717" s="8">
        <v>327</v>
      </c>
      <c r="M717" s="8">
        <v>396</v>
      </c>
      <c r="N717" s="8">
        <v>664</v>
      </c>
      <c r="O717" s="8">
        <v>1583</v>
      </c>
      <c r="P717" s="8">
        <v>2429</v>
      </c>
      <c r="Q717" s="8">
        <v>2267</v>
      </c>
      <c r="R717" s="8">
        <v>1463</v>
      </c>
      <c r="S717" s="8">
        <v>1108</v>
      </c>
      <c r="T717" s="8">
        <v>650</v>
      </c>
      <c r="U717" s="8">
        <v>246</v>
      </c>
      <c r="V717" s="8">
        <v>113</v>
      </c>
      <c r="W717" s="8">
        <v>21</v>
      </c>
      <c r="X717" s="8">
        <v>3</v>
      </c>
      <c r="Y717" s="8">
        <v>0</v>
      </c>
      <c r="Z717" s="8">
        <v>0</v>
      </c>
      <c r="AA717" s="8">
        <v>0</v>
      </c>
      <c r="AB717" s="8">
        <v>15</v>
      </c>
      <c r="AC717" s="8">
        <v>604</v>
      </c>
      <c r="AD717" s="8">
        <v>2637</v>
      </c>
      <c r="AE717" s="8">
        <v>5337</v>
      </c>
      <c r="AF717" s="8">
        <v>4794</v>
      </c>
      <c r="AG717" s="8">
        <v>2775</v>
      </c>
      <c r="AH717" s="8">
        <v>2201</v>
      </c>
      <c r="AI717" s="8">
        <v>2456</v>
      </c>
      <c r="AJ717" s="8">
        <v>4141</v>
      </c>
      <c r="AK717" s="8">
        <v>4714</v>
      </c>
      <c r="AL717" s="8">
        <v>3743</v>
      </c>
      <c r="AM717" s="8">
        <v>2152</v>
      </c>
      <c r="AN717" s="8">
        <v>1491</v>
      </c>
      <c r="AO717" s="8">
        <v>848</v>
      </c>
      <c r="AP717" s="8">
        <v>449</v>
      </c>
      <c r="AQ717" s="8">
        <v>204</v>
      </c>
      <c r="AR717" s="8">
        <v>70</v>
      </c>
      <c r="AS717" s="8">
        <v>9</v>
      </c>
      <c r="AT717" s="8">
        <v>0</v>
      </c>
      <c r="AU717" s="8">
        <v>0</v>
      </c>
      <c r="AV717" s="8">
        <v>0</v>
      </c>
      <c r="AW717" s="8">
        <v>15</v>
      </c>
      <c r="AX717" s="8">
        <v>739</v>
      </c>
      <c r="AY717" s="8">
        <v>2855</v>
      </c>
      <c r="AZ717" s="8">
        <v>5556</v>
      </c>
      <c r="BA717" s="8">
        <v>5063</v>
      </c>
      <c r="BB717" s="8">
        <v>3106</v>
      </c>
      <c r="BC717" s="8">
        <v>2596</v>
      </c>
      <c r="BD717" s="8">
        <v>3115</v>
      </c>
      <c r="BE717" s="8">
        <v>5727</v>
      </c>
      <c r="BF717" s="8">
        <v>7139</v>
      </c>
      <c r="BG717" s="8">
        <v>6009</v>
      </c>
      <c r="BH717" s="8">
        <v>3618</v>
      </c>
      <c r="BI717" s="8">
        <v>2605</v>
      </c>
      <c r="BJ717" s="8">
        <v>1499</v>
      </c>
      <c r="BK717" s="8">
        <v>696</v>
      </c>
      <c r="BL717" s="8">
        <v>317</v>
      </c>
      <c r="BM717" s="8">
        <v>87</v>
      </c>
      <c r="BN717" s="8">
        <v>12</v>
      </c>
    </row>
    <row r="718" spans="2:66">
      <c r="B718" s="65" t="s">
        <v>221</v>
      </c>
      <c r="C718" s="11" t="s">
        <v>38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8">
        <v>0</v>
      </c>
      <c r="BN718" s="8">
        <v>0</v>
      </c>
    </row>
    <row r="719" spans="2:66">
      <c r="B719" s="56"/>
      <c r="C719" s="11" t="s">
        <v>39</v>
      </c>
      <c r="D719" s="8">
        <v>0</v>
      </c>
      <c r="E719" s="8">
        <v>0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3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3</v>
      </c>
      <c r="AI719" s="8">
        <v>4</v>
      </c>
      <c r="AJ719" s="8">
        <v>7</v>
      </c>
      <c r="AK719" s="8">
        <v>3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4</v>
      </c>
      <c r="BD719" s="8">
        <v>6</v>
      </c>
      <c r="BE719" s="8">
        <v>4</v>
      </c>
      <c r="BF719" s="8">
        <v>4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8">
        <v>0</v>
      </c>
      <c r="BN719" s="8">
        <v>0</v>
      </c>
    </row>
    <row r="720" spans="2:66" ht="26">
      <c r="B720" s="56"/>
      <c r="C720" s="11" t="s">
        <v>40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8">
        <v>0</v>
      </c>
      <c r="BN720" s="8">
        <v>0</v>
      </c>
    </row>
    <row r="721" spans="2:66" ht="39">
      <c r="B721" s="56"/>
      <c r="C721" s="11" t="s">
        <v>41</v>
      </c>
      <c r="D721" s="8">
        <v>0</v>
      </c>
      <c r="E721" s="8">
        <v>0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  <c r="BD721" s="8">
        <v>0</v>
      </c>
      <c r="BE721" s="8">
        <v>0</v>
      </c>
      <c r="BF721" s="8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8">
        <v>0</v>
      </c>
      <c r="BN721" s="8">
        <v>0</v>
      </c>
    </row>
    <row r="722" spans="2:66" ht="39">
      <c r="B722" s="56"/>
      <c r="C722" s="11" t="s">
        <v>42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8">
        <v>0</v>
      </c>
      <c r="BN722" s="8">
        <v>0</v>
      </c>
    </row>
    <row r="723" spans="2:66">
      <c r="B723" s="56"/>
      <c r="C723" s="11" t="s">
        <v>43</v>
      </c>
      <c r="D723" s="8">
        <v>0</v>
      </c>
      <c r="E723" s="8">
        <v>0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  <c r="BD723" s="8">
        <v>0</v>
      </c>
      <c r="BE723" s="8">
        <v>0</v>
      </c>
      <c r="BF723" s="8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8">
        <v>0</v>
      </c>
      <c r="BN723" s="8">
        <v>0</v>
      </c>
    </row>
    <row r="724" spans="2:66" ht="39">
      <c r="B724" s="56"/>
      <c r="C724" s="11" t="s">
        <v>76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8">
        <v>0</v>
      </c>
      <c r="BN724" s="8">
        <v>0</v>
      </c>
    </row>
    <row r="725" spans="2:66">
      <c r="B725" s="56"/>
      <c r="C725" s="11" t="s">
        <v>45</v>
      </c>
      <c r="D725" s="8">
        <v>0</v>
      </c>
      <c r="E725" s="8">
        <v>0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8">
        <v>0</v>
      </c>
      <c r="BN725" s="8">
        <v>0</v>
      </c>
    </row>
    <row r="726" spans="2:66" ht="26">
      <c r="B726" s="56"/>
      <c r="C726" s="11" t="s">
        <v>46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8">
        <v>0</v>
      </c>
      <c r="BN726" s="8">
        <v>0</v>
      </c>
    </row>
    <row r="727" spans="2:66">
      <c r="B727" s="56"/>
      <c r="C727" s="11" t="s">
        <v>47</v>
      </c>
      <c r="D727" s="8">
        <v>0</v>
      </c>
      <c r="E727" s="8">
        <v>0</v>
      </c>
      <c r="F727" s="8">
        <v>0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8">
        <v>0</v>
      </c>
      <c r="BN727" s="8">
        <v>0</v>
      </c>
    </row>
    <row r="728" spans="2:66">
      <c r="B728" s="56"/>
      <c r="C728" s="11" t="s">
        <v>11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6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3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3</v>
      </c>
      <c r="BB728" s="8">
        <v>0</v>
      </c>
      <c r="BC728" s="8">
        <v>0</v>
      </c>
      <c r="BD728" s="8">
        <v>0</v>
      </c>
      <c r="BE728" s="8">
        <v>0</v>
      </c>
      <c r="BF728" s="8">
        <v>3</v>
      </c>
      <c r="BG728" s="8">
        <v>4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8">
        <v>0</v>
      </c>
      <c r="BN728" s="8">
        <v>0</v>
      </c>
    </row>
    <row r="729" spans="2:66">
      <c r="B729" s="65" t="s">
        <v>222</v>
      </c>
      <c r="C729" s="11" t="s">
        <v>38</v>
      </c>
      <c r="D729" s="8">
        <v>0</v>
      </c>
      <c r="E729" s="8">
        <v>0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3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8">
        <v>0</v>
      </c>
      <c r="BB729" s="8">
        <v>0</v>
      </c>
      <c r="BC729" s="8">
        <v>3</v>
      </c>
      <c r="BD729" s="8">
        <v>0</v>
      </c>
      <c r="BE729" s="8">
        <v>0</v>
      </c>
      <c r="BF729" s="8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8">
        <v>0</v>
      </c>
      <c r="BN729" s="8">
        <v>0</v>
      </c>
    </row>
    <row r="730" spans="2:66">
      <c r="B730" s="56"/>
      <c r="C730" s="11" t="s">
        <v>39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4</v>
      </c>
      <c r="AF730" s="8">
        <v>0</v>
      </c>
      <c r="AG730" s="8">
        <v>0</v>
      </c>
      <c r="AH730" s="8">
        <v>4</v>
      </c>
      <c r="AI730" s="8">
        <v>3</v>
      </c>
      <c r="AJ730" s="8">
        <v>0</v>
      </c>
      <c r="AK730" s="8">
        <v>3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5</v>
      </c>
      <c r="BA730" s="8">
        <v>0</v>
      </c>
      <c r="BB730" s="8">
        <v>0</v>
      </c>
      <c r="BC730" s="8">
        <v>3</v>
      </c>
      <c r="BD730" s="8">
        <v>3</v>
      </c>
      <c r="BE730" s="8">
        <v>0</v>
      </c>
      <c r="BF730" s="8">
        <v>3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8">
        <v>0</v>
      </c>
      <c r="BN730" s="8">
        <v>0</v>
      </c>
    </row>
    <row r="731" spans="2:66" ht="26">
      <c r="B731" s="56"/>
      <c r="C731" s="11" t="s">
        <v>40</v>
      </c>
      <c r="D731" s="8">
        <v>0</v>
      </c>
      <c r="E731" s="8">
        <v>0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0</v>
      </c>
      <c r="BD731" s="8">
        <v>0</v>
      </c>
      <c r="BE731" s="8">
        <v>0</v>
      </c>
      <c r="BF731" s="8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8">
        <v>0</v>
      </c>
      <c r="BN731" s="8">
        <v>0</v>
      </c>
    </row>
    <row r="732" spans="2:66" ht="39">
      <c r="B732" s="56"/>
      <c r="C732" s="11" t="s">
        <v>41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4</v>
      </c>
      <c r="AF732" s="8">
        <v>3</v>
      </c>
      <c r="AG732" s="8">
        <v>3</v>
      </c>
      <c r="AH732" s="8">
        <v>3</v>
      </c>
      <c r="AI732" s="8">
        <v>4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9</v>
      </c>
      <c r="BA732" s="8">
        <v>3</v>
      </c>
      <c r="BB732" s="8">
        <v>3</v>
      </c>
      <c r="BC732" s="8">
        <v>3</v>
      </c>
      <c r="BD732" s="8">
        <v>4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8">
        <v>0</v>
      </c>
      <c r="BN732" s="8">
        <v>0</v>
      </c>
    </row>
    <row r="733" spans="2:66" ht="39">
      <c r="B733" s="56"/>
      <c r="C733" s="11" t="s">
        <v>42</v>
      </c>
      <c r="D733" s="8">
        <v>0</v>
      </c>
      <c r="E733" s="8">
        <v>0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>
        <v>3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3</v>
      </c>
      <c r="AZ733" s="8">
        <v>0</v>
      </c>
      <c r="BA733" s="8">
        <v>0</v>
      </c>
      <c r="BB733" s="8">
        <v>0</v>
      </c>
      <c r="BC733" s="8">
        <v>3</v>
      </c>
      <c r="BD733" s="8">
        <v>0</v>
      </c>
      <c r="BE733" s="8">
        <v>0</v>
      </c>
      <c r="BF733" s="8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8">
        <v>0</v>
      </c>
      <c r="BN733" s="8">
        <v>0</v>
      </c>
    </row>
    <row r="734" spans="2:66">
      <c r="B734" s="56"/>
      <c r="C734" s="11" t="s">
        <v>43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8">
        <v>0</v>
      </c>
      <c r="BN734" s="8">
        <v>0</v>
      </c>
    </row>
    <row r="735" spans="2:66" ht="39">
      <c r="B735" s="56"/>
      <c r="C735" s="11" t="s">
        <v>76</v>
      </c>
      <c r="D735" s="8">
        <v>0</v>
      </c>
      <c r="E735" s="8">
        <v>0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  <c r="BD735" s="8">
        <v>0</v>
      </c>
      <c r="BE735" s="8">
        <v>0</v>
      </c>
      <c r="BF735" s="8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8">
        <v>0</v>
      </c>
      <c r="BN735" s="8">
        <v>0</v>
      </c>
    </row>
    <row r="736" spans="2:66">
      <c r="B736" s="56"/>
      <c r="C736" s="11" t="s">
        <v>45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8">
        <v>0</v>
      </c>
      <c r="BN736" s="8">
        <v>0</v>
      </c>
    </row>
    <row r="737" spans="2:66" ht="26">
      <c r="B737" s="56"/>
      <c r="C737" s="11" t="s">
        <v>46</v>
      </c>
      <c r="D737" s="8">
        <v>0</v>
      </c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8">
        <v>0</v>
      </c>
      <c r="BN737" s="8">
        <v>0</v>
      </c>
    </row>
    <row r="738" spans="2:66">
      <c r="B738" s="56"/>
      <c r="C738" s="11" t="s">
        <v>47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8">
        <v>0</v>
      </c>
      <c r="BN738" s="8">
        <v>0</v>
      </c>
    </row>
    <row r="739" spans="2:66">
      <c r="B739" s="56"/>
      <c r="C739" s="11" t="s">
        <v>11</v>
      </c>
      <c r="D739" s="8">
        <v>0</v>
      </c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5</v>
      </c>
      <c r="AF739" s="8">
        <v>0</v>
      </c>
      <c r="AG739" s="8">
        <v>0</v>
      </c>
      <c r="AH739" s="8">
        <v>3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5</v>
      </c>
      <c r="BA739" s="8">
        <v>0</v>
      </c>
      <c r="BB739" s="8">
        <v>0</v>
      </c>
      <c r="BC739" s="8">
        <v>3</v>
      </c>
      <c r="BD739" s="8">
        <v>0</v>
      </c>
      <c r="BE739" s="8">
        <v>0</v>
      </c>
      <c r="BF739" s="8">
        <v>0</v>
      </c>
      <c r="BG739" s="8">
        <v>0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8">
        <v>0</v>
      </c>
      <c r="BN739" s="8">
        <v>0</v>
      </c>
    </row>
    <row r="740" spans="2:66">
      <c r="B740" s="65" t="s">
        <v>164</v>
      </c>
      <c r="C740" s="11" t="s">
        <v>38</v>
      </c>
      <c r="D740" s="8">
        <v>0</v>
      </c>
      <c r="E740" s="8">
        <v>0</v>
      </c>
      <c r="F740" s="8">
        <v>0</v>
      </c>
      <c r="G740" s="8">
        <v>0</v>
      </c>
      <c r="H740" s="8">
        <v>248</v>
      </c>
      <c r="I740" s="8">
        <v>751</v>
      </c>
      <c r="J740" s="8">
        <v>1099</v>
      </c>
      <c r="K740" s="8">
        <v>1011</v>
      </c>
      <c r="L740" s="8">
        <v>707</v>
      </c>
      <c r="M740" s="8">
        <v>717</v>
      </c>
      <c r="N740" s="8">
        <v>580</v>
      </c>
      <c r="O740" s="8">
        <v>442</v>
      </c>
      <c r="P740" s="8">
        <v>196</v>
      </c>
      <c r="Q740" s="8">
        <v>75</v>
      </c>
      <c r="R740" s="8">
        <v>27</v>
      </c>
      <c r="S740" s="8">
        <v>8</v>
      </c>
      <c r="T740" s="8">
        <v>4</v>
      </c>
      <c r="U740" s="8">
        <v>3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3</v>
      </c>
      <c r="AC740" s="8">
        <v>259</v>
      </c>
      <c r="AD740" s="8">
        <v>704</v>
      </c>
      <c r="AE740" s="8">
        <v>661</v>
      </c>
      <c r="AF740" s="8">
        <v>414</v>
      </c>
      <c r="AG740" s="8">
        <v>258</v>
      </c>
      <c r="AH740" s="8">
        <v>186</v>
      </c>
      <c r="AI740" s="8">
        <v>116</v>
      </c>
      <c r="AJ740" s="8">
        <v>57</v>
      </c>
      <c r="AK740" s="8">
        <v>19</v>
      </c>
      <c r="AL740" s="8">
        <v>3</v>
      </c>
      <c r="AM740" s="8">
        <v>3</v>
      </c>
      <c r="AN740" s="8">
        <v>3</v>
      </c>
      <c r="AO740" s="8">
        <v>0</v>
      </c>
      <c r="AP740" s="8">
        <v>0</v>
      </c>
      <c r="AQ740" s="8">
        <v>3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5</v>
      </c>
      <c r="AX740" s="8">
        <v>506</v>
      </c>
      <c r="AY740" s="8">
        <v>1454</v>
      </c>
      <c r="AZ740" s="8">
        <v>1759</v>
      </c>
      <c r="BA740" s="8">
        <v>1419</v>
      </c>
      <c r="BB740" s="8">
        <v>966</v>
      </c>
      <c r="BC740" s="8">
        <v>898</v>
      </c>
      <c r="BD740" s="8">
        <v>693</v>
      </c>
      <c r="BE740" s="8">
        <v>500</v>
      </c>
      <c r="BF740" s="8">
        <v>213</v>
      </c>
      <c r="BG740" s="8">
        <v>83</v>
      </c>
      <c r="BH740" s="8">
        <v>27</v>
      </c>
      <c r="BI740" s="8">
        <v>13</v>
      </c>
      <c r="BJ740" s="8">
        <v>4</v>
      </c>
      <c r="BK740" s="8">
        <v>3</v>
      </c>
      <c r="BL740" s="8">
        <v>3</v>
      </c>
      <c r="BM740" s="8">
        <v>0</v>
      </c>
      <c r="BN740" s="8">
        <v>0</v>
      </c>
    </row>
    <row r="741" spans="2:66">
      <c r="B741" s="56"/>
      <c r="C741" s="11" t="s">
        <v>39</v>
      </c>
      <c r="D741" s="8">
        <v>0</v>
      </c>
      <c r="E741" s="8">
        <v>0</v>
      </c>
      <c r="F741" s="8">
        <v>0</v>
      </c>
      <c r="G741" s="8">
        <v>3</v>
      </c>
      <c r="H741" s="8">
        <v>1821</v>
      </c>
      <c r="I741" s="8">
        <v>2357</v>
      </c>
      <c r="J741" s="8">
        <v>1715</v>
      </c>
      <c r="K741" s="8">
        <v>1019</v>
      </c>
      <c r="L741" s="8">
        <v>680</v>
      </c>
      <c r="M741" s="8">
        <v>716</v>
      </c>
      <c r="N741" s="8">
        <v>604</v>
      </c>
      <c r="O741" s="8">
        <v>448</v>
      </c>
      <c r="P741" s="8">
        <v>265</v>
      </c>
      <c r="Q741" s="8">
        <v>92</v>
      </c>
      <c r="R741" s="8">
        <v>36</v>
      </c>
      <c r="S741" s="8">
        <v>13</v>
      </c>
      <c r="T741" s="8">
        <v>12</v>
      </c>
      <c r="U741" s="8">
        <v>3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5</v>
      </c>
      <c r="AC741" s="8">
        <v>1783</v>
      </c>
      <c r="AD741" s="8">
        <v>2194</v>
      </c>
      <c r="AE741" s="8">
        <v>1313</v>
      </c>
      <c r="AF741" s="8">
        <v>684</v>
      </c>
      <c r="AG741" s="8">
        <v>474</v>
      </c>
      <c r="AH741" s="8">
        <v>312</v>
      </c>
      <c r="AI741" s="8">
        <v>229</v>
      </c>
      <c r="AJ741" s="8">
        <v>100</v>
      </c>
      <c r="AK741" s="8">
        <v>33</v>
      </c>
      <c r="AL741" s="8">
        <v>6</v>
      </c>
      <c r="AM741" s="8">
        <v>3</v>
      </c>
      <c r="AN741" s="8">
        <v>3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7</v>
      </c>
      <c r="AX741" s="8">
        <v>3609</v>
      </c>
      <c r="AY741" s="8">
        <v>4558</v>
      </c>
      <c r="AZ741" s="8">
        <v>3031</v>
      </c>
      <c r="BA741" s="8">
        <v>1698</v>
      </c>
      <c r="BB741" s="8">
        <v>1157</v>
      </c>
      <c r="BC741" s="8">
        <v>1029</v>
      </c>
      <c r="BD741" s="8">
        <v>839</v>
      </c>
      <c r="BE741" s="8">
        <v>546</v>
      </c>
      <c r="BF741" s="8">
        <v>299</v>
      </c>
      <c r="BG741" s="8">
        <v>95</v>
      </c>
      <c r="BH741" s="8">
        <v>40</v>
      </c>
      <c r="BI741" s="8">
        <v>11</v>
      </c>
      <c r="BJ741" s="8">
        <v>9</v>
      </c>
      <c r="BK741" s="8">
        <v>3</v>
      </c>
      <c r="BL741" s="8">
        <v>3</v>
      </c>
      <c r="BM741" s="8">
        <v>0</v>
      </c>
      <c r="BN741" s="8">
        <v>0</v>
      </c>
    </row>
    <row r="742" spans="2:66" ht="26">
      <c r="B742" s="56"/>
      <c r="C742" s="11" t="s">
        <v>40</v>
      </c>
      <c r="D742" s="8">
        <v>0</v>
      </c>
      <c r="E742" s="8">
        <v>0</v>
      </c>
      <c r="F742" s="8">
        <v>0</v>
      </c>
      <c r="G742" s="8">
        <v>0</v>
      </c>
      <c r="H742" s="8">
        <v>46</v>
      </c>
      <c r="I742" s="8">
        <v>90</v>
      </c>
      <c r="J742" s="8">
        <v>74</v>
      </c>
      <c r="K742" s="8">
        <v>59</v>
      </c>
      <c r="L742" s="8">
        <v>45</v>
      </c>
      <c r="M742" s="8">
        <v>32</v>
      </c>
      <c r="N742" s="8">
        <v>27</v>
      </c>
      <c r="O742" s="8">
        <v>23</v>
      </c>
      <c r="P742" s="8">
        <v>7</v>
      </c>
      <c r="Q742" s="8">
        <v>7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23</v>
      </c>
      <c r="AD742" s="8">
        <v>40</v>
      </c>
      <c r="AE742" s="8">
        <v>26</v>
      </c>
      <c r="AF742" s="8">
        <v>17</v>
      </c>
      <c r="AG742" s="8">
        <v>18</v>
      </c>
      <c r="AH742" s="8">
        <v>12</v>
      </c>
      <c r="AI742" s="8">
        <v>16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73</v>
      </c>
      <c r="AY742" s="8">
        <v>126</v>
      </c>
      <c r="AZ742" s="8">
        <v>97</v>
      </c>
      <c r="BA742" s="8">
        <v>78</v>
      </c>
      <c r="BB742" s="8">
        <v>61</v>
      </c>
      <c r="BC742" s="8">
        <v>42</v>
      </c>
      <c r="BD742" s="8">
        <v>46</v>
      </c>
      <c r="BE742" s="8">
        <v>20</v>
      </c>
      <c r="BF742" s="8">
        <v>7</v>
      </c>
      <c r="BG742" s="8">
        <v>7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8">
        <v>0</v>
      </c>
      <c r="BN742" s="8">
        <v>0</v>
      </c>
    </row>
    <row r="743" spans="2:66" ht="39">
      <c r="B743" s="56"/>
      <c r="C743" s="11" t="s">
        <v>41</v>
      </c>
      <c r="D743" s="8">
        <v>0</v>
      </c>
      <c r="E743" s="8">
        <v>0</v>
      </c>
      <c r="F743" s="8">
        <v>0</v>
      </c>
      <c r="G743" s="8">
        <v>0</v>
      </c>
      <c r="H743" s="8">
        <v>115</v>
      </c>
      <c r="I743" s="8">
        <v>120</v>
      </c>
      <c r="J743" s="8">
        <v>99</v>
      </c>
      <c r="K743" s="8">
        <v>61</v>
      </c>
      <c r="L743" s="8">
        <v>46</v>
      </c>
      <c r="M743" s="8">
        <v>24</v>
      </c>
      <c r="N743" s="8">
        <v>37</v>
      </c>
      <c r="O743" s="8">
        <v>24</v>
      </c>
      <c r="P743" s="8">
        <v>12</v>
      </c>
      <c r="Q743" s="8">
        <v>7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125</v>
      </c>
      <c r="AD743" s="8">
        <v>104</v>
      </c>
      <c r="AE743" s="8">
        <v>69</v>
      </c>
      <c r="AF743" s="8">
        <v>61</v>
      </c>
      <c r="AG743" s="8">
        <v>54</v>
      </c>
      <c r="AH743" s="8">
        <v>46</v>
      </c>
      <c r="AI743" s="8">
        <v>39</v>
      </c>
      <c r="AJ743" s="8">
        <v>20</v>
      </c>
      <c r="AK743" s="8">
        <v>8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239</v>
      </c>
      <c r="AY743" s="8">
        <v>220</v>
      </c>
      <c r="AZ743" s="8">
        <v>169</v>
      </c>
      <c r="BA743" s="8">
        <v>117</v>
      </c>
      <c r="BB743" s="8">
        <v>100</v>
      </c>
      <c r="BC743" s="8">
        <v>67</v>
      </c>
      <c r="BD743" s="8">
        <v>81</v>
      </c>
      <c r="BE743" s="8">
        <v>41</v>
      </c>
      <c r="BF743" s="8">
        <v>16</v>
      </c>
      <c r="BG743" s="8">
        <v>7</v>
      </c>
      <c r="BH743" s="8">
        <v>0</v>
      </c>
      <c r="BI743" s="8">
        <v>0</v>
      </c>
      <c r="BJ743" s="8">
        <v>0</v>
      </c>
      <c r="BK743" s="8">
        <v>0</v>
      </c>
      <c r="BL743" s="8">
        <v>0</v>
      </c>
      <c r="BM743" s="8">
        <v>0</v>
      </c>
      <c r="BN743" s="8">
        <v>0</v>
      </c>
    </row>
    <row r="744" spans="2:66" ht="39">
      <c r="B744" s="56"/>
      <c r="C744" s="11" t="s">
        <v>42</v>
      </c>
      <c r="D744" s="8">
        <v>0</v>
      </c>
      <c r="E744" s="8">
        <v>0</v>
      </c>
      <c r="F744" s="8">
        <v>0</v>
      </c>
      <c r="G744" s="8">
        <v>3</v>
      </c>
      <c r="H744" s="8">
        <v>573</v>
      </c>
      <c r="I744" s="8">
        <v>635</v>
      </c>
      <c r="J744" s="8">
        <v>383</v>
      </c>
      <c r="K744" s="8">
        <v>247</v>
      </c>
      <c r="L744" s="8">
        <v>190</v>
      </c>
      <c r="M744" s="8">
        <v>196</v>
      </c>
      <c r="N744" s="8">
        <v>161</v>
      </c>
      <c r="O744" s="8">
        <v>133</v>
      </c>
      <c r="P744" s="8">
        <v>50</v>
      </c>
      <c r="Q744" s="8">
        <v>18</v>
      </c>
      <c r="R744" s="8">
        <v>8</v>
      </c>
      <c r="S744" s="8">
        <v>3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3</v>
      </c>
      <c r="AC744" s="8">
        <v>769</v>
      </c>
      <c r="AD744" s="8">
        <v>869</v>
      </c>
      <c r="AE744" s="8">
        <v>615</v>
      </c>
      <c r="AF744" s="8">
        <v>429</v>
      </c>
      <c r="AG744" s="8">
        <v>358</v>
      </c>
      <c r="AH744" s="8">
        <v>323</v>
      </c>
      <c r="AI744" s="8">
        <v>252</v>
      </c>
      <c r="AJ744" s="8">
        <v>138</v>
      </c>
      <c r="AK744" s="8">
        <v>31</v>
      </c>
      <c r="AL744" s="8">
        <v>4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5</v>
      </c>
      <c r="AX744" s="8">
        <v>1340</v>
      </c>
      <c r="AY744" s="8">
        <v>1503</v>
      </c>
      <c r="AZ744" s="8">
        <v>995</v>
      </c>
      <c r="BA744" s="8">
        <v>677</v>
      </c>
      <c r="BB744" s="8">
        <v>549</v>
      </c>
      <c r="BC744" s="8">
        <v>516</v>
      </c>
      <c r="BD744" s="8">
        <v>411</v>
      </c>
      <c r="BE744" s="8">
        <v>276</v>
      </c>
      <c r="BF744" s="8">
        <v>84</v>
      </c>
      <c r="BG744" s="8">
        <v>27</v>
      </c>
      <c r="BH744" s="8">
        <v>9</v>
      </c>
      <c r="BI744" s="8">
        <v>3</v>
      </c>
      <c r="BJ744" s="8">
        <v>0</v>
      </c>
      <c r="BK744" s="8">
        <v>0</v>
      </c>
      <c r="BL744" s="8">
        <v>0</v>
      </c>
      <c r="BM744" s="8">
        <v>0</v>
      </c>
      <c r="BN744" s="8">
        <v>0</v>
      </c>
    </row>
    <row r="745" spans="2:66">
      <c r="B745" s="56"/>
      <c r="C745" s="11" t="s">
        <v>43</v>
      </c>
      <c r="D745" s="8">
        <v>0</v>
      </c>
      <c r="E745" s="8">
        <v>0</v>
      </c>
      <c r="F745" s="8">
        <v>0</v>
      </c>
      <c r="G745" s="8">
        <v>3</v>
      </c>
      <c r="H745" s="8">
        <v>274</v>
      </c>
      <c r="I745" s="8">
        <v>308</v>
      </c>
      <c r="J745" s="8">
        <v>223</v>
      </c>
      <c r="K745" s="8">
        <v>143</v>
      </c>
      <c r="L745" s="8">
        <v>87</v>
      </c>
      <c r="M745" s="8">
        <v>72</v>
      </c>
      <c r="N745" s="8">
        <v>83</v>
      </c>
      <c r="O745" s="8">
        <v>58</v>
      </c>
      <c r="P745" s="8">
        <v>38</v>
      </c>
      <c r="Q745" s="8">
        <v>8</v>
      </c>
      <c r="R745" s="8">
        <v>7</v>
      </c>
      <c r="S745" s="8">
        <v>3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7</v>
      </c>
      <c r="AC745" s="8">
        <v>276</v>
      </c>
      <c r="AD745" s="8">
        <v>224</v>
      </c>
      <c r="AE745" s="8">
        <v>148</v>
      </c>
      <c r="AF745" s="8">
        <v>85</v>
      </c>
      <c r="AG745" s="8">
        <v>71</v>
      </c>
      <c r="AH745" s="8">
        <v>48</v>
      </c>
      <c r="AI745" s="8">
        <v>35</v>
      </c>
      <c r="AJ745" s="8">
        <v>18</v>
      </c>
      <c r="AK745" s="8">
        <v>7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9</v>
      </c>
      <c r="AX745" s="8">
        <v>553</v>
      </c>
      <c r="AY745" s="8">
        <v>537</v>
      </c>
      <c r="AZ745" s="8">
        <v>374</v>
      </c>
      <c r="BA745" s="8">
        <v>226</v>
      </c>
      <c r="BB745" s="8">
        <v>150</v>
      </c>
      <c r="BC745" s="8">
        <v>118</v>
      </c>
      <c r="BD745" s="8">
        <v>118</v>
      </c>
      <c r="BE745" s="8">
        <v>72</v>
      </c>
      <c r="BF745" s="8">
        <v>48</v>
      </c>
      <c r="BG745" s="8">
        <v>13</v>
      </c>
      <c r="BH745" s="8">
        <v>7</v>
      </c>
      <c r="BI745" s="8">
        <v>3</v>
      </c>
      <c r="BJ745" s="8">
        <v>0</v>
      </c>
      <c r="BK745" s="8">
        <v>0</v>
      </c>
      <c r="BL745" s="8">
        <v>0</v>
      </c>
      <c r="BM745" s="8">
        <v>0</v>
      </c>
      <c r="BN745" s="8">
        <v>0</v>
      </c>
    </row>
    <row r="746" spans="2:66" ht="39">
      <c r="B746" s="56"/>
      <c r="C746" s="11" t="s">
        <v>76</v>
      </c>
      <c r="D746" s="8">
        <v>0</v>
      </c>
      <c r="E746" s="8">
        <v>0</v>
      </c>
      <c r="F746" s="8">
        <v>0</v>
      </c>
      <c r="G746" s="8">
        <v>0</v>
      </c>
      <c r="H746" s="8">
        <v>25</v>
      </c>
      <c r="I746" s="8">
        <v>34</v>
      </c>
      <c r="J746" s="8">
        <v>29</v>
      </c>
      <c r="K746" s="8">
        <v>52</v>
      </c>
      <c r="L746" s="8">
        <v>56</v>
      </c>
      <c r="M746" s="8">
        <v>39</v>
      </c>
      <c r="N746" s="8">
        <v>38</v>
      </c>
      <c r="O746" s="8">
        <v>44</v>
      </c>
      <c r="P746" s="8">
        <v>10</v>
      </c>
      <c r="Q746" s="8">
        <v>4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4</v>
      </c>
      <c r="AD746" s="8">
        <v>4</v>
      </c>
      <c r="AE746" s="8">
        <v>3</v>
      </c>
      <c r="AF746" s="8">
        <v>9</v>
      </c>
      <c r="AG746" s="8">
        <v>18</v>
      </c>
      <c r="AH746" s="8">
        <v>17</v>
      </c>
      <c r="AI746" s="8">
        <v>12</v>
      </c>
      <c r="AJ746" s="8">
        <v>10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30</v>
      </c>
      <c r="AY746" s="8">
        <v>38</v>
      </c>
      <c r="AZ746" s="8">
        <v>31</v>
      </c>
      <c r="BA746" s="8">
        <v>55</v>
      </c>
      <c r="BB746" s="8">
        <v>70</v>
      </c>
      <c r="BC746" s="8">
        <v>58</v>
      </c>
      <c r="BD746" s="8">
        <v>51</v>
      </c>
      <c r="BE746" s="8">
        <v>48</v>
      </c>
      <c r="BF746" s="8">
        <v>10</v>
      </c>
      <c r="BG746" s="8">
        <v>4</v>
      </c>
      <c r="BH746" s="8">
        <v>0</v>
      </c>
      <c r="BI746" s="8">
        <v>0</v>
      </c>
      <c r="BJ746" s="8">
        <v>0</v>
      </c>
      <c r="BK746" s="8">
        <v>0</v>
      </c>
      <c r="BL746" s="8">
        <v>0</v>
      </c>
      <c r="BM746" s="8">
        <v>0</v>
      </c>
      <c r="BN746" s="8">
        <v>0</v>
      </c>
    </row>
    <row r="747" spans="2:66">
      <c r="B747" s="56"/>
      <c r="C747" s="11" t="s">
        <v>45</v>
      </c>
      <c r="D747" s="8">
        <v>0</v>
      </c>
      <c r="E747" s="8">
        <v>0</v>
      </c>
      <c r="F747" s="8">
        <v>0</v>
      </c>
      <c r="G747" s="8">
        <v>0</v>
      </c>
      <c r="H747" s="8">
        <v>76</v>
      </c>
      <c r="I747" s="8">
        <v>49</v>
      </c>
      <c r="J747" s="8">
        <v>41</v>
      </c>
      <c r="K747" s="8">
        <v>29</v>
      </c>
      <c r="L747" s="8">
        <v>27</v>
      </c>
      <c r="M747" s="8">
        <v>22</v>
      </c>
      <c r="N747" s="8">
        <v>32</v>
      </c>
      <c r="O747" s="8">
        <v>30</v>
      </c>
      <c r="P747" s="8">
        <v>14</v>
      </c>
      <c r="Q747" s="8">
        <v>6</v>
      </c>
      <c r="R747" s="8">
        <v>3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21</v>
      </c>
      <c r="AD747" s="8">
        <v>14</v>
      </c>
      <c r="AE747" s="8">
        <v>20</v>
      </c>
      <c r="AF747" s="8">
        <v>19</v>
      </c>
      <c r="AG747" s="8">
        <v>58</v>
      </c>
      <c r="AH747" s="8">
        <v>53</v>
      </c>
      <c r="AI747" s="8">
        <v>40</v>
      </c>
      <c r="AJ747" s="8">
        <v>26</v>
      </c>
      <c r="AK747" s="8">
        <v>7</v>
      </c>
      <c r="AL747" s="8">
        <v>3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96</v>
      </c>
      <c r="AY747" s="8">
        <v>67</v>
      </c>
      <c r="AZ747" s="8">
        <v>59</v>
      </c>
      <c r="BA747" s="8">
        <v>52</v>
      </c>
      <c r="BB747" s="8">
        <v>83</v>
      </c>
      <c r="BC747" s="8">
        <v>80</v>
      </c>
      <c r="BD747" s="8">
        <v>73</v>
      </c>
      <c r="BE747" s="8">
        <v>49</v>
      </c>
      <c r="BF747" s="8">
        <v>22</v>
      </c>
      <c r="BG747" s="8">
        <v>7</v>
      </c>
      <c r="BH747" s="8">
        <v>3</v>
      </c>
      <c r="BI747" s="8">
        <v>0</v>
      </c>
      <c r="BJ747" s="8">
        <v>0</v>
      </c>
      <c r="BK747" s="8">
        <v>0</v>
      </c>
      <c r="BL747" s="8">
        <v>0</v>
      </c>
      <c r="BM747" s="8">
        <v>0</v>
      </c>
      <c r="BN747" s="8">
        <v>0</v>
      </c>
    </row>
    <row r="748" spans="2:66" ht="26">
      <c r="B748" s="56"/>
      <c r="C748" s="11" t="s">
        <v>46</v>
      </c>
      <c r="D748" s="8">
        <v>0</v>
      </c>
      <c r="E748" s="8">
        <v>0</v>
      </c>
      <c r="F748" s="8">
        <v>0</v>
      </c>
      <c r="G748" s="8">
        <v>0</v>
      </c>
      <c r="H748" s="8">
        <v>33</v>
      </c>
      <c r="I748" s="8">
        <v>50</v>
      </c>
      <c r="J748" s="8">
        <v>30</v>
      </c>
      <c r="K748" s="8">
        <v>29</v>
      </c>
      <c r="L748" s="8">
        <v>29</v>
      </c>
      <c r="M748" s="8">
        <v>31</v>
      </c>
      <c r="N748" s="8">
        <v>15</v>
      </c>
      <c r="O748" s="8">
        <v>19</v>
      </c>
      <c r="P748" s="8">
        <v>14</v>
      </c>
      <c r="Q748" s="8">
        <v>3</v>
      </c>
      <c r="R748" s="8">
        <v>4</v>
      </c>
      <c r="S748" s="8">
        <v>0</v>
      </c>
      <c r="T748" s="8">
        <v>0</v>
      </c>
      <c r="U748" s="8">
        <v>3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28</v>
      </c>
      <c r="AD748" s="8">
        <v>34</v>
      </c>
      <c r="AE748" s="8">
        <v>23</v>
      </c>
      <c r="AF748" s="8">
        <v>21</v>
      </c>
      <c r="AG748" s="8">
        <v>12</v>
      </c>
      <c r="AH748" s="8">
        <v>8</v>
      </c>
      <c r="AI748" s="8">
        <v>3</v>
      </c>
      <c r="AJ748" s="8">
        <v>4</v>
      </c>
      <c r="AK748" s="8">
        <v>3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57</v>
      </c>
      <c r="AY748" s="8">
        <v>78</v>
      </c>
      <c r="AZ748" s="8">
        <v>50</v>
      </c>
      <c r="BA748" s="8">
        <v>47</v>
      </c>
      <c r="BB748" s="8">
        <v>35</v>
      </c>
      <c r="BC748" s="8">
        <v>41</v>
      </c>
      <c r="BD748" s="8">
        <v>21</v>
      </c>
      <c r="BE748" s="8">
        <v>24</v>
      </c>
      <c r="BF748" s="8">
        <v>18</v>
      </c>
      <c r="BG748" s="8">
        <v>6</v>
      </c>
      <c r="BH748" s="8">
        <v>4</v>
      </c>
      <c r="BI748" s="8">
        <v>3</v>
      </c>
      <c r="BJ748" s="8">
        <v>0</v>
      </c>
      <c r="BK748" s="8">
        <v>3</v>
      </c>
      <c r="BL748" s="8">
        <v>0</v>
      </c>
      <c r="BM748" s="8">
        <v>0</v>
      </c>
      <c r="BN748" s="8">
        <v>0</v>
      </c>
    </row>
    <row r="749" spans="2:66">
      <c r="B749" s="56"/>
      <c r="C749" s="11" t="s">
        <v>47</v>
      </c>
      <c r="D749" s="8">
        <v>0</v>
      </c>
      <c r="E749" s="8">
        <v>0</v>
      </c>
      <c r="F749" s="8">
        <v>0</v>
      </c>
      <c r="G749" s="8">
        <v>0</v>
      </c>
      <c r="H749" s="8">
        <v>15</v>
      </c>
      <c r="I749" s="8">
        <v>12</v>
      </c>
      <c r="J749" s="8">
        <v>10</v>
      </c>
      <c r="K749" s="8">
        <v>6</v>
      </c>
      <c r="L749" s="8">
        <v>3</v>
      </c>
      <c r="M749" s="8">
        <v>7</v>
      </c>
      <c r="N749" s="8">
        <v>3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8</v>
      </c>
      <c r="AD749" s="8">
        <v>0</v>
      </c>
      <c r="AE749" s="8">
        <v>13</v>
      </c>
      <c r="AF749" s="8">
        <v>8</v>
      </c>
      <c r="AG749" s="8">
        <v>3</v>
      </c>
      <c r="AH749" s="8">
        <v>6</v>
      </c>
      <c r="AI749" s="8">
        <v>0</v>
      </c>
      <c r="AJ749" s="8">
        <v>3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22</v>
      </c>
      <c r="AY749" s="8">
        <v>19</v>
      </c>
      <c r="AZ749" s="8">
        <v>20</v>
      </c>
      <c r="BA749" s="8">
        <v>10</v>
      </c>
      <c r="BB749" s="8">
        <v>5</v>
      </c>
      <c r="BC749" s="8">
        <v>6</v>
      </c>
      <c r="BD749" s="8">
        <v>4</v>
      </c>
      <c r="BE749" s="8">
        <v>3</v>
      </c>
      <c r="BF749" s="8">
        <v>0</v>
      </c>
      <c r="BG749" s="8">
        <v>0</v>
      </c>
      <c r="BH749" s="8">
        <v>0</v>
      </c>
      <c r="BI749" s="8">
        <v>0</v>
      </c>
      <c r="BJ749" s="8">
        <v>0</v>
      </c>
      <c r="BK749" s="8">
        <v>0</v>
      </c>
      <c r="BL749" s="8">
        <v>0</v>
      </c>
      <c r="BM749" s="8">
        <v>0</v>
      </c>
      <c r="BN749" s="8">
        <v>0</v>
      </c>
    </row>
    <row r="750" spans="2:66">
      <c r="B750" s="56"/>
      <c r="C750" s="11" t="s">
        <v>11</v>
      </c>
      <c r="D750" s="8">
        <v>0</v>
      </c>
      <c r="E750" s="8">
        <v>0</v>
      </c>
      <c r="F750" s="8">
        <v>0</v>
      </c>
      <c r="G750" s="8">
        <v>8</v>
      </c>
      <c r="H750" s="8">
        <v>331</v>
      </c>
      <c r="I750" s="8">
        <v>213</v>
      </c>
      <c r="J750" s="8">
        <v>139</v>
      </c>
      <c r="K750" s="8">
        <v>111</v>
      </c>
      <c r="L750" s="8">
        <v>95</v>
      </c>
      <c r="M750" s="8">
        <v>122</v>
      </c>
      <c r="N750" s="8">
        <v>139</v>
      </c>
      <c r="O750" s="8">
        <v>236</v>
      </c>
      <c r="P750" s="8">
        <v>313</v>
      </c>
      <c r="Q750" s="8">
        <v>320</v>
      </c>
      <c r="R750" s="8">
        <v>200</v>
      </c>
      <c r="S750" s="8">
        <v>185</v>
      </c>
      <c r="T750" s="8">
        <v>164</v>
      </c>
      <c r="U750" s="8">
        <v>80</v>
      </c>
      <c r="V750" s="8">
        <v>22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7</v>
      </c>
      <c r="AC750" s="8">
        <v>244</v>
      </c>
      <c r="AD750" s="8">
        <v>373</v>
      </c>
      <c r="AE750" s="8">
        <v>585</v>
      </c>
      <c r="AF750" s="8">
        <v>494</v>
      </c>
      <c r="AG750" s="8">
        <v>260</v>
      </c>
      <c r="AH750" s="8">
        <v>182</v>
      </c>
      <c r="AI750" s="8">
        <v>174</v>
      </c>
      <c r="AJ750" s="8">
        <v>194</v>
      </c>
      <c r="AK750" s="8">
        <v>126</v>
      </c>
      <c r="AL750" s="8">
        <v>67</v>
      </c>
      <c r="AM750" s="8">
        <v>49</v>
      </c>
      <c r="AN750" s="8">
        <v>37</v>
      </c>
      <c r="AO750" s="8">
        <v>23</v>
      </c>
      <c r="AP750" s="8">
        <v>14</v>
      </c>
      <c r="AQ750" s="8">
        <v>3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13</v>
      </c>
      <c r="AX750" s="8">
        <v>574</v>
      </c>
      <c r="AY750" s="8">
        <v>584</v>
      </c>
      <c r="AZ750" s="8">
        <v>728</v>
      </c>
      <c r="BA750" s="8">
        <v>604</v>
      </c>
      <c r="BB750" s="8">
        <v>362</v>
      </c>
      <c r="BC750" s="8">
        <v>304</v>
      </c>
      <c r="BD750" s="8">
        <v>313</v>
      </c>
      <c r="BE750" s="8">
        <v>427</v>
      </c>
      <c r="BF750" s="8">
        <v>438</v>
      </c>
      <c r="BG750" s="8">
        <v>384</v>
      </c>
      <c r="BH750" s="8">
        <v>251</v>
      </c>
      <c r="BI750" s="8">
        <v>220</v>
      </c>
      <c r="BJ750" s="8">
        <v>189</v>
      </c>
      <c r="BK750" s="8">
        <v>94</v>
      </c>
      <c r="BL750" s="8">
        <v>23</v>
      </c>
      <c r="BM750" s="8">
        <v>0</v>
      </c>
      <c r="BN750" s="8">
        <v>0</v>
      </c>
    </row>
    <row r="751" spans="2:66">
      <c r="B751" s="65" t="s">
        <v>165</v>
      </c>
      <c r="C751" s="11" t="s">
        <v>38</v>
      </c>
      <c r="D751" s="8">
        <v>0</v>
      </c>
      <c r="E751" s="8">
        <v>0</v>
      </c>
      <c r="F751" s="8">
        <v>0</v>
      </c>
      <c r="G751" s="8">
        <v>4</v>
      </c>
      <c r="H751" s="8">
        <v>61</v>
      </c>
      <c r="I751" s="8">
        <v>427</v>
      </c>
      <c r="J751" s="8">
        <v>1543</v>
      </c>
      <c r="K751" s="8">
        <v>2537</v>
      </c>
      <c r="L751" s="8">
        <v>2336</v>
      </c>
      <c r="M751" s="8">
        <v>2319</v>
      </c>
      <c r="N751" s="8">
        <v>1915</v>
      </c>
      <c r="O751" s="8">
        <v>1287</v>
      </c>
      <c r="P751" s="8">
        <v>579</v>
      </c>
      <c r="Q751" s="8">
        <v>229</v>
      </c>
      <c r="R751" s="8">
        <v>87</v>
      </c>
      <c r="S751" s="8">
        <v>39</v>
      </c>
      <c r="T751" s="8">
        <v>19</v>
      </c>
      <c r="U751" s="8">
        <v>10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61</v>
      </c>
      <c r="AD751" s="8">
        <v>430</v>
      </c>
      <c r="AE751" s="8">
        <v>1029</v>
      </c>
      <c r="AF751" s="8">
        <v>1122</v>
      </c>
      <c r="AG751" s="8">
        <v>849</v>
      </c>
      <c r="AH751" s="8">
        <v>552</v>
      </c>
      <c r="AI751" s="8">
        <v>354</v>
      </c>
      <c r="AJ751" s="8">
        <v>162</v>
      </c>
      <c r="AK751" s="8">
        <v>38</v>
      </c>
      <c r="AL751" s="8">
        <v>6</v>
      </c>
      <c r="AM751" s="8">
        <v>6</v>
      </c>
      <c r="AN751" s="8">
        <v>3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4</v>
      </c>
      <c r="AX751" s="8">
        <v>121</v>
      </c>
      <c r="AY751" s="8">
        <v>857</v>
      </c>
      <c r="AZ751" s="8">
        <v>2566</v>
      </c>
      <c r="BA751" s="8">
        <v>3657</v>
      </c>
      <c r="BB751" s="8">
        <v>3188</v>
      </c>
      <c r="BC751" s="8">
        <v>2874</v>
      </c>
      <c r="BD751" s="8">
        <v>2272</v>
      </c>
      <c r="BE751" s="8">
        <v>1450</v>
      </c>
      <c r="BF751" s="8">
        <v>621</v>
      </c>
      <c r="BG751" s="8">
        <v>237</v>
      </c>
      <c r="BH751" s="8">
        <v>93</v>
      </c>
      <c r="BI751" s="8">
        <v>40</v>
      </c>
      <c r="BJ751" s="8">
        <v>16</v>
      </c>
      <c r="BK751" s="8">
        <v>8</v>
      </c>
      <c r="BL751" s="8">
        <v>0</v>
      </c>
      <c r="BM751" s="8">
        <v>0</v>
      </c>
      <c r="BN751" s="8">
        <v>0</v>
      </c>
    </row>
    <row r="752" spans="2:66">
      <c r="B752" s="56"/>
      <c r="C752" s="11" t="s">
        <v>39</v>
      </c>
      <c r="D752" s="8">
        <v>0</v>
      </c>
      <c r="E752" s="8">
        <v>0</v>
      </c>
      <c r="F752" s="8">
        <v>0</v>
      </c>
      <c r="G752" s="8">
        <v>18</v>
      </c>
      <c r="H752" s="8">
        <v>2149</v>
      </c>
      <c r="I752" s="8">
        <v>3731</v>
      </c>
      <c r="J752" s="8">
        <v>4816</v>
      </c>
      <c r="K752" s="8">
        <v>5006</v>
      </c>
      <c r="L752" s="8">
        <v>4316</v>
      </c>
      <c r="M752" s="8">
        <v>4477</v>
      </c>
      <c r="N752" s="8">
        <v>3830</v>
      </c>
      <c r="O752" s="8">
        <v>2973</v>
      </c>
      <c r="P752" s="8">
        <v>1649</v>
      </c>
      <c r="Q752" s="8">
        <v>770</v>
      </c>
      <c r="R752" s="8">
        <v>307</v>
      </c>
      <c r="S752" s="8">
        <v>181</v>
      </c>
      <c r="T752" s="8">
        <v>70</v>
      </c>
      <c r="U752" s="8">
        <v>20</v>
      </c>
      <c r="V752" s="8">
        <v>6</v>
      </c>
      <c r="W752" s="8">
        <v>0</v>
      </c>
      <c r="X752" s="8">
        <v>3</v>
      </c>
      <c r="Y752" s="8">
        <v>0</v>
      </c>
      <c r="Z752" s="8">
        <v>0</v>
      </c>
      <c r="AA752" s="8">
        <v>0</v>
      </c>
      <c r="AB752" s="8">
        <v>9</v>
      </c>
      <c r="AC752" s="8">
        <v>2653</v>
      </c>
      <c r="AD752" s="8">
        <v>4770</v>
      </c>
      <c r="AE752" s="8">
        <v>5057</v>
      </c>
      <c r="AF752" s="8">
        <v>4255</v>
      </c>
      <c r="AG752" s="8">
        <v>3104</v>
      </c>
      <c r="AH752" s="8">
        <v>1997</v>
      </c>
      <c r="AI752" s="8">
        <v>1234</v>
      </c>
      <c r="AJ752" s="8">
        <v>535</v>
      </c>
      <c r="AK752" s="8">
        <v>192</v>
      </c>
      <c r="AL752" s="8">
        <v>47</v>
      </c>
      <c r="AM752" s="8">
        <v>20</v>
      </c>
      <c r="AN752" s="8">
        <v>17</v>
      </c>
      <c r="AO752" s="8">
        <v>8</v>
      </c>
      <c r="AP752" s="8">
        <v>5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25</v>
      </c>
      <c r="AX752" s="8">
        <v>4801</v>
      </c>
      <c r="AY752" s="8">
        <v>8501</v>
      </c>
      <c r="AZ752" s="8">
        <v>9874</v>
      </c>
      <c r="BA752" s="8">
        <v>9263</v>
      </c>
      <c r="BB752" s="8">
        <v>7419</v>
      </c>
      <c r="BC752" s="8">
        <v>6476</v>
      </c>
      <c r="BD752" s="8">
        <v>5065</v>
      </c>
      <c r="BE752" s="8">
        <v>3510</v>
      </c>
      <c r="BF752" s="8">
        <v>1843</v>
      </c>
      <c r="BG752" s="8">
        <v>819</v>
      </c>
      <c r="BH752" s="8">
        <v>327</v>
      </c>
      <c r="BI752" s="8">
        <v>193</v>
      </c>
      <c r="BJ752" s="8">
        <v>78</v>
      </c>
      <c r="BK752" s="8">
        <v>26</v>
      </c>
      <c r="BL752" s="8">
        <v>6</v>
      </c>
      <c r="BM752" s="8">
        <v>0</v>
      </c>
      <c r="BN752" s="8">
        <v>3</v>
      </c>
    </row>
    <row r="753" spans="2:66" ht="26">
      <c r="B753" s="56"/>
      <c r="C753" s="11" t="s">
        <v>40</v>
      </c>
      <c r="D753" s="8">
        <v>0</v>
      </c>
      <c r="E753" s="8">
        <v>0</v>
      </c>
      <c r="F753" s="8">
        <v>0</v>
      </c>
      <c r="G753" s="8">
        <v>0</v>
      </c>
      <c r="H753" s="8">
        <v>15</v>
      </c>
      <c r="I753" s="8">
        <v>48</v>
      </c>
      <c r="J753" s="8">
        <v>87</v>
      </c>
      <c r="K753" s="8">
        <v>95</v>
      </c>
      <c r="L753" s="8">
        <v>90</v>
      </c>
      <c r="M753" s="8">
        <v>98</v>
      </c>
      <c r="N753" s="8">
        <v>64</v>
      </c>
      <c r="O753" s="8">
        <v>60</v>
      </c>
      <c r="P753" s="8">
        <v>16</v>
      </c>
      <c r="Q753" s="8">
        <v>14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8">
        <v>8</v>
      </c>
      <c r="AD753" s="8">
        <v>20</v>
      </c>
      <c r="AE753" s="8">
        <v>27</v>
      </c>
      <c r="AF753" s="8">
        <v>52</v>
      </c>
      <c r="AG753" s="8">
        <v>36</v>
      </c>
      <c r="AH753" s="8">
        <v>41</v>
      </c>
      <c r="AI753" s="8">
        <v>26</v>
      </c>
      <c r="AJ753" s="8">
        <v>6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24</v>
      </c>
      <c r="AY753" s="8">
        <v>67</v>
      </c>
      <c r="AZ753" s="8">
        <v>115</v>
      </c>
      <c r="BA753" s="8">
        <v>148</v>
      </c>
      <c r="BB753" s="8">
        <v>122</v>
      </c>
      <c r="BC753" s="8">
        <v>135</v>
      </c>
      <c r="BD753" s="8">
        <v>94</v>
      </c>
      <c r="BE753" s="8">
        <v>66</v>
      </c>
      <c r="BF753" s="8">
        <v>17</v>
      </c>
      <c r="BG753" s="8">
        <v>19</v>
      </c>
      <c r="BH753" s="8">
        <v>0</v>
      </c>
      <c r="BI753" s="8">
        <v>0</v>
      </c>
      <c r="BJ753" s="8">
        <v>0</v>
      </c>
      <c r="BK753" s="8">
        <v>0</v>
      </c>
      <c r="BL753" s="8">
        <v>0</v>
      </c>
      <c r="BM753" s="8">
        <v>0</v>
      </c>
      <c r="BN753" s="8">
        <v>0</v>
      </c>
    </row>
    <row r="754" spans="2:66" ht="39">
      <c r="B754" s="56"/>
      <c r="C754" s="11" t="s">
        <v>41</v>
      </c>
      <c r="D754" s="8">
        <v>0</v>
      </c>
      <c r="E754" s="8">
        <v>0</v>
      </c>
      <c r="F754" s="8">
        <v>0</v>
      </c>
      <c r="G754" s="8">
        <v>0</v>
      </c>
      <c r="H754" s="8">
        <v>34</v>
      </c>
      <c r="I754" s="8">
        <v>50</v>
      </c>
      <c r="J754" s="8">
        <v>88</v>
      </c>
      <c r="K754" s="8">
        <v>111</v>
      </c>
      <c r="L754" s="8">
        <v>65</v>
      </c>
      <c r="M754" s="8">
        <v>61</v>
      </c>
      <c r="N754" s="8">
        <v>55</v>
      </c>
      <c r="O754" s="8">
        <v>33</v>
      </c>
      <c r="P754" s="8">
        <v>15</v>
      </c>
      <c r="Q754" s="8">
        <v>7</v>
      </c>
      <c r="R754" s="8">
        <v>4</v>
      </c>
      <c r="S754" s="8">
        <v>5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32</v>
      </c>
      <c r="AD754" s="8">
        <v>49</v>
      </c>
      <c r="AE754" s="8">
        <v>50</v>
      </c>
      <c r="AF754" s="8">
        <v>109</v>
      </c>
      <c r="AG754" s="8">
        <v>109</v>
      </c>
      <c r="AH754" s="8">
        <v>95</v>
      </c>
      <c r="AI754" s="8">
        <v>44</v>
      </c>
      <c r="AJ754" s="8">
        <v>29</v>
      </c>
      <c r="AK754" s="8">
        <v>10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61</v>
      </c>
      <c r="AY754" s="8">
        <v>105</v>
      </c>
      <c r="AZ754" s="8">
        <v>138</v>
      </c>
      <c r="BA754" s="8">
        <v>219</v>
      </c>
      <c r="BB754" s="8">
        <v>172</v>
      </c>
      <c r="BC754" s="8">
        <v>157</v>
      </c>
      <c r="BD754" s="8">
        <v>104</v>
      </c>
      <c r="BE754" s="8">
        <v>63</v>
      </c>
      <c r="BF754" s="8">
        <v>28</v>
      </c>
      <c r="BG754" s="8">
        <v>7</v>
      </c>
      <c r="BH754" s="8">
        <v>4</v>
      </c>
      <c r="BI754" s="8">
        <v>4</v>
      </c>
      <c r="BJ754" s="8">
        <v>0</v>
      </c>
      <c r="BK754" s="8">
        <v>0</v>
      </c>
      <c r="BL754" s="8">
        <v>0</v>
      </c>
      <c r="BM754" s="8">
        <v>0</v>
      </c>
      <c r="BN754" s="8">
        <v>0</v>
      </c>
    </row>
    <row r="755" spans="2:66" ht="39">
      <c r="B755" s="56"/>
      <c r="C755" s="11" t="s">
        <v>42</v>
      </c>
      <c r="D755" s="8">
        <v>0</v>
      </c>
      <c r="E755" s="8">
        <v>0</v>
      </c>
      <c r="F755" s="8">
        <v>0</v>
      </c>
      <c r="G755" s="8">
        <v>3</v>
      </c>
      <c r="H755" s="8">
        <v>186</v>
      </c>
      <c r="I755" s="8">
        <v>313</v>
      </c>
      <c r="J755" s="8">
        <v>471</v>
      </c>
      <c r="K755" s="8">
        <v>566</v>
      </c>
      <c r="L755" s="8">
        <v>589</v>
      </c>
      <c r="M755" s="8">
        <v>598</v>
      </c>
      <c r="N755" s="8">
        <v>571</v>
      </c>
      <c r="O755" s="8">
        <v>400</v>
      </c>
      <c r="P755" s="8">
        <v>229</v>
      </c>
      <c r="Q755" s="8">
        <v>74</v>
      </c>
      <c r="R755" s="8">
        <v>30</v>
      </c>
      <c r="S755" s="8">
        <v>12</v>
      </c>
      <c r="T755" s="8">
        <v>5</v>
      </c>
      <c r="U755" s="8">
        <v>4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9</v>
      </c>
      <c r="AC755" s="8">
        <v>383</v>
      </c>
      <c r="AD755" s="8">
        <v>705</v>
      </c>
      <c r="AE755" s="8">
        <v>1031</v>
      </c>
      <c r="AF755" s="8">
        <v>1278</v>
      </c>
      <c r="AG755" s="8">
        <v>1191</v>
      </c>
      <c r="AH755" s="8">
        <v>873</v>
      </c>
      <c r="AI755" s="8">
        <v>626</v>
      </c>
      <c r="AJ755" s="8">
        <v>332</v>
      </c>
      <c r="AK755" s="8">
        <v>97</v>
      </c>
      <c r="AL755" s="8">
        <v>17</v>
      </c>
      <c r="AM755" s="8">
        <v>4</v>
      </c>
      <c r="AN755" s="8">
        <v>4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6</v>
      </c>
      <c r="AX755" s="8">
        <v>570</v>
      </c>
      <c r="AY755" s="8">
        <v>1019</v>
      </c>
      <c r="AZ755" s="8">
        <v>1505</v>
      </c>
      <c r="BA755" s="8">
        <v>1843</v>
      </c>
      <c r="BB755" s="8">
        <v>1779</v>
      </c>
      <c r="BC755" s="8">
        <v>1467</v>
      </c>
      <c r="BD755" s="8">
        <v>1194</v>
      </c>
      <c r="BE755" s="8">
        <v>733</v>
      </c>
      <c r="BF755" s="8">
        <v>327</v>
      </c>
      <c r="BG755" s="8">
        <v>93</v>
      </c>
      <c r="BH755" s="8">
        <v>36</v>
      </c>
      <c r="BI755" s="8">
        <v>15</v>
      </c>
      <c r="BJ755" s="8">
        <v>6</v>
      </c>
      <c r="BK755" s="8">
        <v>3</v>
      </c>
      <c r="BL755" s="8">
        <v>0</v>
      </c>
      <c r="BM755" s="8">
        <v>0</v>
      </c>
      <c r="BN755" s="8">
        <v>0</v>
      </c>
    </row>
    <row r="756" spans="2:66">
      <c r="B756" s="56"/>
      <c r="C756" s="11" t="s">
        <v>43</v>
      </c>
      <c r="D756" s="8">
        <v>0</v>
      </c>
      <c r="E756" s="8">
        <v>0</v>
      </c>
      <c r="F756" s="8">
        <v>0</v>
      </c>
      <c r="G756" s="8">
        <v>3</v>
      </c>
      <c r="H756" s="8">
        <v>75</v>
      </c>
      <c r="I756" s="8">
        <v>88</v>
      </c>
      <c r="J756" s="8">
        <v>148</v>
      </c>
      <c r="K756" s="8">
        <v>170</v>
      </c>
      <c r="L756" s="8">
        <v>152</v>
      </c>
      <c r="M756" s="8">
        <v>121</v>
      </c>
      <c r="N756" s="8">
        <v>126</v>
      </c>
      <c r="O756" s="8">
        <v>128</v>
      </c>
      <c r="P756" s="8">
        <v>60</v>
      </c>
      <c r="Q756" s="8">
        <v>35</v>
      </c>
      <c r="R756" s="8">
        <v>7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5</v>
      </c>
      <c r="AC756" s="8">
        <v>70</v>
      </c>
      <c r="AD756" s="8">
        <v>63</v>
      </c>
      <c r="AE756" s="8">
        <v>109</v>
      </c>
      <c r="AF756" s="8">
        <v>119</v>
      </c>
      <c r="AG756" s="8">
        <v>112</v>
      </c>
      <c r="AH756" s="8">
        <v>81</v>
      </c>
      <c r="AI756" s="8">
        <v>60</v>
      </c>
      <c r="AJ756" s="8">
        <v>28</v>
      </c>
      <c r="AK756" s="8">
        <v>8</v>
      </c>
      <c r="AL756" s="8">
        <v>3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8</v>
      </c>
      <c r="AX756" s="8">
        <v>147</v>
      </c>
      <c r="AY756" s="8">
        <v>150</v>
      </c>
      <c r="AZ756" s="8">
        <v>257</v>
      </c>
      <c r="BA756" s="8">
        <v>295</v>
      </c>
      <c r="BB756" s="8">
        <v>260</v>
      </c>
      <c r="BC756" s="8">
        <v>202</v>
      </c>
      <c r="BD756" s="8">
        <v>185</v>
      </c>
      <c r="BE756" s="8">
        <v>161</v>
      </c>
      <c r="BF756" s="8">
        <v>63</v>
      </c>
      <c r="BG756" s="8">
        <v>42</v>
      </c>
      <c r="BH756" s="8">
        <v>7</v>
      </c>
      <c r="BI756" s="8">
        <v>0</v>
      </c>
      <c r="BJ756" s="8">
        <v>0</v>
      </c>
      <c r="BK756" s="8">
        <v>0</v>
      </c>
      <c r="BL756" s="8">
        <v>0</v>
      </c>
      <c r="BM756" s="8">
        <v>0</v>
      </c>
      <c r="BN756" s="8">
        <v>0</v>
      </c>
    </row>
    <row r="757" spans="2:66" ht="39">
      <c r="B757" s="56"/>
      <c r="C757" s="11" t="s">
        <v>76</v>
      </c>
      <c r="D757" s="8">
        <v>0</v>
      </c>
      <c r="E757" s="8">
        <v>0</v>
      </c>
      <c r="F757" s="8">
        <v>0</v>
      </c>
      <c r="G757" s="8">
        <v>0</v>
      </c>
      <c r="H757" s="8">
        <v>15</v>
      </c>
      <c r="I757" s="8">
        <v>30</v>
      </c>
      <c r="J757" s="8">
        <v>61</v>
      </c>
      <c r="K757" s="8">
        <v>93</v>
      </c>
      <c r="L757" s="8">
        <v>102</v>
      </c>
      <c r="M757" s="8">
        <v>84</v>
      </c>
      <c r="N757" s="8">
        <v>76</v>
      </c>
      <c r="O757" s="8">
        <v>58</v>
      </c>
      <c r="P757" s="8">
        <v>24</v>
      </c>
      <c r="Q757" s="8">
        <v>11</v>
      </c>
      <c r="R757" s="8">
        <v>3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0</v>
      </c>
      <c r="AC757" s="8">
        <v>3</v>
      </c>
      <c r="AD757" s="8">
        <v>8</v>
      </c>
      <c r="AE757" s="8">
        <v>10</v>
      </c>
      <c r="AF757" s="8">
        <v>10</v>
      </c>
      <c r="AG757" s="8">
        <v>18</v>
      </c>
      <c r="AH757" s="8">
        <v>27</v>
      </c>
      <c r="AI757" s="8">
        <v>20</v>
      </c>
      <c r="AJ757" s="8">
        <v>14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13</v>
      </c>
      <c r="AY757" s="8">
        <v>38</v>
      </c>
      <c r="AZ757" s="8">
        <v>67</v>
      </c>
      <c r="BA757" s="8">
        <v>102</v>
      </c>
      <c r="BB757" s="8">
        <v>122</v>
      </c>
      <c r="BC757" s="8">
        <v>104</v>
      </c>
      <c r="BD757" s="8">
        <v>93</v>
      </c>
      <c r="BE757" s="8">
        <v>67</v>
      </c>
      <c r="BF757" s="8">
        <v>25</v>
      </c>
      <c r="BG757" s="8">
        <v>11</v>
      </c>
      <c r="BH757" s="8">
        <v>3</v>
      </c>
      <c r="BI757" s="8">
        <v>0</v>
      </c>
      <c r="BJ757" s="8">
        <v>0</v>
      </c>
      <c r="BK757" s="8">
        <v>0</v>
      </c>
      <c r="BL757" s="8">
        <v>0</v>
      </c>
      <c r="BM757" s="8">
        <v>0</v>
      </c>
      <c r="BN757" s="8">
        <v>0</v>
      </c>
    </row>
    <row r="758" spans="2:66">
      <c r="B758" s="56"/>
      <c r="C758" s="11" t="s">
        <v>45</v>
      </c>
      <c r="D758" s="8">
        <v>0</v>
      </c>
      <c r="E758" s="8">
        <v>0</v>
      </c>
      <c r="F758" s="8">
        <v>0</v>
      </c>
      <c r="G758" s="8">
        <v>0</v>
      </c>
      <c r="H758" s="8">
        <v>43</v>
      </c>
      <c r="I758" s="8">
        <v>43</v>
      </c>
      <c r="J758" s="8">
        <v>59</v>
      </c>
      <c r="K758" s="8">
        <v>81</v>
      </c>
      <c r="L758" s="8">
        <v>76</v>
      </c>
      <c r="M758" s="8">
        <v>70</v>
      </c>
      <c r="N758" s="8">
        <v>69</v>
      </c>
      <c r="O758" s="8">
        <v>53</v>
      </c>
      <c r="P758" s="8">
        <v>41</v>
      </c>
      <c r="Q758" s="8">
        <v>22</v>
      </c>
      <c r="R758" s="8">
        <v>4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11</v>
      </c>
      <c r="AD758" s="8">
        <v>8</v>
      </c>
      <c r="AE758" s="8">
        <v>27</v>
      </c>
      <c r="AF758" s="8">
        <v>52</v>
      </c>
      <c r="AG758" s="8">
        <v>105</v>
      </c>
      <c r="AH758" s="8">
        <v>106</v>
      </c>
      <c r="AI758" s="8">
        <v>56</v>
      </c>
      <c r="AJ758" s="8">
        <v>31</v>
      </c>
      <c r="AK758" s="8">
        <v>14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53</v>
      </c>
      <c r="AY758" s="8">
        <v>46</v>
      </c>
      <c r="AZ758" s="8">
        <v>87</v>
      </c>
      <c r="BA758" s="8">
        <v>137</v>
      </c>
      <c r="BB758" s="8">
        <v>177</v>
      </c>
      <c r="BC758" s="8">
        <v>173</v>
      </c>
      <c r="BD758" s="8">
        <v>126</v>
      </c>
      <c r="BE758" s="8">
        <v>82</v>
      </c>
      <c r="BF758" s="8">
        <v>51</v>
      </c>
      <c r="BG758" s="8">
        <v>26</v>
      </c>
      <c r="BH758" s="8">
        <v>4</v>
      </c>
      <c r="BI758" s="8">
        <v>0</v>
      </c>
      <c r="BJ758" s="8">
        <v>0</v>
      </c>
      <c r="BK758" s="8">
        <v>0</v>
      </c>
      <c r="BL758" s="8">
        <v>0</v>
      </c>
      <c r="BM758" s="8">
        <v>0</v>
      </c>
      <c r="BN758" s="8">
        <v>0</v>
      </c>
    </row>
    <row r="759" spans="2:66" ht="26">
      <c r="B759" s="56"/>
      <c r="C759" s="11" t="s">
        <v>46</v>
      </c>
      <c r="D759" s="8">
        <v>0</v>
      </c>
      <c r="E759" s="8">
        <v>0</v>
      </c>
      <c r="F759" s="8">
        <v>0</v>
      </c>
      <c r="G759" s="8">
        <v>0</v>
      </c>
      <c r="H759" s="8">
        <v>8</v>
      </c>
      <c r="I759" s="8">
        <v>23</v>
      </c>
      <c r="J759" s="8">
        <v>41</v>
      </c>
      <c r="K759" s="8">
        <v>44</v>
      </c>
      <c r="L759" s="8">
        <v>52</v>
      </c>
      <c r="M759" s="8">
        <v>53</v>
      </c>
      <c r="N759" s="8">
        <v>78</v>
      </c>
      <c r="O759" s="8">
        <v>45</v>
      </c>
      <c r="P759" s="8">
        <v>25</v>
      </c>
      <c r="Q759" s="8">
        <v>23</v>
      </c>
      <c r="R759" s="8">
        <v>6</v>
      </c>
      <c r="S759" s="8">
        <v>3</v>
      </c>
      <c r="T759" s="8">
        <v>3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8</v>
      </c>
      <c r="AD759" s="8">
        <v>19</v>
      </c>
      <c r="AE759" s="8">
        <v>23</v>
      </c>
      <c r="AF759" s="8">
        <v>27</v>
      </c>
      <c r="AG759" s="8">
        <v>33</v>
      </c>
      <c r="AH759" s="8">
        <v>22</v>
      </c>
      <c r="AI759" s="8">
        <v>13</v>
      </c>
      <c r="AJ759" s="8">
        <v>7</v>
      </c>
      <c r="AK759" s="8">
        <v>4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20</v>
      </c>
      <c r="AY759" s="8">
        <v>46</v>
      </c>
      <c r="AZ759" s="8">
        <v>65</v>
      </c>
      <c r="BA759" s="8">
        <v>68</v>
      </c>
      <c r="BB759" s="8">
        <v>86</v>
      </c>
      <c r="BC759" s="8">
        <v>80</v>
      </c>
      <c r="BD759" s="8">
        <v>91</v>
      </c>
      <c r="BE759" s="8">
        <v>51</v>
      </c>
      <c r="BF759" s="8">
        <v>29</v>
      </c>
      <c r="BG759" s="8">
        <v>20</v>
      </c>
      <c r="BH759" s="8">
        <v>10</v>
      </c>
      <c r="BI759" s="8">
        <v>3</v>
      </c>
      <c r="BJ759" s="8">
        <v>3</v>
      </c>
      <c r="BK759" s="8">
        <v>0</v>
      </c>
      <c r="BL759" s="8">
        <v>0</v>
      </c>
      <c r="BM759" s="8">
        <v>0</v>
      </c>
      <c r="BN759" s="8">
        <v>0</v>
      </c>
    </row>
    <row r="760" spans="2:66">
      <c r="B760" s="56"/>
      <c r="C760" s="11" t="s">
        <v>47</v>
      </c>
      <c r="D760" s="8">
        <v>0</v>
      </c>
      <c r="E760" s="8">
        <v>0</v>
      </c>
      <c r="F760" s="8">
        <v>0</v>
      </c>
      <c r="G760" s="8">
        <v>0</v>
      </c>
      <c r="H760" s="8">
        <v>3</v>
      </c>
      <c r="I760" s="8">
        <v>9</v>
      </c>
      <c r="J760" s="8">
        <v>12</v>
      </c>
      <c r="K760" s="8">
        <v>14</v>
      </c>
      <c r="L760" s="8">
        <v>8</v>
      </c>
      <c r="M760" s="8">
        <v>7</v>
      </c>
      <c r="N760" s="8">
        <v>13</v>
      </c>
      <c r="O760" s="8">
        <v>7</v>
      </c>
      <c r="P760" s="8">
        <v>3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11</v>
      </c>
      <c r="AD760" s="8">
        <v>8</v>
      </c>
      <c r="AE760" s="8">
        <v>18</v>
      </c>
      <c r="AF760" s="8">
        <v>19</v>
      </c>
      <c r="AG760" s="8">
        <v>15</v>
      </c>
      <c r="AH760" s="8">
        <v>5</v>
      </c>
      <c r="AI760" s="8">
        <v>6</v>
      </c>
      <c r="AJ760" s="8">
        <v>7</v>
      </c>
      <c r="AK760" s="8">
        <v>3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13</v>
      </c>
      <c r="AY760" s="8">
        <v>17</v>
      </c>
      <c r="AZ760" s="8">
        <v>31</v>
      </c>
      <c r="BA760" s="8">
        <v>38</v>
      </c>
      <c r="BB760" s="8">
        <v>23</v>
      </c>
      <c r="BC760" s="8">
        <v>17</v>
      </c>
      <c r="BD760" s="8">
        <v>20</v>
      </c>
      <c r="BE760" s="8">
        <v>19</v>
      </c>
      <c r="BF760" s="8">
        <v>9</v>
      </c>
      <c r="BG760" s="8">
        <v>0</v>
      </c>
      <c r="BH760" s="8">
        <v>0</v>
      </c>
      <c r="BI760" s="8">
        <v>0</v>
      </c>
      <c r="BJ760" s="8">
        <v>3</v>
      </c>
      <c r="BK760" s="8">
        <v>0</v>
      </c>
      <c r="BL760" s="8">
        <v>0</v>
      </c>
      <c r="BM760" s="8">
        <v>0</v>
      </c>
      <c r="BN760" s="8">
        <v>0</v>
      </c>
    </row>
    <row r="761" spans="2:66">
      <c r="B761" s="56"/>
      <c r="C761" s="11" t="s">
        <v>11</v>
      </c>
      <c r="D761" s="8">
        <v>0</v>
      </c>
      <c r="E761" s="8">
        <v>0</v>
      </c>
      <c r="F761" s="8">
        <v>0</v>
      </c>
      <c r="G761" s="8">
        <v>4</v>
      </c>
      <c r="H761" s="8">
        <v>179</v>
      </c>
      <c r="I761" s="8">
        <v>168</v>
      </c>
      <c r="J761" s="8">
        <v>195</v>
      </c>
      <c r="K761" s="8">
        <v>251</v>
      </c>
      <c r="L761" s="8">
        <v>348</v>
      </c>
      <c r="M761" s="8">
        <v>375</v>
      </c>
      <c r="N761" s="8">
        <v>454</v>
      </c>
      <c r="O761" s="8">
        <v>893</v>
      </c>
      <c r="P761" s="8">
        <v>1056</v>
      </c>
      <c r="Q761" s="8">
        <v>1173</v>
      </c>
      <c r="R761" s="8">
        <v>1072</v>
      </c>
      <c r="S761" s="8">
        <v>1097</v>
      </c>
      <c r="T761" s="8">
        <v>853</v>
      </c>
      <c r="U761" s="8">
        <v>431</v>
      </c>
      <c r="V761" s="8">
        <v>112</v>
      </c>
      <c r="W761" s="8">
        <v>16</v>
      </c>
      <c r="X761" s="8">
        <v>3</v>
      </c>
      <c r="Y761" s="8">
        <v>0</v>
      </c>
      <c r="Z761" s="8">
        <v>0</v>
      </c>
      <c r="AA761" s="8">
        <v>0</v>
      </c>
      <c r="AB761" s="8">
        <v>7</v>
      </c>
      <c r="AC761" s="8">
        <v>177</v>
      </c>
      <c r="AD761" s="8">
        <v>460</v>
      </c>
      <c r="AE761" s="8">
        <v>1319</v>
      </c>
      <c r="AF761" s="8">
        <v>1500</v>
      </c>
      <c r="AG761" s="8">
        <v>923</v>
      </c>
      <c r="AH761" s="8">
        <v>611</v>
      </c>
      <c r="AI761" s="8">
        <v>405</v>
      </c>
      <c r="AJ761" s="8">
        <v>341</v>
      </c>
      <c r="AK761" s="8">
        <v>258</v>
      </c>
      <c r="AL761" s="8">
        <v>160</v>
      </c>
      <c r="AM761" s="8">
        <v>109</v>
      </c>
      <c r="AN761" s="8">
        <v>110</v>
      </c>
      <c r="AO761" s="8">
        <v>62</v>
      </c>
      <c r="AP761" s="8">
        <v>39</v>
      </c>
      <c r="AQ761" s="8">
        <v>21</v>
      </c>
      <c r="AR761" s="8">
        <v>3</v>
      </c>
      <c r="AS761" s="8">
        <v>0</v>
      </c>
      <c r="AT761" s="8">
        <v>0</v>
      </c>
      <c r="AU761" s="8">
        <v>0</v>
      </c>
      <c r="AV761" s="8">
        <v>0</v>
      </c>
      <c r="AW761" s="8">
        <v>15</v>
      </c>
      <c r="AX761" s="8">
        <v>358</v>
      </c>
      <c r="AY761" s="8">
        <v>632</v>
      </c>
      <c r="AZ761" s="8">
        <v>1511</v>
      </c>
      <c r="BA761" s="8">
        <v>1756</v>
      </c>
      <c r="BB761" s="8">
        <v>1267</v>
      </c>
      <c r="BC761" s="8">
        <v>988</v>
      </c>
      <c r="BD761" s="8">
        <v>853</v>
      </c>
      <c r="BE761" s="8">
        <v>1238</v>
      </c>
      <c r="BF761" s="8">
        <v>1314</v>
      </c>
      <c r="BG761" s="8">
        <v>1330</v>
      </c>
      <c r="BH761" s="8">
        <v>1182</v>
      </c>
      <c r="BI761" s="8">
        <v>1202</v>
      </c>
      <c r="BJ761" s="8">
        <v>911</v>
      </c>
      <c r="BK761" s="8">
        <v>464</v>
      </c>
      <c r="BL761" s="8">
        <v>131</v>
      </c>
      <c r="BM761" s="8">
        <v>13</v>
      </c>
      <c r="BN761" s="8">
        <v>3</v>
      </c>
    </row>
    <row r="762" spans="2:66">
      <c r="B762" s="65" t="s">
        <v>166</v>
      </c>
      <c r="C762" s="11" t="s">
        <v>38</v>
      </c>
      <c r="D762" s="8">
        <v>0</v>
      </c>
      <c r="E762" s="8">
        <v>0</v>
      </c>
      <c r="F762" s="8">
        <v>0</v>
      </c>
      <c r="G762" s="8">
        <v>3</v>
      </c>
      <c r="H762" s="8">
        <v>610</v>
      </c>
      <c r="I762" s="8">
        <v>1611</v>
      </c>
      <c r="J762" s="8">
        <v>2220</v>
      </c>
      <c r="K762" s="8">
        <v>2353</v>
      </c>
      <c r="L762" s="8">
        <v>2007</v>
      </c>
      <c r="M762" s="8">
        <v>1977</v>
      </c>
      <c r="N762" s="8">
        <v>1400</v>
      </c>
      <c r="O762" s="8">
        <v>800</v>
      </c>
      <c r="P762" s="8">
        <v>292</v>
      </c>
      <c r="Q762" s="8">
        <v>82</v>
      </c>
      <c r="R762" s="8">
        <v>18</v>
      </c>
      <c r="S762" s="8">
        <v>8</v>
      </c>
      <c r="T762" s="8">
        <v>4</v>
      </c>
      <c r="U762" s="8">
        <v>0</v>
      </c>
      <c r="V762" s="8">
        <v>3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3</v>
      </c>
      <c r="AC762" s="8">
        <v>850</v>
      </c>
      <c r="AD762" s="8">
        <v>1900</v>
      </c>
      <c r="AE762" s="8">
        <v>1940</v>
      </c>
      <c r="AF762" s="8">
        <v>1422</v>
      </c>
      <c r="AG762" s="8">
        <v>987</v>
      </c>
      <c r="AH762" s="8">
        <v>745</v>
      </c>
      <c r="AI762" s="8">
        <v>509</v>
      </c>
      <c r="AJ762" s="8">
        <v>266</v>
      </c>
      <c r="AK762" s="8">
        <v>87</v>
      </c>
      <c r="AL762" s="8">
        <v>21</v>
      </c>
      <c r="AM762" s="8">
        <v>10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7</v>
      </c>
      <c r="AX762" s="8">
        <v>1458</v>
      </c>
      <c r="AY762" s="8">
        <v>3513</v>
      </c>
      <c r="AZ762" s="8">
        <v>4158</v>
      </c>
      <c r="BA762" s="8">
        <v>3774</v>
      </c>
      <c r="BB762" s="8">
        <v>2993</v>
      </c>
      <c r="BC762" s="8">
        <v>2720</v>
      </c>
      <c r="BD762" s="8">
        <v>1906</v>
      </c>
      <c r="BE762" s="8">
        <v>1060</v>
      </c>
      <c r="BF762" s="8">
        <v>381</v>
      </c>
      <c r="BG762" s="8">
        <v>104</v>
      </c>
      <c r="BH762" s="8">
        <v>22</v>
      </c>
      <c r="BI762" s="8">
        <v>12</v>
      </c>
      <c r="BJ762" s="8">
        <v>4</v>
      </c>
      <c r="BK762" s="8">
        <v>3</v>
      </c>
      <c r="BL762" s="8">
        <v>3</v>
      </c>
      <c r="BM762" s="8">
        <v>0</v>
      </c>
      <c r="BN762" s="8">
        <v>0</v>
      </c>
    </row>
    <row r="763" spans="2:66">
      <c r="B763" s="56"/>
      <c r="C763" s="11" t="s">
        <v>39</v>
      </c>
      <c r="D763" s="8">
        <v>0</v>
      </c>
      <c r="E763" s="8">
        <v>0</v>
      </c>
      <c r="F763" s="8">
        <v>0</v>
      </c>
      <c r="G763" s="8">
        <v>10</v>
      </c>
      <c r="H763" s="8">
        <v>1179</v>
      </c>
      <c r="I763" s="8">
        <v>1962</v>
      </c>
      <c r="J763" s="8">
        <v>1810</v>
      </c>
      <c r="K763" s="8">
        <v>1515</v>
      </c>
      <c r="L763" s="8">
        <v>1206</v>
      </c>
      <c r="M763" s="8">
        <v>1198</v>
      </c>
      <c r="N763" s="8">
        <v>863</v>
      </c>
      <c r="O763" s="8">
        <v>567</v>
      </c>
      <c r="P763" s="8">
        <v>219</v>
      </c>
      <c r="Q763" s="8">
        <v>70</v>
      </c>
      <c r="R763" s="8">
        <v>24</v>
      </c>
      <c r="S763" s="8">
        <v>9</v>
      </c>
      <c r="T763" s="8">
        <v>3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6</v>
      </c>
      <c r="AC763" s="8">
        <v>1923</v>
      </c>
      <c r="AD763" s="8">
        <v>3110</v>
      </c>
      <c r="AE763" s="8">
        <v>2218</v>
      </c>
      <c r="AF763" s="8">
        <v>1540</v>
      </c>
      <c r="AG763" s="8">
        <v>1018</v>
      </c>
      <c r="AH763" s="8">
        <v>729</v>
      </c>
      <c r="AI763" s="8">
        <v>467</v>
      </c>
      <c r="AJ763" s="8">
        <v>276</v>
      </c>
      <c r="AK763" s="8">
        <v>113</v>
      </c>
      <c r="AL763" s="8">
        <v>25</v>
      </c>
      <c r="AM763" s="8">
        <v>11</v>
      </c>
      <c r="AN763" s="8">
        <v>5</v>
      </c>
      <c r="AO763" s="8">
        <v>5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20</v>
      </c>
      <c r="AX763" s="8">
        <v>3100</v>
      </c>
      <c r="AY763" s="8">
        <v>5077</v>
      </c>
      <c r="AZ763" s="8">
        <v>4030</v>
      </c>
      <c r="BA763" s="8">
        <v>3057</v>
      </c>
      <c r="BB763" s="8">
        <v>2224</v>
      </c>
      <c r="BC763" s="8">
        <v>1925</v>
      </c>
      <c r="BD763" s="8">
        <v>1330</v>
      </c>
      <c r="BE763" s="8">
        <v>842</v>
      </c>
      <c r="BF763" s="8">
        <v>329</v>
      </c>
      <c r="BG763" s="8">
        <v>95</v>
      </c>
      <c r="BH763" s="8">
        <v>33</v>
      </c>
      <c r="BI763" s="8">
        <v>9</v>
      </c>
      <c r="BJ763" s="8">
        <v>11</v>
      </c>
      <c r="BK763" s="8">
        <v>3</v>
      </c>
      <c r="BL763" s="8">
        <v>0</v>
      </c>
      <c r="BM763" s="8">
        <v>0</v>
      </c>
      <c r="BN763" s="8">
        <v>0</v>
      </c>
    </row>
    <row r="764" spans="2:66" ht="26">
      <c r="B764" s="56"/>
      <c r="C764" s="11" t="s">
        <v>40</v>
      </c>
      <c r="D764" s="8">
        <v>0</v>
      </c>
      <c r="E764" s="8">
        <v>0</v>
      </c>
      <c r="F764" s="8">
        <v>0</v>
      </c>
      <c r="G764" s="8">
        <v>0</v>
      </c>
      <c r="H764" s="8">
        <v>103</v>
      </c>
      <c r="I764" s="8">
        <v>235</v>
      </c>
      <c r="J764" s="8">
        <v>202</v>
      </c>
      <c r="K764" s="8">
        <v>211</v>
      </c>
      <c r="L764" s="8">
        <v>160</v>
      </c>
      <c r="M764" s="8">
        <v>136</v>
      </c>
      <c r="N764" s="8">
        <v>103</v>
      </c>
      <c r="O764" s="8">
        <v>80</v>
      </c>
      <c r="P764" s="8">
        <v>18</v>
      </c>
      <c r="Q764" s="8">
        <v>8</v>
      </c>
      <c r="R764" s="8">
        <v>3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62</v>
      </c>
      <c r="AD764" s="8">
        <v>88</v>
      </c>
      <c r="AE764" s="8">
        <v>99</v>
      </c>
      <c r="AF764" s="8">
        <v>79</v>
      </c>
      <c r="AG764" s="8">
        <v>59</v>
      </c>
      <c r="AH764" s="8">
        <v>26</v>
      </c>
      <c r="AI764" s="8">
        <v>18</v>
      </c>
      <c r="AJ764" s="8">
        <v>14</v>
      </c>
      <c r="AK764" s="8">
        <v>3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162</v>
      </c>
      <c r="AY764" s="8">
        <v>324</v>
      </c>
      <c r="AZ764" s="8">
        <v>303</v>
      </c>
      <c r="BA764" s="8">
        <v>287</v>
      </c>
      <c r="BB764" s="8">
        <v>224</v>
      </c>
      <c r="BC764" s="8">
        <v>165</v>
      </c>
      <c r="BD764" s="8">
        <v>124</v>
      </c>
      <c r="BE764" s="8">
        <v>95</v>
      </c>
      <c r="BF764" s="8">
        <v>20</v>
      </c>
      <c r="BG764" s="8">
        <v>8</v>
      </c>
      <c r="BH764" s="8">
        <v>3</v>
      </c>
      <c r="BI764" s="8">
        <v>0</v>
      </c>
      <c r="BJ764" s="8">
        <v>0</v>
      </c>
      <c r="BK764" s="8">
        <v>0</v>
      </c>
      <c r="BL764" s="8">
        <v>0</v>
      </c>
      <c r="BM764" s="8">
        <v>0</v>
      </c>
      <c r="BN764" s="8">
        <v>0</v>
      </c>
    </row>
    <row r="765" spans="2:66" ht="39">
      <c r="B765" s="56"/>
      <c r="C765" s="11" t="s">
        <v>41</v>
      </c>
      <c r="D765" s="8">
        <v>0</v>
      </c>
      <c r="E765" s="8">
        <v>0</v>
      </c>
      <c r="F765" s="8">
        <v>0</v>
      </c>
      <c r="G765" s="8">
        <v>3</v>
      </c>
      <c r="H765" s="8">
        <v>293</v>
      </c>
      <c r="I765" s="8">
        <v>320</v>
      </c>
      <c r="J765" s="8">
        <v>304</v>
      </c>
      <c r="K765" s="8">
        <v>273</v>
      </c>
      <c r="L765" s="8">
        <v>205</v>
      </c>
      <c r="M765" s="8">
        <v>136</v>
      </c>
      <c r="N765" s="8">
        <v>97</v>
      </c>
      <c r="O765" s="8">
        <v>72</v>
      </c>
      <c r="P765" s="8">
        <v>28</v>
      </c>
      <c r="Q765" s="8">
        <v>3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4</v>
      </c>
      <c r="AC765" s="8">
        <v>372</v>
      </c>
      <c r="AD765" s="8">
        <v>457</v>
      </c>
      <c r="AE765" s="8">
        <v>340</v>
      </c>
      <c r="AF765" s="8">
        <v>226</v>
      </c>
      <c r="AG765" s="8">
        <v>176</v>
      </c>
      <c r="AH765" s="8">
        <v>131</v>
      </c>
      <c r="AI765" s="8">
        <v>84</v>
      </c>
      <c r="AJ765" s="8">
        <v>54</v>
      </c>
      <c r="AK765" s="8">
        <v>15</v>
      </c>
      <c r="AL765" s="8">
        <v>9</v>
      </c>
      <c r="AM765" s="8">
        <v>3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5</v>
      </c>
      <c r="AX765" s="8">
        <v>670</v>
      </c>
      <c r="AY765" s="8">
        <v>781</v>
      </c>
      <c r="AZ765" s="8">
        <v>641</v>
      </c>
      <c r="BA765" s="8">
        <v>494</v>
      </c>
      <c r="BB765" s="8">
        <v>381</v>
      </c>
      <c r="BC765" s="8">
        <v>264</v>
      </c>
      <c r="BD765" s="8">
        <v>184</v>
      </c>
      <c r="BE765" s="8">
        <v>125</v>
      </c>
      <c r="BF765" s="8">
        <v>44</v>
      </c>
      <c r="BG765" s="8">
        <v>5</v>
      </c>
      <c r="BH765" s="8">
        <v>0</v>
      </c>
      <c r="BI765" s="8">
        <v>0</v>
      </c>
      <c r="BJ765" s="8">
        <v>0</v>
      </c>
      <c r="BK765" s="8">
        <v>0</v>
      </c>
      <c r="BL765" s="8">
        <v>0</v>
      </c>
      <c r="BM765" s="8">
        <v>0</v>
      </c>
      <c r="BN765" s="8">
        <v>0</v>
      </c>
    </row>
    <row r="766" spans="2:66" ht="39">
      <c r="B766" s="56"/>
      <c r="C766" s="11" t="s">
        <v>42</v>
      </c>
      <c r="D766" s="8">
        <v>0</v>
      </c>
      <c r="E766" s="8">
        <v>0</v>
      </c>
      <c r="F766" s="8">
        <v>0</v>
      </c>
      <c r="G766" s="8">
        <v>9</v>
      </c>
      <c r="H766" s="8">
        <v>759</v>
      </c>
      <c r="I766" s="8">
        <v>1084</v>
      </c>
      <c r="J766" s="8">
        <v>764</v>
      </c>
      <c r="K766" s="8">
        <v>608</v>
      </c>
      <c r="L766" s="8">
        <v>504</v>
      </c>
      <c r="M766" s="8">
        <v>438</v>
      </c>
      <c r="N766" s="8">
        <v>375</v>
      </c>
      <c r="O766" s="8">
        <v>278</v>
      </c>
      <c r="P766" s="8">
        <v>96</v>
      </c>
      <c r="Q766" s="8">
        <v>34</v>
      </c>
      <c r="R766" s="8">
        <v>5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13</v>
      </c>
      <c r="AC766" s="8">
        <v>1936</v>
      </c>
      <c r="AD766" s="8">
        <v>2519</v>
      </c>
      <c r="AE766" s="8">
        <v>1796</v>
      </c>
      <c r="AF766" s="8">
        <v>1301</v>
      </c>
      <c r="AG766" s="8">
        <v>965</v>
      </c>
      <c r="AH766" s="8">
        <v>784</v>
      </c>
      <c r="AI766" s="8">
        <v>520</v>
      </c>
      <c r="AJ766" s="8">
        <v>282</v>
      </c>
      <c r="AK766" s="8">
        <v>90</v>
      </c>
      <c r="AL766" s="8">
        <v>22</v>
      </c>
      <c r="AM766" s="8">
        <v>3</v>
      </c>
      <c r="AN766" s="8">
        <v>3</v>
      </c>
      <c r="AO766" s="8">
        <v>3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15</v>
      </c>
      <c r="AX766" s="8">
        <v>2694</v>
      </c>
      <c r="AY766" s="8">
        <v>3602</v>
      </c>
      <c r="AZ766" s="8">
        <v>2559</v>
      </c>
      <c r="BA766" s="8">
        <v>1909</v>
      </c>
      <c r="BB766" s="8">
        <v>1468</v>
      </c>
      <c r="BC766" s="8">
        <v>1221</v>
      </c>
      <c r="BD766" s="8">
        <v>903</v>
      </c>
      <c r="BE766" s="8">
        <v>563</v>
      </c>
      <c r="BF766" s="8">
        <v>187</v>
      </c>
      <c r="BG766" s="8">
        <v>63</v>
      </c>
      <c r="BH766" s="8">
        <v>9</v>
      </c>
      <c r="BI766" s="8">
        <v>4</v>
      </c>
      <c r="BJ766" s="8">
        <v>3</v>
      </c>
      <c r="BK766" s="8">
        <v>3</v>
      </c>
      <c r="BL766" s="8">
        <v>0</v>
      </c>
      <c r="BM766" s="8">
        <v>0</v>
      </c>
      <c r="BN766" s="8">
        <v>0</v>
      </c>
    </row>
    <row r="767" spans="2:66">
      <c r="B767" s="56"/>
      <c r="C767" s="11" t="s">
        <v>43</v>
      </c>
      <c r="D767" s="8">
        <v>0</v>
      </c>
      <c r="E767" s="8">
        <v>0</v>
      </c>
      <c r="F767" s="8">
        <v>0</v>
      </c>
      <c r="G767" s="8">
        <v>11</v>
      </c>
      <c r="H767" s="8">
        <v>594</v>
      </c>
      <c r="I767" s="8">
        <v>716</v>
      </c>
      <c r="J767" s="8">
        <v>536</v>
      </c>
      <c r="K767" s="8">
        <v>408</v>
      </c>
      <c r="L767" s="8">
        <v>279</v>
      </c>
      <c r="M767" s="8">
        <v>211</v>
      </c>
      <c r="N767" s="8">
        <v>135</v>
      </c>
      <c r="O767" s="8">
        <v>108</v>
      </c>
      <c r="P767" s="8">
        <v>43</v>
      </c>
      <c r="Q767" s="8">
        <v>7</v>
      </c>
      <c r="R767" s="8">
        <v>11</v>
      </c>
      <c r="S767" s="8">
        <v>3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3</v>
      </c>
      <c r="AC767" s="8">
        <v>738</v>
      </c>
      <c r="AD767" s="8">
        <v>639</v>
      </c>
      <c r="AE767" s="8">
        <v>431</v>
      </c>
      <c r="AF767" s="8">
        <v>257</v>
      </c>
      <c r="AG767" s="8">
        <v>161</v>
      </c>
      <c r="AH767" s="8">
        <v>117</v>
      </c>
      <c r="AI767" s="8">
        <v>66</v>
      </c>
      <c r="AJ767" s="8">
        <v>43</v>
      </c>
      <c r="AK767" s="8">
        <v>16</v>
      </c>
      <c r="AL767" s="8">
        <v>0</v>
      </c>
      <c r="AM767" s="8">
        <v>3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13</v>
      </c>
      <c r="AX767" s="8">
        <v>1329</v>
      </c>
      <c r="AY767" s="8">
        <v>1354</v>
      </c>
      <c r="AZ767" s="8">
        <v>961</v>
      </c>
      <c r="BA767" s="8">
        <v>660</v>
      </c>
      <c r="BB767" s="8">
        <v>441</v>
      </c>
      <c r="BC767" s="8">
        <v>330</v>
      </c>
      <c r="BD767" s="8">
        <v>204</v>
      </c>
      <c r="BE767" s="8">
        <v>155</v>
      </c>
      <c r="BF767" s="8">
        <v>59</v>
      </c>
      <c r="BG767" s="8">
        <v>14</v>
      </c>
      <c r="BH767" s="8">
        <v>10</v>
      </c>
      <c r="BI767" s="8">
        <v>5</v>
      </c>
      <c r="BJ767" s="8">
        <v>0</v>
      </c>
      <c r="BK767" s="8">
        <v>0</v>
      </c>
      <c r="BL767" s="8">
        <v>0</v>
      </c>
      <c r="BM767" s="8">
        <v>0</v>
      </c>
      <c r="BN767" s="8">
        <v>0</v>
      </c>
    </row>
    <row r="768" spans="2:66" ht="39">
      <c r="B768" s="56"/>
      <c r="C768" s="11" t="s">
        <v>76</v>
      </c>
      <c r="D768" s="8">
        <v>0</v>
      </c>
      <c r="E768" s="8">
        <v>0</v>
      </c>
      <c r="F768" s="8">
        <v>0</v>
      </c>
      <c r="G768" s="8">
        <v>3</v>
      </c>
      <c r="H768" s="8">
        <v>73</v>
      </c>
      <c r="I768" s="8">
        <v>114</v>
      </c>
      <c r="J768" s="8">
        <v>78</v>
      </c>
      <c r="K768" s="8">
        <v>87</v>
      </c>
      <c r="L768" s="8">
        <v>87</v>
      </c>
      <c r="M768" s="8">
        <v>89</v>
      </c>
      <c r="N768" s="8">
        <v>63</v>
      </c>
      <c r="O768" s="8">
        <v>59</v>
      </c>
      <c r="P768" s="8">
        <v>20</v>
      </c>
      <c r="Q768" s="8">
        <v>5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11</v>
      </c>
      <c r="AD768" s="8">
        <v>32</v>
      </c>
      <c r="AE768" s="8">
        <v>8</v>
      </c>
      <c r="AF768" s="8">
        <v>15</v>
      </c>
      <c r="AG768" s="8">
        <v>21</v>
      </c>
      <c r="AH768" s="8">
        <v>22</v>
      </c>
      <c r="AI768" s="8">
        <v>12</v>
      </c>
      <c r="AJ768" s="8">
        <v>4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3</v>
      </c>
      <c r="AX768" s="8">
        <v>88</v>
      </c>
      <c r="AY768" s="8">
        <v>144</v>
      </c>
      <c r="AZ768" s="8">
        <v>93</v>
      </c>
      <c r="BA768" s="8">
        <v>99</v>
      </c>
      <c r="BB768" s="8">
        <v>111</v>
      </c>
      <c r="BC768" s="8">
        <v>112</v>
      </c>
      <c r="BD768" s="8">
        <v>73</v>
      </c>
      <c r="BE768" s="8">
        <v>69</v>
      </c>
      <c r="BF768" s="8">
        <v>20</v>
      </c>
      <c r="BG768" s="8">
        <v>4</v>
      </c>
      <c r="BH768" s="8">
        <v>0</v>
      </c>
      <c r="BI768" s="8">
        <v>0</v>
      </c>
      <c r="BJ768" s="8">
        <v>0</v>
      </c>
      <c r="BK768" s="8">
        <v>0</v>
      </c>
      <c r="BL768" s="8">
        <v>0</v>
      </c>
      <c r="BM768" s="8">
        <v>0</v>
      </c>
      <c r="BN768" s="8">
        <v>0</v>
      </c>
    </row>
    <row r="769" spans="2:66">
      <c r="B769" s="56"/>
      <c r="C769" s="11" t="s">
        <v>45</v>
      </c>
      <c r="D769" s="8">
        <v>0</v>
      </c>
      <c r="E769" s="8">
        <v>0</v>
      </c>
      <c r="F769" s="8">
        <v>0</v>
      </c>
      <c r="G769" s="8">
        <v>0</v>
      </c>
      <c r="H769" s="8">
        <v>152</v>
      </c>
      <c r="I769" s="8">
        <v>125</v>
      </c>
      <c r="J769" s="8">
        <v>93</v>
      </c>
      <c r="K769" s="8">
        <v>102</v>
      </c>
      <c r="L769" s="8">
        <v>74</v>
      </c>
      <c r="M769" s="8">
        <v>67</v>
      </c>
      <c r="N769" s="8">
        <v>67</v>
      </c>
      <c r="O769" s="8">
        <v>65</v>
      </c>
      <c r="P769" s="8">
        <v>33</v>
      </c>
      <c r="Q769" s="8">
        <v>9</v>
      </c>
      <c r="R769" s="8">
        <v>3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67</v>
      </c>
      <c r="AD769" s="8">
        <v>52</v>
      </c>
      <c r="AE769" s="8">
        <v>45</v>
      </c>
      <c r="AF769" s="8">
        <v>55</v>
      </c>
      <c r="AG769" s="8">
        <v>92</v>
      </c>
      <c r="AH769" s="8">
        <v>92</v>
      </c>
      <c r="AI769" s="8">
        <v>47</v>
      </c>
      <c r="AJ769" s="8">
        <v>33</v>
      </c>
      <c r="AK769" s="8">
        <v>8</v>
      </c>
      <c r="AL769" s="8">
        <v>3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219</v>
      </c>
      <c r="AY769" s="8">
        <v>172</v>
      </c>
      <c r="AZ769" s="8">
        <v>138</v>
      </c>
      <c r="BA769" s="8">
        <v>158</v>
      </c>
      <c r="BB769" s="8">
        <v>161</v>
      </c>
      <c r="BC769" s="8">
        <v>157</v>
      </c>
      <c r="BD769" s="8">
        <v>116</v>
      </c>
      <c r="BE769" s="8">
        <v>89</v>
      </c>
      <c r="BF769" s="8">
        <v>37</v>
      </c>
      <c r="BG769" s="8">
        <v>12</v>
      </c>
      <c r="BH769" s="8">
        <v>3</v>
      </c>
      <c r="BI769" s="8">
        <v>0</v>
      </c>
      <c r="BJ769" s="8">
        <v>0</v>
      </c>
      <c r="BK769" s="8">
        <v>0</v>
      </c>
      <c r="BL769" s="8">
        <v>0</v>
      </c>
      <c r="BM769" s="8">
        <v>0</v>
      </c>
      <c r="BN769" s="8">
        <v>0</v>
      </c>
    </row>
    <row r="770" spans="2:66" ht="26">
      <c r="B770" s="56"/>
      <c r="C770" s="11" t="s">
        <v>46</v>
      </c>
      <c r="D770" s="8">
        <v>0</v>
      </c>
      <c r="E770" s="8">
        <v>0</v>
      </c>
      <c r="F770" s="8">
        <v>0</v>
      </c>
      <c r="G770" s="8">
        <v>0</v>
      </c>
      <c r="H770" s="8">
        <v>53</v>
      </c>
      <c r="I770" s="8">
        <v>77</v>
      </c>
      <c r="J770" s="8">
        <v>80</v>
      </c>
      <c r="K770" s="8">
        <v>59</v>
      </c>
      <c r="L770" s="8">
        <v>53</v>
      </c>
      <c r="M770" s="8">
        <v>55</v>
      </c>
      <c r="N770" s="8">
        <v>60</v>
      </c>
      <c r="O770" s="8">
        <v>41</v>
      </c>
      <c r="P770" s="8">
        <v>14</v>
      </c>
      <c r="Q770" s="8">
        <v>5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68</v>
      </c>
      <c r="AD770" s="8">
        <v>76</v>
      </c>
      <c r="AE770" s="8">
        <v>62</v>
      </c>
      <c r="AF770" s="8">
        <v>48</v>
      </c>
      <c r="AG770" s="8">
        <v>43</v>
      </c>
      <c r="AH770" s="8">
        <v>18</v>
      </c>
      <c r="AI770" s="8">
        <v>22</v>
      </c>
      <c r="AJ770" s="8">
        <v>6</v>
      </c>
      <c r="AK770" s="8">
        <v>3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116</v>
      </c>
      <c r="AY770" s="8">
        <v>155</v>
      </c>
      <c r="AZ770" s="8">
        <v>139</v>
      </c>
      <c r="BA770" s="8">
        <v>107</v>
      </c>
      <c r="BB770" s="8">
        <v>93</v>
      </c>
      <c r="BC770" s="8">
        <v>75</v>
      </c>
      <c r="BD770" s="8">
        <v>82</v>
      </c>
      <c r="BE770" s="8">
        <v>45</v>
      </c>
      <c r="BF770" s="8">
        <v>20</v>
      </c>
      <c r="BG770" s="8">
        <v>5</v>
      </c>
      <c r="BH770" s="8">
        <v>3</v>
      </c>
      <c r="BI770" s="8">
        <v>3</v>
      </c>
      <c r="BJ770" s="8">
        <v>0</v>
      </c>
      <c r="BK770" s="8">
        <v>0</v>
      </c>
      <c r="BL770" s="8">
        <v>0</v>
      </c>
      <c r="BM770" s="8">
        <v>0</v>
      </c>
      <c r="BN770" s="8">
        <v>0</v>
      </c>
    </row>
    <row r="771" spans="2:66">
      <c r="B771" s="56"/>
      <c r="C771" s="11" t="s">
        <v>47</v>
      </c>
      <c r="D771" s="8">
        <v>0</v>
      </c>
      <c r="E771" s="8">
        <v>0</v>
      </c>
      <c r="F771" s="8">
        <v>0</v>
      </c>
      <c r="G771" s="8">
        <v>4</v>
      </c>
      <c r="H771" s="8">
        <v>10</v>
      </c>
      <c r="I771" s="8">
        <v>22</v>
      </c>
      <c r="J771" s="8">
        <v>8</v>
      </c>
      <c r="K771" s="8">
        <v>6</v>
      </c>
      <c r="L771" s="8">
        <v>4</v>
      </c>
      <c r="M771" s="8">
        <v>9</v>
      </c>
      <c r="N771" s="8">
        <v>3</v>
      </c>
      <c r="O771" s="8">
        <v>7</v>
      </c>
      <c r="P771" s="8">
        <v>3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24</v>
      </c>
      <c r="AD771" s="8">
        <v>26</v>
      </c>
      <c r="AE771" s="8">
        <v>12</v>
      </c>
      <c r="AF771" s="8">
        <v>10</v>
      </c>
      <c r="AG771" s="8">
        <v>7</v>
      </c>
      <c r="AH771" s="8">
        <v>12</v>
      </c>
      <c r="AI771" s="8">
        <v>3</v>
      </c>
      <c r="AJ771" s="8">
        <v>0</v>
      </c>
      <c r="AK771" s="8">
        <v>0</v>
      </c>
      <c r="AL771" s="8">
        <v>3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4</v>
      </c>
      <c r="AX771" s="8">
        <v>37</v>
      </c>
      <c r="AY771" s="8">
        <v>44</v>
      </c>
      <c r="AZ771" s="8">
        <v>22</v>
      </c>
      <c r="BA771" s="8">
        <v>14</v>
      </c>
      <c r="BB771" s="8">
        <v>9</v>
      </c>
      <c r="BC771" s="8">
        <v>17</v>
      </c>
      <c r="BD771" s="8">
        <v>4</v>
      </c>
      <c r="BE771" s="8">
        <v>7</v>
      </c>
      <c r="BF771" s="8">
        <v>7</v>
      </c>
      <c r="BG771" s="8">
        <v>3</v>
      </c>
      <c r="BH771" s="8">
        <v>0</v>
      </c>
      <c r="BI771" s="8">
        <v>0</v>
      </c>
      <c r="BJ771" s="8">
        <v>0</v>
      </c>
      <c r="BK771" s="8">
        <v>0</v>
      </c>
      <c r="BL771" s="8">
        <v>0</v>
      </c>
      <c r="BM771" s="8">
        <v>0</v>
      </c>
      <c r="BN771" s="8">
        <v>0</v>
      </c>
    </row>
    <row r="772" spans="2:66">
      <c r="B772" s="56"/>
      <c r="C772" s="11" t="s">
        <v>11</v>
      </c>
      <c r="D772" s="8">
        <v>0</v>
      </c>
      <c r="E772" s="8">
        <v>0</v>
      </c>
      <c r="F772" s="8">
        <v>0</v>
      </c>
      <c r="G772" s="8">
        <v>13</v>
      </c>
      <c r="H772" s="8">
        <v>404</v>
      </c>
      <c r="I772" s="8">
        <v>313</v>
      </c>
      <c r="J772" s="8">
        <v>275</v>
      </c>
      <c r="K772" s="8">
        <v>233</v>
      </c>
      <c r="L772" s="8">
        <v>279</v>
      </c>
      <c r="M772" s="8">
        <v>259</v>
      </c>
      <c r="N772" s="8">
        <v>245</v>
      </c>
      <c r="O772" s="8">
        <v>527</v>
      </c>
      <c r="P772" s="8">
        <v>490</v>
      </c>
      <c r="Q772" s="8">
        <v>372</v>
      </c>
      <c r="R772" s="8">
        <v>240</v>
      </c>
      <c r="S772" s="8">
        <v>154</v>
      </c>
      <c r="T772" s="8">
        <v>105</v>
      </c>
      <c r="U772" s="8">
        <v>50</v>
      </c>
      <c r="V772" s="8">
        <v>10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11</v>
      </c>
      <c r="AC772" s="8">
        <v>496</v>
      </c>
      <c r="AD772" s="8">
        <v>806</v>
      </c>
      <c r="AE772" s="8">
        <v>1428</v>
      </c>
      <c r="AF772" s="8">
        <v>1351</v>
      </c>
      <c r="AG772" s="8">
        <v>735</v>
      </c>
      <c r="AH772" s="8">
        <v>445</v>
      </c>
      <c r="AI772" s="8">
        <v>326</v>
      </c>
      <c r="AJ772" s="8">
        <v>314</v>
      </c>
      <c r="AK772" s="8">
        <v>258</v>
      </c>
      <c r="AL772" s="8">
        <v>173</v>
      </c>
      <c r="AM772" s="8">
        <v>99</v>
      </c>
      <c r="AN772" s="8">
        <v>58</v>
      </c>
      <c r="AO772" s="8">
        <v>23</v>
      </c>
      <c r="AP772" s="8">
        <v>17</v>
      </c>
      <c r="AQ772" s="8">
        <v>3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23</v>
      </c>
      <c r="AX772" s="8">
        <v>904</v>
      </c>
      <c r="AY772" s="8">
        <v>1120</v>
      </c>
      <c r="AZ772" s="8">
        <v>1701</v>
      </c>
      <c r="BA772" s="8">
        <v>1580</v>
      </c>
      <c r="BB772" s="8">
        <v>1014</v>
      </c>
      <c r="BC772" s="8">
        <v>708</v>
      </c>
      <c r="BD772" s="8">
        <v>573</v>
      </c>
      <c r="BE772" s="8">
        <v>844</v>
      </c>
      <c r="BF772" s="8">
        <v>744</v>
      </c>
      <c r="BG772" s="8">
        <v>540</v>
      </c>
      <c r="BH772" s="8">
        <v>342</v>
      </c>
      <c r="BI772" s="8">
        <v>214</v>
      </c>
      <c r="BJ772" s="8">
        <v>132</v>
      </c>
      <c r="BK772" s="8">
        <v>61</v>
      </c>
      <c r="BL772" s="8">
        <v>16</v>
      </c>
      <c r="BM772" s="8">
        <v>0</v>
      </c>
      <c r="BN772" s="8">
        <v>3</v>
      </c>
    </row>
    <row r="773" spans="2:66">
      <c r="B773" s="65" t="s">
        <v>167</v>
      </c>
      <c r="C773" s="11" t="s">
        <v>38</v>
      </c>
      <c r="D773" s="8">
        <v>0</v>
      </c>
      <c r="E773" s="8">
        <v>0</v>
      </c>
      <c r="F773" s="8">
        <v>0</v>
      </c>
      <c r="G773" s="8">
        <v>3</v>
      </c>
      <c r="H773" s="8">
        <v>187</v>
      </c>
      <c r="I773" s="8">
        <v>618</v>
      </c>
      <c r="J773" s="8">
        <v>764</v>
      </c>
      <c r="K773" s="8">
        <v>701</v>
      </c>
      <c r="L773" s="8">
        <v>474</v>
      </c>
      <c r="M773" s="8">
        <v>343</v>
      </c>
      <c r="N773" s="8">
        <v>219</v>
      </c>
      <c r="O773" s="8">
        <v>127</v>
      </c>
      <c r="P773" s="8">
        <v>54</v>
      </c>
      <c r="Q773" s="8">
        <v>16</v>
      </c>
      <c r="R773" s="8">
        <v>3</v>
      </c>
      <c r="S773" s="8">
        <v>3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3</v>
      </c>
      <c r="AC773" s="8">
        <v>416</v>
      </c>
      <c r="AD773" s="8">
        <v>1118</v>
      </c>
      <c r="AE773" s="8">
        <v>1005</v>
      </c>
      <c r="AF773" s="8">
        <v>647</v>
      </c>
      <c r="AG773" s="8">
        <v>208</v>
      </c>
      <c r="AH773" s="8">
        <v>130</v>
      </c>
      <c r="AI773" s="8">
        <v>64</v>
      </c>
      <c r="AJ773" s="8">
        <v>22</v>
      </c>
      <c r="AK773" s="8">
        <v>5</v>
      </c>
      <c r="AL773" s="8">
        <v>4</v>
      </c>
      <c r="AM773" s="8">
        <v>0</v>
      </c>
      <c r="AN773" s="8">
        <v>0</v>
      </c>
      <c r="AO773" s="8">
        <v>0</v>
      </c>
      <c r="AP773" s="8">
        <v>3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5</v>
      </c>
      <c r="AX773" s="8">
        <v>602</v>
      </c>
      <c r="AY773" s="8">
        <v>1742</v>
      </c>
      <c r="AZ773" s="8">
        <v>1766</v>
      </c>
      <c r="BA773" s="8">
        <v>1353</v>
      </c>
      <c r="BB773" s="8">
        <v>682</v>
      </c>
      <c r="BC773" s="8">
        <v>470</v>
      </c>
      <c r="BD773" s="8">
        <v>285</v>
      </c>
      <c r="BE773" s="8">
        <v>146</v>
      </c>
      <c r="BF773" s="8">
        <v>64</v>
      </c>
      <c r="BG773" s="8">
        <v>16</v>
      </c>
      <c r="BH773" s="8">
        <v>3</v>
      </c>
      <c r="BI773" s="8">
        <v>3</v>
      </c>
      <c r="BJ773" s="8">
        <v>0</v>
      </c>
      <c r="BK773" s="8">
        <v>3</v>
      </c>
      <c r="BL773" s="8">
        <v>0</v>
      </c>
      <c r="BM773" s="8">
        <v>0</v>
      </c>
      <c r="BN773" s="8">
        <v>0</v>
      </c>
    </row>
    <row r="774" spans="2:66">
      <c r="B774" s="56"/>
      <c r="C774" s="11" t="s">
        <v>39</v>
      </c>
      <c r="D774" s="8">
        <v>0</v>
      </c>
      <c r="E774" s="8">
        <v>0</v>
      </c>
      <c r="F774" s="8">
        <v>0</v>
      </c>
      <c r="G774" s="8">
        <v>0</v>
      </c>
      <c r="H774" s="8">
        <v>465</v>
      </c>
      <c r="I774" s="8">
        <v>850</v>
      </c>
      <c r="J774" s="8">
        <v>671</v>
      </c>
      <c r="K774" s="8">
        <v>450</v>
      </c>
      <c r="L774" s="8">
        <v>277</v>
      </c>
      <c r="M774" s="8">
        <v>187</v>
      </c>
      <c r="N774" s="8">
        <v>115</v>
      </c>
      <c r="O774" s="8">
        <v>85</v>
      </c>
      <c r="P774" s="8">
        <v>32</v>
      </c>
      <c r="Q774" s="8">
        <v>18</v>
      </c>
      <c r="R774" s="8">
        <v>3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1161</v>
      </c>
      <c r="AD774" s="8">
        <v>1763</v>
      </c>
      <c r="AE774" s="8">
        <v>1029</v>
      </c>
      <c r="AF774" s="8">
        <v>557</v>
      </c>
      <c r="AG774" s="8">
        <v>245</v>
      </c>
      <c r="AH774" s="8">
        <v>127</v>
      </c>
      <c r="AI774" s="8">
        <v>53</v>
      </c>
      <c r="AJ774" s="8">
        <v>28</v>
      </c>
      <c r="AK774" s="8">
        <v>7</v>
      </c>
      <c r="AL774" s="8">
        <v>3</v>
      </c>
      <c r="AM774" s="8">
        <v>5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7</v>
      </c>
      <c r="AX774" s="8">
        <v>1623</v>
      </c>
      <c r="AY774" s="8">
        <v>2612</v>
      </c>
      <c r="AZ774" s="8">
        <v>1702</v>
      </c>
      <c r="BA774" s="8">
        <v>1003</v>
      </c>
      <c r="BB774" s="8">
        <v>523</v>
      </c>
      <c r="BC774" s="8">
        <v>316</v>
      </c>
      <c r="BD774" s="8">
        <v>169</v>
      </c>
      <c r="BE774" s="8">
        <v>118</v>
      </c>
      <c r="BF774" s="8">
        <v>37</v>
      </c>
      <c r="BG774" s="8">
        <v>17</v>
      </c>
      <c r="BH774" s="8">
        <v>8</v>
      </c>
      <c r="BI774" s="8">
        <v>0</v>
      </c>
      <c r="BJ774" s="8">
        <v>0</v>
      </c>
      <c r="BK774" s="8">
        <v>0</v>
      </c>
      <c r="BL774" s="8">
        <v>0</v>
      </c>
      <c r="BM774" s="8">
        <v>0</v>
      </c>
      <c r="BN774" s="8">
        <v>0</v>
      </c>
    </row>
    <row r="775" spans="2:66" ht="26">
      <c r="B775" s="56"/>
      <c r="C775" s="11" t="s">
        <v>40</v>
      </c>
      <c r="D775" s="8">
        <v>0</v>
      </c>
      <c r="E775" s="8">
        <v>0</v>
      </c>
      <c r="F775" s="8">
        <v>0</v>
      </c>
      <c r="G775" s="8">
        <v>0</v>
      </c>
      <c r="H775" s="8">
        <v>16</v>
      </c>
      <c r="I775" s="8">
        <v>46</v>
      </c>
      <c r="J775" s="8">
        <v>49</v>
      </c>
      <c r="K775" s="8">
        <v>32</v>
      </c>
      <c r="L775" s="8">
        <v>25</v>
      </c>
      <c r="M775" s="8">
        <v>18</v>
      </c>
      <c r="N775" s="8">
        <v>8</v>
      </c>
      <c r="O775" s="8">
        <v>12</v>
      </c>
      <c r="P775" s="8">
        <v>3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24</v>
      </c>
      <c r="AD775" s="8">
        <v>27</v>
      </c>
      <c r="AE775" s="8">
        <v>27</v>
      </c>
      <c r="AF775" s="8">
        <v>18</v>
      </c>
      <c r="AG775" s="8">
        <v>16</v>
      </c>
      <c r="AH775" s="8">
        <v>6</v>
      </c>
      <c r="AI775" s="8">
        <v>3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34</v>
      </c>
      <c r="AY775" s="8">
        <v>77</v>
      </c>
      <c r="AZ775" s="8">
        <v>78</v>
      </c>
      <c r="BA775" s="8">
        <v>57</v>
      </c>
      <c r="BB775" s="8">
        <v>42</v>
      </c>
      <c r="BC775" s="8">
        <v>27</v>
      </c>
      <c r="BD775" s="8">
        <v>14</v>
      </c>
      <c r="BE775" s="8">
        <v>12</v>
      </c>
      <c r="BF775" s="8">
        <v>3</v>
      </c>
      <c r="BG775" s="8">
        <v>0</v>
      </c>
      <c r="BH775" s="8">
        <v>0</v>
      </c>
      <c r="BI775" s="8">
        <v>0</v>
      </c>
      <c r="BJ775" s="8">
        <v>0</v>
      </c>
      <c r="BK775" s="8">
        <v>0</v>
      </c>
      <c r="BL775" s="8">
        <v>0</v>
      </c>
      <c r="BM775" s="8">
        <v>0</v>
      </c>
      <c r="BN775" s="8">
        <v>0</v>
      </c>
    </row>
    <row r="776" spans="2:66" ht="39">
      <c r="B776" s="56"/>
      <c r="C776" s="11" t="s">
        <v>41</v>
      </c>
      <c r="D776" s="8">
        <v>0</v>
      </c>
      <c r="E776" s="8">
        <v>0</v>
      </c>
      <c r="F776" s="8">
        <v>0</v>
      </c>
      <c r="G776" s="8">
        <v>0</v>
      </c>
      <c r="H776" s="8">
        <v>43</v>
      </c>
      <c r="I776" s="8">
        <v>74</v>
      </c>
      <c r="J776" s="8">
        <v>45</v>
      </c>
      <c r="K776" s="8">
        <v>32</v>
      </c>
      <c r="L776" s="8">
        <v>21</v>
      </c>
      <c r="M776" s="8">
        <v>13</v>
      </c>
      <c r="N776" s="8">
        <v>12</v>
      </c>
      <c r="O776" s="8">
        <v>7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127</v>
      </c>
      <c r="AD776" s="8">
        <v>110</v>
      </c>
      <c r="AE776" s="8">
        <v>77</v>
      </c>
      <c r="AF776" s="8">
        <v>55</v>
      </c>
      <c r="AG776" s="8">
        <v>35</v>
      </c>
      <c r="AH776" s="8">
        <v>19</v>
      </c>
      <c r="AI776" s="8">
        <v>4</v>
      </c>
      <c r="AJ776" s="8">
        <v>3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170</v>
      </c>
      <c r="AY776" s="8">
        <v>183</v>
      </c>
      <c r="AZ776" s="8">
        <v>120</v>
      </c>
      <c r="BA776" s="8">
        <v>88</v>
      </c>
      <c r="BB776" s="8">
        <v>54</v>
      </c>
      <c r="BC776" s="8">
        <v>35</v>
      </c>
      <c r="BD776" s="8">
        <v>19</v>
      </c>
      <c r="BE776" s="8">
        <v>13</v>
      </c>
      <c r="BF776" s="8">
        <v>4</v>
      </c>
      <c r="BG776" s="8">
        <v>0</v>
      </c>
      <c r="BH776" s="8">
        <v>3</v>
      </c>
      <c r="BI776" s="8">
        <v>0</v>
      </c>
      <c r="BJ776" s="8">
        <v>0</v>
      </c>
      <c r="BK776" s="8">
        <v>0</v>
      </c>
      <c r="BL776" s="8">
        <v>0</v>
      </c>
      <c r="BM776" s="8">
        <v>0</v>
      </c>
      <c r="BN776" s="8">
        <v>0</v>
      </c>
    </row>
    <row r="777" spans="2:66" ht="39">
      <c r="B777" s="56"/>
      <c r="C777" s="11" t="s">
        <v>42</v>
      </c>
      <c r="D777" s="8">
        <v>0</v>
      </c>
      <c r="E777" s="8">
        <v>0</v>
      </c>
      <c r="F777" s="8">
        <v>0</v>
      </c>
      <c r="G777" s="8">
        <v>0</v>
      </c>
      <c r="H777" s="8">
        <v>182</v>
      </c>
      <c r="I777" s="8">
        <v>239</v>
      </c>
      <c r="J777" s="8">
        <v>134</v>
      </c>
      <c r="K777" s="8">
        <v>73</v>
      </c>
      <c r="L777" s="8">
        <v>56</v>
      </c>
      <c r="M777" s="8">
        <v>48</v>
      </c>
      <c r="N777" s="8">
        <v>34</v>
      </c>
      <c r="O777" s="8">
        <v>18</v>
      </c>
      <c r="P777" s="8">
        <v>10</v>
      </c>
      <c r="Q777" s="8">
        <v>3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6</v>
      </c>
      <c r="AC777" s="8">
        <v>712</v>
      </c>
      <c r="AD777" s="8">
        <v>701</v>
      </c>
      <c r="AE777" s="8">
        <v>419</v>
      </c>
      <c r="AF777" s="8">
        <v>265</v>
      </c>
      <c r="AG777" s="8">
        <v>162</v>
      </c>
      <c r="AH777" s="8">
        <v>75</v>
      </c>
      <c r="AI777" s="8">
        <v>55</v>
      </c>
      <c r="AJ777" s="8">
        <v>33</v>
      </c>
      <c r="AK777" s="8">
        <v>5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10</v>
      </c>
      <c r="AX777" s="8">
        <v>896</v>
      </c>
      <c r="AY777" s="8">
        <v>938</v>
      </c>
      <c r="AZ777" s="8">
        <v>551</v>
      </c>
      <c r="BA777" s="8">
        <v>329</v>
      </c>
      <c r="BB777" s="8">
        <v>219</v>
      </c>
      <c r="BC777" s="8">
        <v>115</v>
      </c>
      <c r="BD777" s="8">
        <v>84</v>
      </c>
      <c r="BE777" s="8">
        <v>46</v>
      </c>
      <c r="BF777" s="8">
        <v>18</v>
      </c>
      <c r="BG777" s="8">
        <v>3</v>
      </c>
      <c r="BH777" s="8">
        <v>0</v>
      </c>
      <c r="BI777" s="8">
        <v>0</v>
      </c>
      <c r="BJ777" s="8">
        <v>0</v>
      </c>
      <c r="BK777" s="8">
        <v>0</v>
      </c>
      <c r="BL777" s="8">
        <v>0</v>
      </c>
      <c r="BM777" s="8">
        <v>0</v>
      </c>
      <c r="BN777" s="8">
        <v>0</v>
      </c>
    </row>
    <row r="778" spans="2:66">
      <c r="B778" s="56"/>
      <c r="C778" s="11" t="s">
        <v>43</v>
      </c>
      <c r="D778" s="8">
        <v>0</v>
      </c>
      <c r="E778" s="8">
        <v>0</v>
      </c>
      <c r="F778" s="8">
        <v>0</v>
      </c>
      <c r="G778" s="8">
        <v>8</v>
      </c>
      <c r="H778" s="8">
        <v>299</v>
      </c>
      <c r="I778" s="8">
        <v>430</v>
      </c>
      <c r="J778" s="8">
        <v>385</v>
      </c>
      <c r="K778" s="8">
        <v>311</v>
      </c>
      <c r="L778" s="8">
        <v>162</v>
      </c>
      <c r="M778" s="8">
        <v>105</v>
      </c>
      <c r="N778" s="8">
        <v>76</v>
      </c>
      <c r="O778" s="8">
        <v>50</v>
      </c>
      <c r="P778" s="8">
        <v>31</v>
      </c>
      <c r="Q778" s="8">
        <v>15</v>
      </c>
      <c r="R778" s="8">
        <v>4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7</v>
      </c>
      <c r="AC778" s="8">
        <v>449</v>
      </c>
      <c r="AD778" s="8">
        <v>437</v>
      </c>
      <c r="AE778" s="8">
        <v>261</v>
      </c>
      <c r="AF778" s="8">
        <v>163</v>
      </c>
      <c r="AG778" s="8">
        <v>67</v>
      </c>
      <c r="AH778" s="8">
        <v>50</v>
      </c>
      <c r="AI778" s="8">
        <v>30</v>
      </c>
      <c r="AJ778" s="8">
        <v>22</v>
      </c>
      <c r="AK778" s="8">
        <v>8</v>
      </c>
      <c r="AL778" s="8">
        <v>3</v>
      </c>
      <c r="AM778" s="8">
        <v>3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10</v>
      </c>
      <c r="AX778" s="8">
        <v>752</v>
      </c>
      <c r="AY778" s="8">
        <v>864</v>
      </c>
      <c r="AZ778" s="8">
        <v>647</v>
      </c>
      <c r="BA778" s="8">
        <v>479</v>
      </c>
      <c r="BB778" s="8">
        <v>231</v>
      </c>
      <c r="BC778" s="8">
        <v>157</v>
      </c>
      <c r="BD778" s="8">
        <v>109</v>
      </c>
      <c r="BE778" s="8">
        <v>72</v>
      </c>
      <c r="BF778" s="8">
        <v>37</v>
      </c>
      <c r="BG778" s="8">
        <v>16</v>
      </c>
      <c r="BH778" s="8">
        <v>3</v>
      </c>
      <c r="BI778" s="8">
        <v>3</v>
      </c>
      <c r="BJ778" s="8">
        <v>0</v>
      </c>
      <c r="BK778" s="8">
        <v>0</v>
      </c>
      <c r="BL778" s="8">
        <v>0</v>
      </c>
      <c r="BM778" s="8">
        <v>0</v>
      </c>
      <c r="BN778" s="8">
        <v>0</v>
      </c>
    </row>
    <row r="779" spans="2:66" ht="39">
      <c r="B779" s="56"/>
      <c r="C779" s="11" t="s">
        <v>76</v>
      </c>
      <c r="D779" s="8">
        <v>0</v>
      </c>
      <c r="E779" s="8">
        <v>0</v>
      </c>
      <c r="F779" s="8">
        <v>0</v>
      </c>
      <c r="G779" s="8">
        <v>0</v>
      </c>
      <c r="H779" s="8">
        <v>20</v>
      </c>
      <c r="I779" s="8">
        <v>25</v>
      </c>
      <c r="J779" s="8">
        <v>18</v>
      </c>
      <c r="K779" s="8">
        <v>15</v>
      </c>
      <c r="L779" s="8">
        <v>11</v>
      </c>
      <c r="M779" s="8">
        <v>16</v>
      </c>
      <c r="N779" s="8">
        <v>10</v>
      </c>
      <c r="O779" s="8">
        <v>7</v>
      </c>
      <c r="P779" s="8">
        <v>4</v>
      </c>
      <c r="Q779" s="8">
        <v>3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8">
        <v>3</v>
      </c>
      <c r="AD779" s="8">
        <v>4</v>
      </c>
      <c r="AE779" s="8">
        <v>3</v>
      </c>
      <c r="AF779" s="8">
        <v>0</v>
      </c>
      <c r="AG779" s="8">
        <v>3</v>
      </c>
      <c r="AH779" s="8">
        <v>3</v>
      </c>
      <c r="AI779" s="8">
        <v>3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26</v>
      </c>
      <c r="AY779" s="8">
        <v>29</v>
      </c>
      <c r="AZ779" s="8">
        <v>22</v>
      </c>
      <c r="BA779" s="8">
        <v>10</v>
      </c>
      <c r="BB779" s="8">
        <v>16</v>
      </c>
      <c r="BC779" s="8">
        <v>24</v>
      </c>
      <c r="BD779" s="8">
        <v>14</v>
      </c>
      <c r="BE779" s="8">
        <v>6</v>
      </c>
      <c r="BF779" s="8">
        <v>4</v>
      </c>
      <c r="BG779" s="8">
        <v>3</v>
      </c>
      <c r="BH779" s="8">
        <v>0</v>
      </c>
      <c r="BI779" s="8">
        <v>0</v>
      </c>
      <c r="BJ779" s="8">
        <v>0</v>
      </c>
      <c r="BK779" s="8">
        <v>0</v>
      </c>
      <c r="BL779" s="8">
        <v>0</v>
      </c>
      <c r="BM779" s="8">
        <v>0</v>
      </c>
      <c r="BN779" s="8">
        <v>0</v>
      </c>
    </row>
    <row r="780" spans="2:66">
      <c r="B780" s="56"/>
      <c r="C780" s="11" t="s">
        <v>45</v>
      </c>
      <c r="D780" s="8">
        <v>0</v>
      </c>
      <c r="E780" s="8">
        <v>0</v>
      </c>
      <c r="F780" s="8">
        <v>0</v>
      </c>
      <c r="G780" s="8">
        <v>0</v>
      </c>
      <c r="H780" s="8">
        <v>35</v>
      </c>
      <c r="I780" s="8">
        <v>41</v>
      </c>
      <c r="J780" s="8">
        <v>25</v>
      </c>
      <c r="K780" s="8">
        <v>24</v>
      </c>
      <c r="L780" s="8">
        <v>20</v>
      </c>
      <c r="M780" s="8">
        <v>10</v>
      </c>
      <c r="N780" s="8">
        <v>12</v>
      </c>
      <c r="O780" s="8">
        <v>3</v>
      </c>
      <c r="P780" s="8">
        <v>3</v>
      </c>
      <c r="Q780" s="8">
        <v>4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15</v>
      </c>
      <c r="AD780" s="8">
        <v>8</v>
      </c>
      <c r="AE780" s="8">
        <v>22</v>
      </c>
      <c r="AF780" s="8">
        <v>12</v>
      </c>
      <c r="AG780" s="8">
        <v>8</v>
      </c>
      <c r="AH780" s="8">
        <v>7</v>
      </c>
      <c r="AI780" s="8">
        <v>5</v>
      </c>
      <c r="AJ780" s="8">
        <v>4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49</v>
      </c>
      <c r="AY780" s="8">
        <v>53</v>
      </c>
      <c r="AZ780" s="8">
        <v>49</v>
      </c>
      <c r="BA780" s="8">
        <v>39</v>
      </c>
      <c r="BB780" s="8">
        <v>29</v>
      </c>
      <c r="BC780" s="8">
        <v>21</v>
      </c>
      <c r="BD780" s="8">
        <v>19</v>
      </c>
      <c r="BE780" s="8">
        <v>5</v>
      </c>
      <c r="BF780" s="8">
        <v>3</v>
      </c>
      <c r="BG780" s="8">
        <v>4</v>
      </c>
      <c r="BH780" s="8">
        <v>0</v>
      </c>
      <c r="BI780" s="8">
        <v>0</v>
      </c>
      <c r="BJ780" s="8">
        <v>0</v>
      </c>
      <c r="BK780" s="8">
        <v>0</v>
      </c>
      <c r="BL780" s="8">
        <v>0</v>
      </c>
      <c r="BM780" s="8">
        <v>0</v>
      </c>
      <c r="BN780" s="8">
        <v>0</v>
      </c>
    </row>
    <row r="781" spans="2:66" ht="26">
      <c r="B781" s="56"/>
      <c r="C781" s="11" t="s">
        <v>46</v>
      </c>
      <c r="D781" s="8">
        <v>0</v>
      </c>
      <c r="E781" s="8">
        <v>0</v>
      </c>
      <c r="F781" s="8">
        <v>0</v>
      </c>
      <c r="G781" s="8">
        <v>0</v>
      </c>
      <c r="H781" s="8">
        <v>11</v>
      </c>
      <c r="I781" s="8">
        <v>21</v>
      </c>
      <c r="J781" s="8">
        <v>17</v>
      </c>
      <c r="K781" s="8">
        <v>17</v>
      </c>
      <c r="L781" s="8">
        <v>15</v>
      </c>
      <c r="M781" s="8">
        <v>4</v>
      </c>
      <c r="N781" s="8">
        <v>4</v>
      </c>
      <c r="O781" s="8">
        <v>6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23</v>
      </c>
      <c r="AD781" s="8">
        <v>22</v>
      </c>
      <c r="AE781" s="8">
        <v>20</v>
      </c>
      <c r="AF781" s="8">
        <v>13</v>
      </c>
      <c r="AG781" s="8">
        <v>14</v>
      </c>
      <c r="AH781" s="8">
        <v>5</v>
      </c>
      <c r="AI781" s="8">
        <v>0</v>
      </c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3</v>
      </c>
      <c r="AX781" s="8">
        <v>35</v>
      </c>
      <c r="AY781" s="8">
        <v>50</v>
      </c>
      <c r="AZ781" s="8">
        <v>39</v>
      </c>
      <c r="BA781" s="8">
        <v>33</v>
      </c>
      <c r="BB781" s="8">
        <v>28</v>
      </c>
      <c r="BC781" s="8">
        <v>8</v>
      </c>
      <c r="BD781" s="8">
        <v>10</v>
      </c>
      <c r="BE781" s="8">
        <v>6</v>
      </c>
      <c r="BF781" s="8">
        <v>3</v>
      </c>
      <c r="BG781" s="8">
        <v>0</v>
      </c>
      <c r="BH781" s="8">
        <v>0</v>
      </c>
      <c r="BI781" s="8">
        <v>0</v>
      </c>
      <c r="BJ781" s="8">
        <v>0</v>
      </c>
      <c r="BK781" s="8">
        <v>0</v>
      </c>
      <c r="BL781" s="8">
        <v>0</v>
      </c>
      <c r="BM781" s="8">
        <v>0</v>
      </c>
      <c r="BN781" s="8">
        <v>0</v>
      </c>
    </row>
    <row r="782" spans="2:66">
      <c r="B782" s="56"/>
      <c r="C782" s="11" t="s">
        <v>47</v>
      </c>
      <c r="D782" s="8">
        <v>0</v>
      </c>
      <c r="E782" s="8">
        <v>0</v>
      </c>
      <c r="F782" s="8">
        <v>0</v>
      </c>
      <c r="G782" s="8">
        <v>0</v>
      </c>
      <c r="H782" s="8">
        <v>7</v>
      </c>
      <c r="I782" s="8">
        <v>3</v>
      </c>
      <c r="J782" s="8">
        <v>3</v>
      </c>
      <c r="K782" s="8">
        <v>5</v>
      </c>
      <c r="L782" s="8">
        <v>4</v>
      </c>
      <c r="M782" s="8">
        <v>3</v>
      </c>
      <c r="N782" s="8">
        <v>3</v>
      </c>
      <c r="O782" s="8">
        <v>3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3</v>
      </c>
      <c r="AD782" s="8">
        <v>10</v>
      </c>
      <c r="AE782" s="8">
        <v>4</v>
      </c>
      <c r="AF782" s="8">
        <v>6</v>
      </c>
      <c r="AG782" s="8">
        <v>3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7</v>
      </c>
      <c r="AY782" s="8">
        <v>10</v>
      </c>
      <c r="AZ782" s="8">
        <v>10</v>
      </c>
      <c r="BA782" s="8">
        <v>10</v>
      </c>
      <c r="BB782" s="8">
        <v>6</v>
      </c>
      <c r="BC782" s="8">
        <v>3</v>
      </c>
      <c r="BD782" s="8">
        <v>3</v>
      </c>
      <c r="BE782" s="8">
        <v>4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8">
        <v>0</v>
      </c>
      <c r="BM782" s="8">
        <v>0</v>
      </c>
      <c r="BN782" s="8">
        <v>0</v>
      </c>
    </row>
    <row r="783" spans="2:66">
      <c r="B783" s="56"/>
      <c r="C783" s="11" t="s">
        <v>11</v>
      </c>
      <c r="D783" s="8">
        <v>0</v>
      </c>
      <c r="E783" s="8">
        <v>0</v>
      </c>
      <c r="F783" s="8">
        <v>0</v>
      </c>
      <c r="G783" s="8">
        <v>3</v>
      </c>
      <c r="H783" s="8">
        <v>132</v>
      </c>
      <c r="I783" s="8">
        <v>123</v>
      </c>
      <c r="J783" s="8">
        <v>93</v>
      </c>
      <c r="K783" s="8">
        <v>82</v>
      </c>
      <c r="L783" s="8">
        <v>60</v>
      </c>
      <c r="M783" s="8">
        <v>54</v>
      </c>
      <c r="N783" s="8">
        <v>49</v>
      </c>
      <c r="O783" s="8">
        <v>55</v>
      </c>
      <c r="P783" s="8">
        <v>75</v>
      </c>
      <c r="Q783" s="8">
        <v>54</v>
      </c>
      <c r="R783" s="8">
        <v>35</v>
      </c>
      <c r="S783" s="8">
        <v>19</v>
      </c>
      <c r="T783" s="8">
        <v>12</v>
      </c>
      <c r="U783" s="8">
        <v>3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4</v>
      </c>
      <c r="AC783" s="8">
        <v>174</v>
      </c>
      <c r="AD783" s="8">
        <v>341</v>
      </c>
      <c r="AE783" s="8">
        <v>598</v>
      </c>
      <c r="AF783" s="8">
        <v>519</v>
      </c>
      <c r="AG783" s="8">
        <v>215</v>
      </c>
      <c r="AH783" s="8">
        <v>97</v>
      </c>
      <c r="AI783" s="8">
        <v>42</v>
      </c>
      <c r="AJ783" s="8">
        <v>34</v>
      </c>
      <c r="AK783" s="8">
        <v>14</v>
      </c>
      <c r="AL783" s="8">
        <v>11</v>
      </c>
      <c r="AM783" s="8">
        <v>5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3</v>
      </c>
      <c r="AX783" s="8">
        <v>302</v>
      </c>
      <c r="AY783" s="8">
        <v>468</v>
      </c>
      <c r="AZ783" s="8">
        <v>693</v>
      </c>
      <c r="BA783" s="8">
        <v>604</v>
      </c>
      <c r="BB783" s="8">
        <v>272</v>
      </c>
      <c r="BC783" s="8">
        <v>144</v>
      </c>
      <c r="BD783" s="8">
        <v>91</v>
      </c>
      <c r="BE783" s="8">
        <v>93</v>
      </c>
      <c r="BF783" s="8">
        <v>92</v>
      </c>
      <c r="BG783" s="8">
        <v>58</v>
      </c>
      <c r="BH783" s="8">
        <v>42</v>
      </c>
      <c r="BI783" s="8">
        <v>19</v>
      </c>
      <c r="BJ783" s="8">
        <v>12</v>
      </c>
      <c r="BK783" s="8">
        <v>3</v>
      </c>
      <c r="BL783" s="8">
        <v>0</v>
      </c>
      <c r="BM783" s="8">
        <v>0</v>
      </c>
      <c r="BN783" s="8">
        <v>0</v>
      </c>
    </row>
    <row r="784" spans="2:66">
      <c r="B784" s="65" t="s">
        <v>168</v>
      </c>
      <c r="C784" s="11" t="s">
        <v>38</v>
      </c>
      <c r="D784" s="8">
        <v>0</v>
      </c>
      <c r="E784" s="8">
        <v>0</v>
      </c>
      <c r="F784" s="8">
        <v>0</v>
      </c>
      <c r="G784" s="8">
        <v>0</v>
      </c>
      <c r="H784" s="8">
        <v>21</v>
      </c>
      <c r="I784" s="8">
        <v>42</v>
      </c>
      <c r="J784" s="8">
        <v>50</v>
      </c>
      <c r="K784" s="8">
        <v>28</v>
      </c>
      <c r="L784" s="8">
        <v>19</v>
      </c>
      <c r="M784" s="8">
        <v>12</v>
      </c>
      <c r="N784" s="8">
        <v>6</v>
      </c>
      <c r="O784" s="8">
        <v>3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76</v>
      </c>
      <c r="AD784" s="8">
        <v>167</v>
      </c>
      <c r="AE784" s="8">
        <v>130</v>
      </c>
      <c r="AF784" s="8">
        <v>46</v>
      </c>
      <c r="AG784" s="8">
        <v>20</v>
      </c>
      <c r="AH784" s="8">
        <v>21</v>
      </c>
      <c r="AI784" s="8">
        <v>7</v>
      </c>
      <c r="AJ784" s="8">
        <v>3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97</v>
      </c>
      <c r="AY784" s="8">
        <v>210</v>
      </c>
      <c r="AZ784" s="8">
        <v>181</v>
      </c>
      <c r="BA784" s="8">
        <v>76</v>
      </c>
      <c r="BB784" s="8">
        <v>36</v>
      </c>
      <c r="BC784" s="8">
        <v>32</v>
      </c>
      <c r="BD784" s="8">
        <v>10</v>
      </c>
      <c r="BE784" s="8">
        <v>4</v>
      </c>
      <c r="BF784" s="8">
        <v>3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8">
        <v>0</v>
      </c>
      <c r="BM784" s="8">
        <v>0</v>
      </c>
      <c r="BN784" s="8">
        <v>0</v>
      </c>
    </row>
    <row r="785" spans="2:66">
      <c r="B785" s="56"/>
      <c r="C785" s="11" t="s">
        <v>39</v>
      </c>
      <c r="D785" s="8">
        <v>0</v>
      </c>
      <c r="E785" s="8">
        <v>0</v>
      </c>
      <c r="F785" s="8">
        <v>0</v>
      </c>
      <c r="G785" s="8">
        <v>0</v>
      </c>
      <c r="H785" s="8">
        <v>9</v>
      </c>
      <c r="I785" s="8">
        <v>31</v>
      </c>
      <c r="J785" s="8">
        <v>29</v>
      </c>
      <c r="K785" s="8">
        <v>19</v>
      </c>
      <c r="L785" s="8">
        <v>13</v>
      </c>
      <c r="M785" s="8">
        <v>5</v>
      </c>
      <c r="N785" s="8">
        <v>5</v>
      </c>
      <c r="O785" s="8">
        <v>0</v>
      </c>
      <c r="P785" s="8">
        <v>3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0</v>
      </c>
      <c r="AC785" s="8">
        <v>57</v>
      </c>
      <c r="AD785" s="8">
        <v>145</v>
      </c>
      <c r="AE785" s="8">
        <v>99</v>
      </c>
      <c r="AF785" s="8">
        <v>35</v>
      </c>
      <c r="AG785" s="8">
        <v>27</v>
      </c>
      <c r="AH785" s="8">
        <v>14</v>
      </c>
      <c r="AI785" s="8">
        <v>8</v>
      </c>
      <c r="AJ785" s="8">
        <v>4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67</v>
      </c>
      <c r="AY785" s="8">
        <v>177</v>
      </c>
      <c r="AZ785" s="8">
        <v>128</v>
      </c>
      <c r="BA785" s="8">
        <v>51</v>
      </c>
      <c r="BB785" s="8">
        <v>39</v>
      </c>
      <c r="BC785" s="8">
        <v>17</v>
      </c>
      <c r="BD785" s="8">
        <v>12</v>
      </c>
      <c r="BE785" s="8">
        <v>7</v>
      </c>
      <c r="BF785" s="8">
        <v>3</v>
      </c>
      <c r="BG785" s="8">
        <v>0</v>
      </c>
      <c r="BH785" s="8">
        <v>0</v>
      </c>
      <c r="BI785" s="8">
        <v>0</v>
      </c>
      <c r="BJ785" s="8">
        <v>0</v>
      </c>
      <c r="BK785" s="8">
        <v>0</v>
      </c>
      <c r="BL785" s="8">
        <v>0</v>
      </c>
      <c r="BM785" s="8">
        <v>0</v>
      </c>
      <c r="BN785" s="8">
        <v>0</v>
      </c>
    </row>
    <row r="786" spans="2:66" ht="26">
      <c r="B786" s="56"/>
      <c r="C786" s="11" t="s">
        <v>40</v>
      </c>
      <c r="D786" s="8">
        <v>0</v>
      </c>
      <c r="E786" s="8">
        <v>0</v>
      </c>
      <c r="F786" s="8">
        <v>0</v>
      </c>
      <c r="G786" s="8">
        <v>0</v>
      </c>
      <c r="H786" s="8">
        <v>3</v>
      </c>
      <c r="I786" s="8">
        <v>10</v>
      </c>
      <c r="J786" s="8">
        <v>5</v>
      </c>
      <c r="K786" s="8">
        <v>7</v>
      </c>
      <c r="L786" s="8">
        <v>3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4</v>
      </c>
      <c r="AD786" s="8">
        <v>12</v>
      </c>
      <c r="AE786" s="8">
        <v>9</v>
      </c>
      <c r="AF786" s="8">
        <v>3</v>
      </c>
      <c r="AG786" s="8">
        <v>0</v>
      </c>
      <c r="AH786" s="8">
        <v>4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12</v>
      </c>
      <c r="AY786" s="8">
        <v>17</v>
      </c>
      <c r="AZ786" s="8">
        <v>11</v>
      </c>
      <c r="BA786" s="8">
        <v>10</v>
      </c>
      <c r="BB786" s="8">
        <v>3</v>
      </c>
      <c r="BC786" s="8">
        <v>3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8">
        <v>0</v>
      </c>
      <c r="BM786" s="8">
        <v>0</v>
      </c>
      <c r="BN786" s="8">
        <v>0</v>
      </c>
    </row>
    <row r="787" spans="2:66" ht="39">
      <c r="B787" s="56"/>
      <c r="C787" s="11" t="s">
        <v>41</v>
      </c>
      <c r="D787" s="8">
        <v>0</v>
      </c>
      <c r="E787" s="8">
        <v>0</v>
      </c>
      <c r="F787" s="8">
        <v>0</v>
      </c>
      <c r="G787" s="8">
        <v>0</v>
      </c>
      <c r="H787" s="8">
        <v>23</v>
      </c>
      <c r="I787" s="8">
        <v>45</v>
      </c>
      <c r="J787" s="8">
        <v>28</v>
      </c>
      <c r="K787" s="8">
        <v>12</v>
      </c>
      <c r="L787" s="8">
        <v>7</v>
      </c>
      <c r="M787" s="8">
        <v>5</v>
      </c>
      <c r="N787" s="8">
        <v>8</v>
      </c>
      <c r="O787" s="8">
        <v>0</v>
      </c>
      <c r="P787" s="8">
        <v>3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125</v>
      </c>
      <c r="AD787" s="8">
        <v>169</v>
      </c>
      <c r="AE787" s="8">
        <v>74</v>
      </c>
      <c r="AF787" s="8">
        <v>36</v>
      </c>
      <c r="AG787" s="8">
        <v>26</v>
      </c>
      <c r="AH787" s="8">
        <v>21</v>
      </c>
      <c r="AI787" s="8">
        <v>5</v>
      </c>
      <c r="AJ787" s="8">
        <v>4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155</v>
      </c>
      <c r="AY787" s="8">
        <v>218</v>
      </c>
      <c r="AZ787" s="8">
        <v>100</v>
      </c>
      <c r="BA787" s="8">
        <v>52</v>
      </c>
      <c r="BB787" s="8">
        <v>30</v>
      </c>
      <c r="BC787" s="8">
        <v>27</v>
      </c>
      <c r="BD787" s="8">
        <v>16</v>
      </c>
      <c r="BE787" s="8">
        <v>3</v>
      </c>
      <c r="BF787" s="8">
        <v>4</v>
      </c>
      <c r="BG787" s="8">
        <v>0</v>
      </c>
      <c r="BH787" s="8">
        <v>0</v>
      </c>
      <c r="BI787" s="8">
        <v>0</v>
      </c>
      <c r="BJ787" s="8">
        <v>0</v>
      </c>
      <c r="BK787" s="8">
        <v>0</v>
      </c>
      <c r="BL787" s="8">
        <v>0</v>
      </c>
      <c r="BM787" s="8">
        <v>0</v>
      </c>
      <c r="BN787" s="8">
        <v>0</v>
      </c>
    </row>
    <row r="788" spans="2:66" ht="39">
      <c r="B788" s="56"/>
      <c r="C788" s="11" t="s">
        <v>42</v>
      </c>
      <c r="D788" s="8">
        <v>0</v>
      </c>
      <c r="E788" s="8">
        <v>0</v>
      </c>
      <c r="F788" s="8">
        <v>0</v>
      </c>
      <c r="G788" s="8">
        <v>0</v>
      </c>
      <c r="H788" s="8">
        <v>18</v>
      </c>
      <c r="I788" s="8">
        <v>42</v>
      </c>
      <c r="J788" s="8">
        <v>23</v>
      </c>
      <c r="K788" s="8">
        <v>9</v>
      </c>
      <c r="L788" s="8">
        <v>3</v>
      </c>
      <c r="M788" s="8">
        <v>8</v>
      </c>
      <c r="N788" s="8">
        <v>0</v>
      </c>
      <c r="O788" s="8">
        <v>5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143</v>
      </c>
      <c r="AD788" s="8">
        <v>288</v>
      </c>
      <c r="AE788" s="8">
        <v>130</v>
      </c>
      <c r="AF788" s="8">
        <v>86</v>
      </c>
      <c r="AG788" s="8">
        <v>29</v>
      </c>
      <c r="AH788" s="8">
        <v>15</v>
      </c>
      <c r="AI788" s="8">
        <v>6</v>
      </c>
      <c r="AJ788" s="8">
        <v>5</v>
      </c>
      <c r="AK788" s="8">
        <v>3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159</v>
      </c>
      <c r="AY788" s="8">
        <v>330</v>
      </c>
      <c r="AZ788" s="8">
        <v>157</v>
      </c>
      <c r="BA788" s="8">
        <v>91</v>
      </c>
      <c r="BB788" s="8">
        <v>33</v>
      </c>
      <c r="BC788" s="8">
        <v>16</v>
      </c>
      <c r="BD788" s="8">
        <v>6</v>
      </c>
      <c r="BE788" s="8">
        <v>10</v>
      </c>
      <c r="BF788" s="8">
        <v>3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8">
        <v>0</v>
      </c>
      <c r="BM788" s="8">
        <v>0</v>
      </c>
      <c r="BN788" s="8">
        <v>0</v>
      </c>
    </row>
    <row r="789" spans="2:66">
      <c r="B789" s="56"/>
      <c r="C789" s="11" t="s">
        <v>43</v>
      </c>
      <c r="D789" s="8">
        <v>0</v>
      </c>
      <c r="E789" s="8">
        <v>0</v>
      </c>
      <c r="F789" s="8">
        <v>0</v>
      </c>
      <c r="G789" s="8">
        <v>0</v>
      </c>
      <c r="H789" s="8">
        <v>9</v>
      </c>
      <c r="I789" s="8">
        <v>27</v>
      </c>
      <c r="J789" s="8">
        <v>23</v>
      </c>
      <c r="K789" s="8">
        <v>6</v>
      </c>
      <c r="L789" s="8">
        <v>9</v>
      </c>
      <c r="M789" s="8">
        <v>3</v>
      </c>
      <c r="N789" s="8">
        <v>3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3</v>
      </c>
      <c r="AC789" s="8">
        <v>95</v>
      </c>
      <c r="AD789" s="8">
        <v>110</v>
      </c>
      <c r="AE789" s="8">
        <v>53</v>
      </c>
      <c r="AF789" s="8">
        <v>32</v>
      </c>
      <c r="AG789" s="8">
        <v>12</v>
      </c>
      <c r="AH789" s="8">
        <v>3</v>
      </c>
      <c r="AI789" s="8">
        <v>3</v>
      </c>
      <c r="AJ789" s="8">
        <v>3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3</v>
      </c>
      <c r="AX789" s="8">
        <v>108</v>
      </c>
      <c r="AY789" s="8">
        <v>142</v>
      </c>
      <c r="AZ789" s="8">
        <v>75</v>
      </c>
      <c r="BA789" s="8">
        <v>38</v>
      </c>
      <c r="BB789" s="8">
        <v>18</v>
      </c>
      <c r="BC789" s="8">
        <v>9</v>
      </c>
      <c r="BD789" s="8">
        <v>5</v>
      </c>
      <c r="BE789" s="8">
        <v>3</v>
      </c>
      <c r="BF789" s="8">
        <v>0</v>
      </c>
      <c r="BG789" s="8">
        <v>0</v>
      </c>
      <c r="BH789" s="8">
        <v>0</v>
      </c>
      <c r="BI789" s="8">
        <v>0</v>
      </c>
      <c r="BJ789" s="8">
        <v>0</v>
      </c>
      <c r="BK789" s="8">
        <v>0</v>
      </c>
      <c r="BL789" s="8">
        <v>0</v>
      </c>
      <c r="BM789" s="8">
        <v>0</v>
      </c>
      <c r="BN789" s="8">
        <v>0</v>
      </c>
    </row>
    <row r="790" spans="2:66" ht="39">
      <c r="B790" s="56"/>
      <c r="C790" s="11" t="s">
        <v>76</v>
      </c>
      <c r="D790" s="8">
        <v>0</v>
      </c>
      <c r="E790" s="8">
        <v>0</v>
      </c>
      <c r="F790" s="8">
        <v>0</v>
      </c>
      <c r="G790" s="8">
        <v>0</v>
      </c>
      <c r="H790" s="8">
        <v>3</v>
      </c>
      <c r="I790" s="8">
        <v>3</v>
      </c>
      <c r="J790" s="8">
        <v>10</v>
      </c>
      <c r="K790" s="8">
        <v>0</v>
      </c>
      <c r="L790" s="8">
        <v>0</v>
      </c>
      <c r="M790" s="8">
        <v>3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6</v>
      </c>
      <c r="AD790" s="8">
        <v>4</v>
      </c>
      <c r="AE790" s="8">
        <v>4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7</v>
      </c>
      <c r="AY790" s="8">
        <v>8</v>
      </c>
      <c r="AZ790" s="8">
        <v>8</v>
      </c>
      <c r="BA790" s="8">
        <v>0</v>
      </c>
      <c r="BB790" s="8">
        <v>0</v>
      </c>
      <c r="BC790" s="8">
        <v>3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8">
        <v>0</v>
      </c>
      <c r="BM790" s="8">
        <v>0</v>
      </c>
      <c r="BN790" s="8">
        <v>0</v>
      </c>
    </row>
    <row r="791" spans="2:66">
      <c r="B791" s="56"/>
      <c r="C791" s="11" t="s">
        <v>45</v>
      </c>
      <c r="D791" s="8">
        <v>0</v>
      </c>
      <c r="E791" s="8">
        <v>0</v>
      </c>
      <c r="F791" s="8">
        <v>0</v>
      </c>
      <c r="G791" s="8">
        <v>0</v>
      </c>
      <c r="H791" s="8">
        <v>16</v>
      </c>
      <c r="I791" s="8">
        <v>19</v>
      </c>
      <c r="J791" s="8">
        <v>4</v>
      </c>
      <c r="K791" s="8">
        <v>4</v>
      </c>
      <c r="L791" s="8">
        <v>0</v>
      </c>
      <c r="M791" s="8">
        <v>3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8</v>
      </c>
      <c r="AD791" s="8">
        <v>11</v>
      </c>
      <c r="AE791" s="8">
        <v>12</v>
      </c>
      <c r="AF791" s="8">
        <v>7</v>
      </c>
      <c r="AG791" s="8">
        <v>3</v>
      </c>
      <c r="AH791" s="8">
        <v>3</v>
      </c>
      <c r="AI791" s="8">
        <v>4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24</v>
      </c>
      <c r="AY791" s="8">
        <v>26</v>
      </c>
      <c r="AZ791" s="8">
        <v>11</v>
      </c>
      <c r="BA791" s="8">
        <v>8</v>
      </c>
      <c r="BB791" s="8">
        <v>5</v>
      </c>
      <c r="BC791" s="8">
        <v>8</v>
      </c>
      <c r="BD791" s="8">
        <v>3</v>
      </c>
      <c r="BE791" s="8">
        <v>0</v>
      </c>
      <c r="BF791" s="8">
        <v>0</v>
      </c>
      <c r="BG791" s="8">
        <v>0</v>
      </c>
      <c r="BH791" s="8">
        <v>0</v>
      </c>
      <c r="BI791" s="8">
        <v>0</v>
      </c>
      <c r="BJ791" s="8">
        <v>0</v>
      </c>
      <c r="BK791" s="8">
        <v>0</v>
      </c>
      <c r="BL791" s="8">
        <v>0</v>
      </c>
      <c r="BM791" s="8">
        <v>0</v>
      </c>
      <c r="BN791" s="8">
        <v>0</v>
      </c>
    </row>
    <row r="792" spans="2:66" ht="26">
      <c r="B792" s="56"/>
      <c r="C792" s="11" t="s">
        <v>46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9</v>
      </c>
      <c r="J792" s="8">
        <v>4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6</v>
      </c>
      <c r="AE792" s="8">
        <v>3</v>
      </c>
      <c r="AF792" s="8">
        <v>3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12</v>
      </c>
      <c r="AZ792" s="8">
        <v>4</v>
      </c>
      <c r="BA792" s="8">
        <v>3</v>
      </c>
      <c r="BB792" s="8">
        <v>3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8">
        <v>0</v>
      </c>
      <c r="BM792" s="8">
        <v>0</v>
      </c>
      <c r="BN792" s="8">
        <v>0</v>
      </c>
    </row>
    <row r="793" spans="2:66">
      <c r="B793" s="56"/>
      <c r="C793" s="11" t="s">
        <v>47</v>
      </c>
      <c r="D793" s="8">
        <v>0</v>
      </c>
      <c r="E793" s="8">
        <v>0</v>
      </c>
      <c r="F793" s="8">
        <v>0</v>
      </c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4</v>
      </c>
      <c r="AE793" s="8">
        <v>0</v>
      </c>
      <c r="AF793" s="8">
        <v>3</v>
      </c>
      <c r="AG793" s="8">
        <v>4</v>
      </c>
      <c r="AH793" s="8">
        <v>0</v>
      </c>
      <c r="AI793" s="8">
        <v>0</v>
      </c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4</v>
      </c>
      <c r="AZ793" s="8">
        <v>0</v>
      </c>
      <c r="BA793" s="8">
        <v>3</v>
      </c>
      <c r="BB793" s="8">
        <v>4</v>
      </c>
      <c r="BC793" s="8">
        <v>0</v>
      </c>
      <c r="BD793" s="8">
        <v>0</v>
      </c>
      <c r="BE793" s="8">
        <v>0</v>
      </c>
      <c r="BF793" s="8">
        <v>0</v>
      </c>
      <c r="BG793" s="8">
        <v>0</v>
      </c>
      <c r="BH793" s="8">
        <v>0</v>
      </c>
      <c r="BI793" s="8">
        <v>0</v>
      </c>
      <c r="BJ793" s="8">
        <v>0</v>
      </c>
      <c r="BK793" s="8">
        <v>0</v>
      </c>
      <c r="BL793" s="8">
        <v>0</v>
      </c>
      <c r="BM793" s="8">
        <v>0</v>
      </c>
      <c r="BN793" s="8">
        <v>0</v>
      </c>
    </row>
    <row r="794" spans="2:66">
      <c r="B794" s="56"/>
      <c r="C794" s="11" t="s">
        <v>11</v>
      </c>
      <c r="D794" s="8">
        <v>0</v>
      </c>
      <c r="E794" s="8">
        <v>0</v>
      </c>
      <c r="F794" s="8">
        <v>0</v>
      </c>
      <c r="G794" s="8">
        <v>0</v>
      </c>
      <c r="H794" s="8">
        <v>16</v>
      </c>
      <c r="I794" s="8">
        <v>13</v>
      </c>
      <c r="J794" s="8">
        <v>12</v>
      </c>
      <c r="K794" s="8">
        <v>6</v>
      </c>
      <c r="L794" s="8">
        <v>8</v>
      </c>
      <c r="M794" s="8">
        <v>6</v>
      </c>
      <c r="N794" s="8">
        <v>7</v>
      </c>
      <c r="O794" s="8">
        <v>6</v>
      </c>
      <c r="P794" s="8">
        <v>6</v>
      </c>
      <c r="Q794" s="8">
        <v>3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52</v>
      </c>
      <c r="AD794" s="8">
        <v>92</v>
      </c>
      <c r="AE794" s="8">
        <v>164</v>
      </c>
      <c r="AF794" s="8">
        <v>93</v>
      </c>
      <c r="AG794" s="8">
        <v>31</v>
      </c>
      <c r="AH794" s="8">
        <v>16</v>
      </c>
      <c r="AI794" s="8">
        <v>8</v>
      </c>
      <c r="AJ794" s="8">
        <v>11</v>
      </c>
      <c r="AK794" s="8">
        <v>0</v>
      </c>
      <c r="AL794" s="8">
        <v>0</v>
      </c>
      <c r="AM794" s="8">
        <v>0</v>
      </c>
      <c r="AN794" s="8">
        <v>0</v>
      </c>
      <c r="AO794" s="8">
        <v>3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4</v>
      </c>
      <c r="AX794" s="8">
        <v>65</v>
      </c>
      <c r="AY794" s="8">
        <v>109</v>
      </c>
      <c r="AZ794" s="8">
        <v>175</v>
      </c>
      <c r="BA794" s="8">
        <v>94</v>
      </c>
      <c r="BB794" s="8">
        <v>31</v>
      </c>
      <c r="BC794" s="8">
        <v>24</v>
      </c>
      <c r="BD794" s="8">
        <v>15</v>
      </c>
      <c r="BE794" s="8">
        <v>19</v>
      </c>
      <c r="BF794" s="8">
        <v>7</v>
      </c>
      <c r="BG794" s="8">
        <v>3</v>
      </c>
      <c r="BH794" s="8">
        <v>0</v>
      </c>
      <c r="BI794" s="8">
        <v>0</v>
      </c>
      <c r="BJ794" s="8">
        <v>3</v>
      </c>
      <c r="BK794" s="8">
        <v>0</v>
      </c>
      <c r="BL794" s="8">
        <v>0</v>
      </c>
      <c r="BM794" s="8">
        <v>0</v>
      </c>
      <c r="BN794" s="8">
        <v>0</v>
      </c>
    </row>
    <row r="795" spans="2:66">
      <c r="B795" s="65" t="s">
        <v>169</v>
      </c>
      <c r="C795" s="11" t="s">
        <v>38</v>
      </c>
      <c r="D795" s="8">
        <v>0</v>
      </c>
      <c r="E795" s="8">
        <v>0</v>
      </c>
      <c r="F795" s="8">
        <v>0</v>
      </c>
      <c r="G795" s="8">
        <v>0</v>
      </c>
      <c r="H795" s="8">
        <v>0</v>
      </c>
      <c r="I795" s="8">
        <v>0</v>
      </c>
      <c r="J795" s="8">
        <v>5</v>
      </c>
      <c r="K795" s="8">
        <v>0</v>
      </c>
      <c r="L795" s="8">
        <v>3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8">
        <v>3</v>
      </c>
      <c r="AE795" s="8">
        <v>9</v>
      </c>
      <c r="AF795" s="8">
        <v>23</v>
      </c>
      <c r="AG795" s="8">
        <v>15</v>
      </c>
      <c r="AH795" s="8">
        <v>16</v>
      </c>
      <c r="AI795" s="8">
        <v>20</v>
      </c>
      <c r="AJ795" s="8">
        <v>5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9</v>
      </c>
      <c r="AZ795" s="8">
        <v>17</v>
      </c>
      <c r="BA795" s="8">
        <v>24</v>
      </c>
      <c r="BB795" s="8">
        <v>17</v>
      </c>
      <c r="BC795" s="8">
        <v>16</v>
      </c>
      <c r="BD795" s="8">
        <v>18</v>
      </c>
      <c r="BE795" s="8">
        <v>9</v>
      </c>
      <c r="BF795" s="8">
        <v>0</v>
      </c>
      <c r="BG795" s="8">
        <v>3</v>
      </c>
      <c r="BH795" s="8">
        <v>0</v>
      </c>
      <c r="BI795" s="8">
        <v>0</v>
      </c>
      <c r="BJ795" s="8">
        <v>0</v>
      </c>
      <c r="BK795" s="8">
        <v>0</v>
      </c>
      <c r="BL795" s="8">
        <v>0</v>
      </c>
      <c r="BM795" s="8">
        <v>0</v>
      </c>
      <c r="BN795" s="8">
        <v>0</v>
      </c>
    </row>
    <row r="796" spans="2:66">
      <c r="B796" s="56"/>
      <c r="C796" s="11" t="s">
        <v>39</v>
      </c>
      <c r="D796" s="8">
        <v>0</v>
      </c>
      <c r="E796" s="8">
        <v>0</v>
      </c>
      <c r="F796" s="8">
        <v>0</v>
      </c>
      <c r="G796" s="8">
        <v>0</v>
      </c>
      <c r="H796" s="8">
        <v>4</v>
      </c>
      <c r="I796" s="8">
        <v>0</v>
      </c>
      <c r="J796" s="8">
        <v>3</v>
      </c>
      <c r="K796" s="8">
        <v>6</v>
      </c>
      <c r="L796" s="8">
        <v>3</v>
      </c>
      <c r="M796" s="8">
        <v>0</v>
      </c>
      <c r="N796" s="8">
        <v>0</v>
      </c>
      <c r="O796" s="8">
        <v>3</v>
      </c>
      <c r="P796" s="8">
        <v>3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3</v>
      </c>
      <c r="AE796" s="8">
        <v>11</v>
      </c>
      <c r="AF796" s="8">
        <v>16</v>
      </c>
      <c r="AG796" s="8">
        <v>17</v>
      </c>
      <c r="AH796" s="8">
        <v>9</v>
      </c>
      <c r="AI796" s="8">
        <v>12</v>
      </c>
      <c r="AJ796" s="8">
        <v>5</v>
      </c>
      <c r="AK796" s="8">
        <v>6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4</v>
      </c>
      <c r="AY796" s="8">
        <v>9</v>
      </c>
      <c r="AZ796" s="8">
        <v>12</v>
      </c>
      <c r="BA796" s="8">
        <v>19</v>
      </c>
      <c r="BB796" s="8">
        <v>19</v>
      </c>
      <c r="BC796" s="8">
        <v>14</v>
      </c>
      <c r="BD796" s="8">
        <v>12</v>
      </c>
      <c r="BE796" s="8">
        <v>11</v>
      </c>
      <c r="BF796" s="8">
        <v>8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8">
        <v>0</v>
      </c>
      <c r="BM796" s="8">
        <v>0</v>
      </c>
      <c r="BN796" s="8">
        <v>0</v>
      </c>
    </row>
    <row r="797" spans="2:66" ht="26">
      <c r="B797" s="56"/>
      <c r="C797" s="11" t="s">
        <v>40</v>
      </c>
      <c r="D797" s="8">
        <v>0</v>
      </c>
      <c r="E797" s="8">
        <v>0</v>
      </c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3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3</v>
      </c>
      <c r="AF797" s="8">
        <v>3</v>
      </c>
      <c r="AG797" s="8">
        <v>3</v>
      </c>
      <c r="AH797" s="8">
        <v>3</v>
      </c>
      <c r="AI797" s="8">
        <v>3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>
        <v>3</v>
      </c>
      <c r="BA797" s="8">
        <v>3</v>
      </c>
      <c r="BB797" s="8">
        <v>3</v>
      </c>
      <c r="BC797" s="8">
        <v>3</v>
      </c>
      <c r="BD797" s="8">
        <v>3</v>
      </c>
      <c r="BE797" s="8">
        <v>3</v>
      </c>
      <c r="BF797" s="8">
        <v>0</v>
      </c>
      <c r="BG797" s="8">
        <v>0</v>
      </c>
      <c r="BH797" s="8">
        <v>0</v>
      </c>
      <c r="BI797" s="8">
        <v>0</v>
      </c>
      <c r="BJ797" s="8">
        <v>0</v>
      </c>
      <c r="BK797" s="8">
        <v>0</v>
      </c>
      <c r="BL797" s="8">
        <v>0</v>
      </c>
      <c r="BM797" s="8">
        <v>0</v>
      </c>
      <c r="BN797" s="8">
        <v>0</v>
      </c>
    </row>
    <row r="798" spans="2:66" ht="39">
      <c r="B798" s="56"/>
      <c r="C798" s="11" t="s">
        <v>41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3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6</v>
      </c>
      <c r="AF798" s="8">
        <v>8</v>
      </c>
      <c r="AG798" s="8">
        <v>16</v>
      </c>
      <c r="AH798" s="8">
        <v>8</v>
      </c>
      <c r="AI798" s="8">
        <v>11</v>
      </c>
      <c r="AJ798" s="8">
        <v>12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6</v>
      </c>
      <c r="BA798" s="8">
        <v>9</v>
      </c>
      <c r="BB798" s="8">
        <v>16</v>
      </c>
      <c r="BC798" s="8">
        <v>10</v>
      </c>
      <c r="BD798" s="8">
        <v>11</v>
      </c>
      <c r="BE798" s="8">
        <v>12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8">
        <v>0</v>
      </c>
      <c r="BM798" s="8">
        <v>0</v>
      </c>
      <c r="BN798" s="8">
        <v>0</v>
      </c>
    </row>
    <row r="799" spans="2:66" ht="39">
      <c r="B799" s="56"/>
      <c r="C799" s="11" t="s">
        <v>42</v>
      </c>
      <c r="D799" s="8">
        <v>0</v>
      </c>
      <c r="E799" s="8">
        <v>0</v>
      </c>
      <c r="F799" s="8">
        <v>0</v>
      </c>
      <c r="G799" s="8">
        <v>0</v>
      </c>
      <c r="H799" s="8">
        <v>3</v>
      </c>
      <c r="I799" s="8">
        <v>3</v>
      </c>
      <c r="J799" s="8">
        <v>5</v>
      </c>
      <c r="K799" s="8">
        <v>4</v>
      </c>
      <c r="L799" s="8">
        <v>3</v>
      </c>
      <c r="M799" s="8">
        <v>0</v>
      </c>
      <c r="N799" s="8">
        <v>3</v>
      </c>
      <c r="O799" s="8">
        <v>7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4</v>
      </c>
      <c r="AD799" s="8">
        <v>15</v>
      </c>
      <c r="AE799" s="8">
        <v>31</v>
      </c>
      <c r="AF799" s="8">
        <v>72</v>
      </c>
      <c r="AG799" s="8">
        <v>99</v>
      </c>
      <c r="AH799" s="8">
        <v>101</v>
      </c>
      <c r="AI799" s="8">
        <v>88</v>
      </c>
      <c r="AJ799" s="8">
        <v>50</v>
      </c>
      <c r="AK799" s="8">
        <v>15</v>
      </c>
      <c r="AL799" s="8">
        <v>3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8</v>
      </c>
      <c r="AY799" s="8">
        <v>22</v>
      </c>
      <c r="AZ799" s="8">
        <v>36</v>
      </c>
      <c r="BA799" s="8">
        <v>79</v>
      </c>
      <c r="BB799" s="8">
        <v>106</v>
      </c>
      <c r="BC799" s="8">
        <v>107</v>
      </c>
      <c r="BD799" s="8">
        <v>92</v>
      </c>
      <c r="BE799" s="8">
        <v>55</v>
      </c>
      <c r="BF799" s="8">
        <v>16</v>
      </c>
      <c r="BG799" s="8">
        <v>5</v>
      </c>
      <c r="BH799" s="8">
        <v>0</v>
      </c>
      <c r="BI799" s="8">
        <v>0</v>
      </c>
      <c r="BJ799" s="8">
        <v>0</v>
      </c>
      <c r="BK799" s="8">
        <v>0</v>
      </c>
      <c r="BL799" s="8">
        <v>0</v>
      </c>
      <c r="BM799" s="8">
        <v>0</v>
      </c>
      <c r="BN799" s="8">
        <v>0</v>
      </c>
    </row>
    <row r="800" spans="2:66">
      <c r="B800" s="56"/>
      <c r="C800" s="11" t="s">
        <v>43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7</v>
      </c>
      <c r="L800" s="8">
        <v>0</v>
      </c>
      <c r="M800" s="8">
        <v>3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5</v>
      </c>
      <c r="AF800" s="8">
        <v>7</v>
      </c>
      <c r="AG800" s="8">
        <v>11</v>
      </c>
      <c r="AH800" s="8">
        <v>7</v>
      </c>
      <c r="AI800" s="8">
        <v>8</v>
      </c>
      <c r="AJ800" s="8">
        <v>9</v>
      </c>
      <c r="AK800" s="8">
        <v>3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7</v>
      </c>
      <c r="BA800" s="8">
        <v>8</v>
      </c>
      <c r="BB800" s="8">
        <v>11</v>
      </c>
      <c r="BC800" s="8">
        <v>11</v>
      </c>
      <c r="BD800" s="8">
        <v>8</v>
      </c>
      <c r="BE800" s="8">
        <v>9</v>
      </c>
      <c r="BF800" s="8">
        <v>3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8">
        <v>0</v>
      </c>
      <c r="BM800" s="8">
        <v>0</v>
      </c>
      <c r="BN800" s="8">
        <v>0</v>
      </c>
    </row>
    <row r="801" spans="2:66" ht="39">
      <c r="B801" s="56"/>
      <c r="C801" s="11" t="s">
        <v>76</v>
      </c>
      <c r="D801" s="8">
        <v>0</v>
      </c>
      <c r="E801" s="8">
        <v>0</v>
      </c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7</v>
      </c>
      <c r="AG801" s="8">
        <v>4</v>
      </c>
      <c r="AH801" s="8">
        <v>0</v>
      </c>
      <c r="AI801" s="8">
        <v>3</v>
      </c>
      <c r="AJ801" s="8">
        <v>3</v>
      </c>
      <c r="AK801" s="8">
        <v>3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>
        <v>3</v>
      </c>
      <c r="BA801" s="8">
        <v>7</v>
      </c>
      <c r="BB801" s="8">
        <v>7</v>
      </c>
      <c r="BC801" s="8">
        <v>0</v>
      </c>
      <c r="BD801" s="8">
        <v>3</v>
      </c>
      <c r="BE801" s="8">
        <v>3</v>
      </c>
      <c r="BF801" s="8">
        <v>0</v>
      </c>
      <c r="BG801" s="8">
        <v>0</v>
      </c>
      <c r="BH801" s="8">
        <v>0</v>
      </c>
      <c r="BI801" s="8">
        <v>0</v>
      </c>
      <c r="BJ801" s="8">
        <v>0</v>
      </c>
      <c r="BK801" s="8">
        <v>0</v>
      </c>
      <c r="BL801" s="8">
        <v>0</v>
      </c>
      <c r="BM801" s="8">
        <v>0</v>
      </c>
      <c r="BN801" s="8">
        <v>0</v>
      </c>
    </row>
    <row r="802" spans="2:66">
      <c r="B802" s="56"/>
      <c r="C802" s="11" t="s">
        <v>45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3</v>
      </c>
      <c r="AF802" s="8">
        <v>4</v>
      </c>
      <c r="AG802" s="8">
        <v>18</v>
      </c>
      <c r="AH802" s="8">
        <v>11</v>
      </c>
      <c r="AI802" s="8">
        <v>8</v>
      </c>
      <c r="AJ802" s="8">
        <v>4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3</v>
      </c>
      <c r="AY802" s="8">
        <v>0</v>
      </c>
      <c r="AZ802" s="8">
        <v>3</v>
      </c>
      <c r="BA802" s="8">
        <v>4</v>
      </c>
      <c r="BB802" s="8">
        <v>18</v>
      </c>
      <c r="BC802" s="8">
        <v>11</v>
      </c>
      <c r="BD802" s="8">
        <v>8</v>
      </c>
      <c r="BE802" s="8">
        <v>4</v>
      </c>
      <c r="BF802" s="8">
        <v>3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8">
        <v>0</v>
      </c>
      <c r="BM802" s="8">
        <v>0</v>
      </c>
      <c r="BN802" s="8">
        <v>0</v>
      </c>
    </row>
    <row r="803" spans="2:66" ht="26">
      <c r="B803" s="56"/>
      <c r="C803" s="11" t="s">
        <v>46</v>
      </c>
      <c r="D803" s="8">
        <v>0</v>
      </c>
      <c r="E803" s="8">
        <v>0</v>
      </c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3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3</v>
      </c>
      <c r="AF803" s="8">
        <v>0</v>
      </c>
      <c r="AG803" s="8">
        <v>3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>
        <v>3</v>
      </c>
      <c r="BA803" s="8">
        <v>0</v>
      </c>
      <c r="BB803" s="8">
        <v>3</v>
      </c>
      <c r="BC803" s="8">
        <v>5</v>
      </c>
      <c r="BD803" s="8">
        <v>0</v>
      </c>
      <c r="BE803" s="8">
        <v>0</v>
      </c>
      <c r="BF803" s="8">
        <v>0</v>
      </c>
      <c r="BG803" s="8">
        <v>0</v>
      </c>
      <c r="BH803" s="8">
        <v>0</v>
      </c>
      <c r="BI803" s="8">
        <v>0</v>
      </c>
      <c r="BJ803" s="8">
        <v>0</v>
      </c>
      <c r="BK803" s="8">
        <v>0</v>
      </c>
      <c r="BL803" s="8">
        <v>0</v>
      </c>
      <c r="BM803" s="8">
        <v>0</v>
      </c>
      <c r="BN803" s="8">
        <v>0</v>
      </c>
    </row>
    <row r="804" spans="2:66">
      <c r="B804" s="56"/>
      <c r="C804" s="11" t="s">
        <v>47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8">
        <v>0</v>
      </c>
      <c r="BM804" s="8">
        <v>0</v>
      </c>
      <c r="BN804" s="8">
        <v>0</v>
      </c>
    </row>
    <row r="805" spans="2:66">
      <c r="B805" s="56"/>
      <c r="C805" s="11" t="s">
        <v>11</v>
      </c>
      <c r="D805" s="8">
        <v>0</v>
      </c>
      <c r="E805" s="8">
        <v>0</v>
      </c>
      <c r="F805" s="8">
        <v>0</v>
      </c>
      <c r="G805" s="8">
        <v>0</v>
      </c>
      <c r="H805" s="8">
        <v>3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4</v>
      </c>
      <c r="O805" s="8">
        <v>4</v>
      </c>
      <c r="P805" s="8">
        <v>4</v>
      </c>
      <c r="Q805" s="8">
        <v>6</v>
      </c>
      <c r="R805" s="8">
        <v>0</v>
      </c>
      <c r="S805" s="8">
        <v>3</v>
      </c>
      <c r="T805" s="8">
        <v>7</v>
      </c>
      <c r="U805" s="8">
        <v>0</v>
      </c>
      <c r="V805" s="8">
        <v>3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3</v>
      </c>
      <c r="AD805" s="8">
        <v>9</v>
      </c>
      <c r="AE805" s="8">
        <v>30</v>
      </c>
      <c r="AF805" s="8">
        <v>41</v>
      </c>
      <c r="AG805" s="8">
        <v>40</v>
      </c>
      <c r="AH805" s="8">
        <v>48</v>
      </c>
      <c r="AI805" s="8">
        <v>34</v>
      </c>
      <c r="AJ805" s="8">
        <v>51</v>
      </c>
      <c r="AK805" s="8">
        <v>43</v>
      </c>
      <c r="AL805" s="8">
        <v>44</v>
      </c>
      <c r="AM805" s="8">
        <v>32</v>
      </c>
      <c r="AN805" s="8">
        <v>23</v>
      </c>
      <c r="AO805" s="8">
        <v>18</v>
      </c>
      <c r="AP805" s="8">
        <v>4</v>
      </c>
      <c r="AQ805" s="8">
        <v>4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8</v>
      </c>
      <c r="AY805" s="8">
        <v>9</v>
      </c>
      <c r="AZ805" s="8">
        <v>31</v>
      </c>
      <c r="BA805" s="8">
        <v>41</v>
      </c>
      <c r="BB805" s="8">
        <v>43</v>
      </c>
      <c r="BC805" s="8">
        <v>48</v>
      </c>
      <c r="BD805" s="8">
        <v>39</v>
      </c>
      <c r="BE805" s="8">
        <v>58</v>
      </c>
      <c r="BF805" s="8">
        <v>50</v>
      </c>
      <c r="BG805" s="8">
        <v>51</v>
      </c>
      <c r="BH805" s="8">
        <v>37</v>
      </c>
      <c r="BI805" s="8">
        <v>22</v>
      </c>
      <c r="BJ805" s="8">
        <v>21</v>
      </c>
      <c r="BK805" s="8">
        <v>3</v>
      </c>
      <c r="BL805" s="8">
        <v>5</v>
      </c>
      <c r="BM805" s="8">
        <v>3</v>
      </c>
      <c r="BN805" s="8">
        <v>0</v>
      </c>
    </row>
    <row r="806" spans="2:66">
      <c r="B806" s="65" t="s">
        <v>170</v>
      </c>
      <c r="C806" s="11" t="s">
        <v>38</v>
      </c>
      <c r="D806" s="8">
        <v>0</v>
      </c>
      <c r="E806" s="8">
        <v>0</v>
      </c>
      <c r="F806" s="8">
        <v>0</v>
      </c>
      <c r="G806" s="8">
        <v>0</v>
      </c>
      <c r="H806" s="8">
        <v>60</v>
      </c>
      <c r="I806" s="8">
        <v>241</v>
      </c>
      <c r="J806" s="8">
        <v>320</v>
      </c>
      <c r="K806" s="8">
        <v>398</v>
      </c>
      <c r="L806" s="8">
        <v>315</v>
      </c>
      <c r="M806" s="8">
        <v>216</v>
      </c>
      <c r="N806" s="8">
        <v>145</v>
      </c>
      <c r="O806" s="8">
        <v>112</v>
      </c>
      <c r="P806" s="8">
        <v>46</v>
      </c>
      <c r="Q806" s="8">
        <v>23</v>
      </c>
      <c r="R806" s="8">
        <v>3</v>
      </c>
      <c r="S806" s="8">
        <v>3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58</v>
      </c>
      <c r="AD806" s="8">
        <v>121</v>
      </c>
      <c r="AE806" s="8">
        <v>155</v>
      </c>
      <c r="AF806" s="8">
        <v>119</v>
      </c>
      <c r="AG806" s="8">
        <v>83</v>
      </c>
      <c r="AH806" s="8">
        <v>52</v>
      </c>
      <c r="AI806" s="8">
        <v>30</v>
      </c>
      <c r="AJ806" s="8">
        <v>10</v>
      </c>
      <c r="AK806" s="8">
        <v>3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117</v>
      </c>
      <c r="AY806" s="8">
        <v>362</v>
      </c>
      <c r="AZ806" s="8">
        <v>483</v>
      </c>
      <c r="BA806" s="8">
        <v>523</v>
      </c>
      <c r="BB806" s="8">
        <v>391</v>
      </c>
      <c r="BC806" s="8">
        <v>268</v>
      </c>
      <c r="BD806" s="8">
        <v>179</v>
      </c>
      <c r="BE806" s="8">
        <v>123</v>
      </c>
      <c r="BF806" s="8">
        <v>45</v>
      </c>
      <c r="BG806" s="8">
        <v>23</v>
      </c>
      <c r="BH806" s="8">
        <v>3</v>
      </c>
      <c r="BI806" s="8">
        <v>3</v>
      </c>
      <c r="BJ806" s="8">
        <v>0</v>
      </c>
      <c r="BK806" s="8">
        <v>0</v>
      </c>
      <c r="BL806" s="8">
        <v>0</v>
      </c>
      <c r="BM806" s="8">
        <v>0</v>
      </c>
      <c r="BN806" s="8">
        <v>0</v>
      </c>
    </row>
    <row r="807" spans="2:66">
      <c r="B807" s="56"/>
      <c r="C807" s="11" t="s">
        <v>39</v>
      </c>
      <c r="D807" s="8">
        <v>0</v>
      </c>
      <c r="E807" s="8">
        <v>0</v>
      </c>
      <c r="F807" s="8">
        <v>0</v>
      </c>
      <c r="G807" s="8">
        <v>3</v>
      </c>
      <c r="H807" s="8">
        <v>751</v>
      </c>
      <c r="I807" s="8">
        <v>1187</v>
      </c>
      <c r="J807" s="8">
        <v>886</v>
      </c>
      <c r="K807" s="8">
        <v>605</v>
      </c>
      <c r="L807" s="8">
        <v>382</v>
      </c>
      <c r="M807" s="8">
        <v>329</v>
      </c>
      <c r="N807" s="8">
        <v>247</v>
      </c>
      <c r="O807" s="8">
        <v>200</v>
      </c>
      <c r="P807" s="8">
        <v>73</v>
      </c>
      <c r="Q807" s="8">
        <v>25</v>
      </c>
      <c r="R807" s="8">
        <v>14</v>
      </c>
      <c r="S807" s="8">
        <v>3</v>
      </c>
      <c r="T807" s="8">
        <v>3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3</v>
      </c>
      <c r="AC807" s="8">
        <v>342</v>
      </c>
      <c r="AD807" s="8">
        <v>554</v>
      </c>
      <c r="AE807" s="8">
        <v>373</v>
      </c>
      <c r="AF807" s="8">
        <v>230</v>
      </c>
      <c r="AG807" s="8">
        <v>134</v>
      </c>
      <c r="AH807" s="8">
        <v>85</v>
      </c>
      <c r="AI807" s="8">
        <v>57</v>
      </c>
      <c r="AJ807" s="8">
        <v>31</v>
      </c>
      <c r="AK807" s="8">
        <v>9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7</v>
      </c>
      <c r="AX807" s="8">
        <v>1088</v>
      </c>
      <c r="AY807" s="8">
        <v>1735</v>
      </c>
      <c r="AZ807" s="8">
        <v>1260</v>
      </c>
      <c r="BA807" s="8">
        <v>838</v>
      </c>
      <c r="BB807" s="8">
        <v>514</v>
      </c>
      <c r="BC807" s="8">
        <v>409</v>
      </c>
      <c r="BD807" s="8">
        <v>310</v>
      </c>
      <c r="BE807" s="8">
        <v>233</v>
      </c>
      <c r="BF807" s="8">
        <v>76</v>
      </c>
      <c r="BG807" s="8">
        <v>28</v>
      </c>
      <c r="BH807" s="8">
        <v>14</v>
      </c>
      <c r="BI807" s="8">
        <v>3</v>
      </c>
      <c r="BJ807" s="8">
        <v>3</v>
      </c>
      <c r="BK807" s="8">
        <v>0</v>
      </c>
      <c r="BL807" s="8">
        <v>0</v>
      </c>
      <c r="BM807" s="8">
        <v>0</v>
      </c>
      <c r="BN807" s="8">
        <v>0</v>
      </c>
    </row>
    <row r="808" spans="2:66" ht="26">
      <c r="B808" s="56"/>
      <c r="C808" s="11" t="s">
        <v>40</v>
      </c>
      <c r="D808" s="8">
        <v>0</v>
      </c>
      <c r="E808" s="8">
        <v>0</v>
      </c>
      <c r="F808" s="8">
        <v>0</v>
      </c>
      <c r="G808" s="8">
        <v>0</v>
      </c>
      <c r="H808" s="8">
        <v>17</v>
      </c>
      <c r="I808" s="8">
        <v>17</v>
      </c>
      <c r="J808" s="8">
        <v>23</v>
      </c>
      <c r="K808" s="8">
        <v>14</v>
      </c>
      <c r="L808" s="8">
        <v>5</v>
      </c>
      <c r="M808" s="8">
        <v>7</v>
      </c>
      <c r="N808" s="8">
        <v>7</v>
      </c>
      <c r="O808" s="8">
        <v>3</v>
      </c>
      <c r="P808" s="8">
        <v>3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7</v>
      </c>
      <c r="AE808" s="8">
        <v>0</v>
      </c>
      <c r="AF808" s="8">
        <v>6</v>
      </c>
      <c r="AG808" s="8">
        <v>5</v>
      </c>
      <c r="AH808" s="8">
        <v>5</v>
      </c>
      <c r="AI808" s="8">
        <v>3</v>
      </c>
      <c r="AJ808" s="8">
        <v>5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14</v>
      </c>
      <c r="AY808" s="8">
        <v>23</v>
      </c>
      <c r="AZ808" s="8">
        <v>24</v>
      </c>
      <c r="BA808" s="8">
        <v>20</v>
      </c>
      <c r="BB808" s="8">
        <v>13</v>
      </c>
      <c r="BC808" s="8">
        <v>13</v>
      </c>
      <c r="BD808" s="8">
        <v>9</v>
      </c>
      <c r="BE808" s="8">
        <v>7</v>
      </c>
      <c r="BF808" s="8">
        <v>3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8">
        <v>0</v>
      </c>
      <c r="BM808" s="8">
        <v>0</v>
      </c>
      <c r="BN808" s="8">
        <v>0</v>
      </c>
    </row>
    <row r="809" spans="2:66" ht="39">
      <c r="B809" s="56"/>
      <c r="C809" s="11" t="s">
        <v>41</v>
      </c>
      <c r="D809" s="8">
        <v>0</v>
      </c>
      <c r="E809" s="8">
        <v>0</v>
      </c>
      <c r="F809" s="8">
        <v>0</v>
      </c>
      <c r="G809" s="8">
        <v>0</v>
      </c>
      <c r="H809" s="8">
        <v>26</v>
      </c>
      <c r="I809" s="8">
        <v>26</v>
      </c>
      <c r="J809" s="8">
        <v>24</v>
      </c>
      <c r="K809" s="8">
        <v>11</v>
      </c>
      <c r="L809" s="8">
        <v>7</v>
      </c>
      <c r="M809" s="8">
        <v>4</v>
      </c>
      <c r="N809" s="8">
        <v>6</v>
      </c>
      <c r="O809" s="8">
        <v>3</v>
      </c>
      <c r="P809" s="8">
        <v>4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11</v>
      </c>
      <c r="AD809" s="8">
        <v>15</v>
      </c>
      <c r="AE809" s="8">
        <v>14</v>
      </c>
      <c r="AF809" s="8">
        <v>12</v>
      </c>
      <c r="AG809" s="8">
        <v>9</v>
      </c>
      <c r="AH809" s="8">
        <v>16</v>
      </c>
      <c r="AI809" s="8">
        <v>8</v>
      </c>
      <c r="AJ809" s="8">
        <v>7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39</v>
      </c>
      <c r="AY809" s="8">
        <v>42</v>
      </c>
      <c r="AZ809" s="8">
        <v>38</v>
      </c>
      <c r="BA809" s="8">
        <v>17</v>
      </c>
      <c r="BB809" s="8">
        <v>17</v>
      </c>
      <c r="BC809" s="8">
        <v>20</v>
      </c>
      <c r="BD809" s="8">
        <v>16</v>
      </c>
      <c r="BE809" s="8">
        <v>11</v>
      </c>
      <c r="BF809" s="8">
        <v>4</v>
      </c>
      <c r="BG809" s="8">
        <v>0</v>
      </c>
      <c r="BH809" s="8">
        <v>0</v>
      </c>
      <c r="BI809" s="8">
        <v>0</v>
      </c>
      <c r="BJ809" s="8">
        <v>0</v>
      </c>
      <c r="BK809" s="8">
        <v>0</v>
      </c>
      <c r="BL809" s="8">
        <v>0</v>
      </c>
      <c r="BM809" s="8">
        <v>0</v>
      </c>
      <c r="BN809" s="8">
        <v>0</v>
      </c>
    </row>
    <row r="810" spans="2:66" ht="39">
      <c r="B810" s="56"/>
      <c r="C810" s="11" t="s">
        <v>42</v>
      </c>
      <c r="D810" s="8">
        <v>0</v>
      </c>
      <c r="E810" s="8">
        <v>0</v>
      </c>
      <c r="F810" s="8">
        <v>0</v>
      </c>
      <c r="G810" s="8">
        <v>0</v>
      </c>
      <c r="H810" s="8">
        <v>306</v>
      </c>
      <c r="I810" s="8">
        <v>350</v>
      </c>
      <c r="J810" s="8">
        <v>215</v>
      </c>
      <c r="K810" s="8">
        <v>180</v>
      </c>
      <c r="L810" s="8">
        <v>121</v>
      </c>
      <c r="M810" s="8">
        <v>96</v>
      </c>
      <c r="N810" s="8">
        <v>69</v>
      </c>
      <c r="O810" s="8">
        <v>56</v>
      </c>
      <c r="P810" s="8">
        <v>17</v>
      </c>
      <c r="Q810" s="8">
        <v>8</v>
      </c>
      <c r="R810" s="8">
        <v>3</v>
      </c>
      <c r="S810" s="8">
        <v>3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222</v>
      </c>
      <c r="AD810" s="8">
        <v>303</v>
      </c>
      <c r="AE810" s="8">
        <v>169</v>
      </c>
      <c r="AF810" s="8">
        <v>162</v>
      </c>
      <c r="AG810" s="8">
        <v>120</v>
      </c>
      <c r="AH810" s="8">
        <v>104</v>
      </c>
      <c r="AI810" s="8">
        <v>83</v>
      </c>
      <c r="AJ810" s="8">
        <v>45</v>
      </c>
      <c r="AK810" s="8">
        <v>20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524</v>
      </c>
      <c r="AY810" s="8">
        <v>658</v>
      </c>
      <c r="AZ810" s="8">
        <v>390</v>
      </c>
      <c r="BA810" s="8">
        <v>349</v>
      </c>
      <c r="BB810" s="8">
        <v>237</v>
      </c>
      <c r="BC810" s="8">
        <v>198</v>
      </c>
      <c r="BD810" s="8">
        <v>148</v>
      </c>
      <c r="BE810" s="8">
        <v>96</v>
      </c>
      <c r="BF810" s="8">
        <v>33</v>
      </c>
      <c r="BG810" s="8">
        <v>6</v>
      </c>
      <c r="BH810" s="8">
        <v>3</v>
      </c>
      <c r="BI810" s="8">
        <v>5</v>
      </c>
      <c r="BJ810" s="8">
        <v>0</v>
      </c>
      <c r="BK810" s="8">
        <v>0</v>
      </c>
      <c r="BL810" s="8">
        <v>0</v>
      </c>
      <c r="BM810" s="8">
        <v>0</v>
      </c>
      <c r="BN810" s="8">
        <v>0</v>
      </c>
    </row>
    <row r="811" spans="2:66">
      <c r="B811" s="56"/>
      <c r="C811" s="11" t="s">
        <v>43</v>
      </c>
      <c r="D811" s="8">
        <v>0</v>
      </c>
      <c r="E811" s="8">
        <v>0</v>
      </c>
      <c r="F811" s="8">
        <v>0</v>
      </c>
      <c r="G811" s="8">
        <v>0</v>
      </c>
      <c r="H811" s="8">
        <v>56</v>
      </c>
      <c r="I811" s="8">
        <v>62</v>
      </c>
      <c r="J811" s="8">
        <v>58</v>
      </c>
      <c r="K811" s="8">
        <v>44</v>
      </c>
      <c r="L811" s="8">
        <v>20</v>
      </c>
      <c r="M811" s="8">
        <v>19</v>
      </c>
      <c r="N811" s="8">
        <v>6</v>
      </c>
      <c r="O811" s="8">
        <v>11</v>
      </c>
      <c r="P811" s="8">
        <v>9</v>
      </c>
      <c r="Q811" s="8">
        <v>3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24</v>
      </c>
      <c r="AD811" s="8">
        <v>38</v>
      </c>
      <c r="AE811" s="8">
        <v>25</v>
      </c>
      <c r="AF811" s="8">
        <v>13</v>
      </c>
      <c r="AG811" s="8">
        <v>15</v>
      </c>
      <c r="AH811" s="8">
        <v>9</v>
      </c>
      <c r="AI811" s="8">
        <v>11</v>
      </c>
      <c r="AJ811" s="8">
        <v>8</v>
      </c>
      <c r="AK811" s="8">
        <v>3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76</v>
      </c>
      <c r="AY811" s="8">
        <v>98</v>
      </c>
      <c r="AZ811" s="8">
        <v>77</v>
      </c>
      <c r="BA811" s="8">
        <v>64</v>
      </c>
      <c r="BB811" s="8">
        <v>36</v>
      </c>
      <c r="BC811" s="8">
        <v>34</v>
      </c>
      <c r="BD811" s="8">
        <v>20</v>
      </c>
      <c r="BE811" s="8">
        <v>23</v>
      </c>
      <c r="BF811" s="8">
        <v>12</v>
      </c>
      <c r="BG811" s="8">
        <v>3</v>
      </c>
      <c r="BH811" s="8">
        <v>0</v>
      </c>
      <c r="BI811" s="8">
        <v>0</v>
      </c>
      <c r="BJ811" s="8">
        <v>0</v>
      </c>
      <c r="BK811" s="8">
        <v>0</v>
      </c>
      <c r="BL811" s="8">
        <v>0</v>
      </c>
      <c r="BM811" s="8">
        <v>0</v>
      </c>
      <c r="BN811" s="8">
        <v>0</v>
      </c>
    </row>
    <row r="812" spans="2:66" ht="39">
      <c r="B812" s="56"/>
      <c r="C812" s="11" t="s">
        <v>76</v>
      </c>
      <c r="D812" s="8">
        <v>0</v>
      </c>
      <c r="E812" s="8">
        <v>0</v>
      </c>
      <c r="F812" s="8">
        <v>0</v>
      </c>
      <c r="G812" s="8">
        <v>0</v>
      </c>
      <c r="H812" s="8">
        <v>12</v>
      </c>
      <c r="I812" s="8">
        <v>7</v>
      </c>
      <c r="J812" s="8">
        <v>10</v>
      </c>
      <c r="K812" s="8">
        <v>3</v>
      </c>
      <c r="L812" s="8">
        <v>10</v>
      </c>
      <c r="M812" s="8">
        <v>8</v>
      </c>
      <c r="N812" s="8">
        <v>3</v>
      </c>
      <c r="O812" s="8">
        <v>9</v>
      </c>
      <c r="P812" s="8">
        <v>8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6</v>
      </c>
      <c r="AH812" s="8">
        <v>8</v>
      </c>
      <c r="AI812" s="8">
        <v>8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13</v>
      </c>
      <c r="AY812" s="8">
        <v>8</v>
      </c>
      <c r="AZ812" s="8">
        <v>14</v>
      </c>
      <c r="BA812" s="8">
        <v>9</v>
      </c>
      <c r="BB812" s="8">
        <v>17</v>
      </c>
      <c r="BC812" s="8">
        <v>13</v>
      </c>
      <c r="BD812" s="8">
        <v>13</v>
      </c>
      <c r="BE812" s="8">
        <v>9</v>
      </c>
      <c r="BF812" s="8">
        <v>8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8">
        <v>0</v>
      </c>
      <c r="BM812" s="8">
        <v>0</v>
      </c>
      <c r="BN812" s="8">
        <v>0</v>
      </c>
    </row>
    <row r="813" spans="2:66">
      <c r="B813" s="56"/>
      <c r="C813" s="11" t="s">
        <v>45</v>
      </c>
      <c r="D813" s="8">
        <v>0</v>
      </c>
      <c r="E813" s="8">
        <v>0</v>
      </c>
      <c r="F813" s="8">
        <v>0</v>
      </c>
      <c r="G813" s="8">
        <v>0</v>
      </c>
      <c r="H813" s="8">
        <v>27</v>
      </c>
      <c r="I813" s="8">
        <v>15</v>
      </c>
      <c r="J813" s="8">
        <v>11</v>
      </c>
      <c r="K813" s="8">
        <v>4</v>
      </c>
      <c r="L813" s="8">
        <v>12</v>
      </c>
      <c r="M813" s="8">
        <v>8</v>
      </c>
      <c r="N813" s="8">
        <v>10</v>
      </c>
      <c r="O813" s="8">
        <v>5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4</v>
      </c>
      <c r="AD813" s="8">
        <v>10</v>
      </c>
      <c r="AE813" s="8">
        <v>10</v>
      </c>
      <c r="AF813" s="8">
        <v>9</v>
      </c>
      <c r="AG813" s="8">
        <v>29</v>
      </c>
      <c r="AH813" s="8">
        <v>28</v>
      </c>
      <c r="AI813" s="8">
        <v>26</v>
      </c>
      <c r="AJ813" s="8">
        <v>7</v>
      </c>
      <c r="AK813" s="8">
        <v>5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26</v>
      </c>
      <c r="AY813" s="8">
        <v>28</v>
      </c>
      <c r="AZ813" s="8">
        <v>16</v>
      </c>
      <c r="BA813" s="8">
        <v>14</v>
      </c>
      <c r="BB813" s="8">
        <v>45</v>
      </c>
      <c r="BC813" s="8">
        <v>33</v>
      </c>
      <c r="BD813" s="8">
        <v>39</v>
      </c>
      <c r="BE813" s="8">
        <v>13</v>
      </c>
      <c r="BF813" s="8">
        <v>5</v>
      </c>
      <c r="BG813" s="8">
        <v>0</v>
      </c>
      <c r="BH813" s="8">
        <v>0</v>
      </c>
      <c r="BI813" s="8">
        <v>0</v>
      </c>
      <c r="BJ813" s="8">
        <v>0</v>
      </c>
      <c r="BK813" s="8">
        <v>0</v>
      </c>
      <c r="BL813" s="8">
        <v>0</v>
      </c>
      <c r="BM813" s="8">
        <v>0</v>
      </c>
      <c r="BN813" s="8">
        <v>0</v>
      </c>
    </row>
    <row r="814" spans="2:66" ht="26">
      <c r="B814" s="56"/>
      <c r="C814" s="11" t="s">
        <v>46</v>
      </c>
      <c r="D814" s="8">
        <v>0</v>
      </c>
      <c r="E814" s="8">
        <v>0</v>
      </c>
      <c r="F814" s="8">
        <v>0</v>
      </c>
      <c r="G814" s="8">
        <v>0</v>
      </c>
      <c r="H814" s="8">
        <v>28</v>
      </c>
      <c r="I814" s="8">
        <v>26</v>
      </c>
      <c r="J814" s="8">
        <v>17</v>
      </c>
      <c r="K814" s="8">
        <v>19</v>
      </c>
      <c r="L814" s="8">
        <v>17</v>
      </c>
      <c r="M814" s="8">
        <v>10</v>
      </c>
      <c r="N814" s="8">
        <v>10</v>
      </c>
      <c r="O814" s="8">
        <v>10</v>
      </c>
      <c r="P814" s="8">
        <v>3</v>
      </c>
      <c r="Q814" s="8">
        <v>7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9</v>
      </c>
      <c r="AD814" s="8">
        <v>16</v>
      </c>
      <c r="AE814" s="8">
        <v>7</v>
      </c>
      <c r="AF814" s="8">
        <v>13</v>
      </c>
      <c r="AG814" s="8">
        <v>3</v>
      </c>
      <c r="AH814" s="8">
        <v>3</v>
      </c>
      <c r="AI814" s="8">
        <v>4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38</v>
      </c>
      <c r="AY814" s="8">
        <v>42</v>
      </c>
      <c r="AZ814" s="8">
        <v>27</v>
      </c>
      <c r="BA814" s="8">
        <v>31</v>
      </c>
      <c r="BB814" s="8">
        <v>20</v>
      </c>
      <c r="BC814" s="8">
        <v>20</v>
      </c>
      <c r="BD814" s="8">
        <v>8</v>
      </c>
      <c r="BE814" s="8">
        <v>6</v>
      </c>
      <c r="BF814" s="8">
        <v>3</v>
      </c>
      <c r="BG814" s="8">
        <v>7</v>
      </c>
      <c r="BH814" s="8">
        <v>0</v>
      </c>
      <c r="BI814" s="8">
        <v>0</v>
      </c>
      <c r="BJ814" s="8">
        <v>0</v>
      </c>
      <c r="BK814" s="8">
        <v>0</v>
      </c>
      <c r="BL814" s="8">
        <v>0</v>
      </c>
      <c r="BM814" s="8">
        <v>0</v>
      </c>
      <c r="BN814" s="8">
        <v>0</v>
      </c>
    </row>
    <row r="815" spans="2:66">
      <c r="B815" s="56"/>
      <c r="C815" s="11" t="s">
        <v>47</v>
      </c>
      <c r="D815" s="8">
        <v>0</v>
      </c>
      <c r="E815" s="8">
        <v>0</v>
      </c>
      <c r="F815" s="8">
        <v>0</v>
      </c>
      <c r="G815" s="8">
        <v>0</v>
      </c>
      <c r="H815" s="8">
        <v>6</v>
      </c>
      <c r="I815" s="8">
        <v>6</v>
      </c>
      <c r="J815" s="8">
        <v>3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8">
        <v>3</v>
      </c>
      <c r="AD815" s="8">
        <v>0</v>
      </c>
      <c r="AE815" s="8">
        <v>3</v>
      </c>
      <c r="AF815" s="8">
        <v>0</v>
      </c>
      <c r="AG815" s="8">
        <v>0</v>
      </c>
      <c r="AH815" s="8">
        <v>0</v>
      </c>
      <c r="AI815" s="8">
        <v>0</v>
      </c>
      <c r="AJ815" s="8">
        <v>3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7</v>
      </c>
      <c r="AY815" s="8">
        <v>7</v>
      </c>
      <c r="AZ815" s="8">
        <v>4</v>
      </c>
      <c r="BA815" s="8">
        <v>0</v>
      </c>
      <c r="BB815" s="8">
        <v>0</v>
      </c>
      <c r="BC815" s="8">
        <v>0</v>
      </c>
      <c r="BD815" s="8">
        <v>0</v>
      </c>
      <c r="BE815" s="8">
        <v>3</v>
      </c>
      <c r="BF815" s="8">
        <v>0</v>
      </c>
      <c r="BG815" s="8">
        <v>0</v>
      </c>
      <c r="BH815" s="8">
        <v>0</v>
      </c>
      <c r="BI815" s="8">
        <v>0</v>
      </c>
      <c r="BJ815" s="8">
        <v>0</v>
      </c>
      <c r="BK815" s="8">
        <v>0</v>
      </c>
      <c r="BL815" s="8">
        <v>0</v>
      </c>
      <c r="BM815" s="8">
        <v>0</v>
      </c>
      <c r="BN815" s="8">
        <v>0</v>
      </c>
    </row>
    <row r="816" spans="2:66">
      <c r="B816" s="56"/>
      <c r="C816" s="11" t="s">
        <v>11</v>
      </c>
      <c r="D816" s="8">
        <v>0</v>
      </c>
      <c r="E816" s="8">
        <v>0</v>
      </c>
      <c r="F816" s="8">
        <v>0</v>
      </c>
      <c r="G816" s="8">
        <v>0</v>
      </c>
      <c r="H816" s="8">
        <v>112</v>
      </c>
      <c r="I816" s="8">
        <v>82</v>
      </c>
      <c r="J816" s="8">
        <v>60</v>
      </c>
      <c r="K816" s="8">
        <v>49</v>
      </c>
      <c r="L816" s="8">
        <v>38</v>
      </c>
      <c r="M816" s="8">
        <v>55</v>
      </c>
      <c r="N816" s="8">
        <v>40</v>
      </c>
      <c r="O816" s="8">
        <v>88</v>
      </c>
      <c r="P816" s="8">
        <v>98</v>
      </c>
      <c r="Q816" s="8">
        <v>86</v>
      </c>
      <c r="R816" s="8">
        <v>61</v>
      </c>
      <c r="S816" s="8">
        <v>43</v>
      </c>
      <c r="T816" s="8">
        <v>18</v>
      </c>
      <c r="U816" s="8">
        <v>13</v>
      </c>
      <c r="V816" s="8">
        <v>9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55</v>
      </c>
      <c r="AD816" s="8">
        <v>71</v>
      </c>
      <c r="AE816" s="8">
        <v>127</v>
      </c>
      <c r="AF816" s="8">
        <v>146</v>
      </c>
      <c r="AG816" s="8">
        <v>102</v>
      </c>
      <c r="AH816" s="8">
        <v>59</v>
      </c>
      <c r="AI816" s="8">
        <v>56</v>
      </c>
      <c r="AJ816" s="8">
        <v>51</v>
      </c>
      <c r="AK816" s="8">
        <v>41</v>
      </c>
      <c r="AL816" s="8">
        <v>14</v>
      </c>
      <c r="AM816" s="8">
        <v>4</v>
      </c>
      <c r="AN816" s="8">
        <v>10</v>
      </c>
      <c r="AO816" s="8">
        <v>3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3</v>
      </c>
      <c r="AX816" s="8">
        <v>173</v>
      </c>
      <c r="AY816" s="8">
        <v>155</v>
      </c>
      <c r="AZ816" s="8">
        <v>190</v>
      </c>
      <c r="BA816" s="8">
        <v>192</v>
      </c>
      <c r="BB816" s="8">
        <v>142</v>
      </c>
      <c r="BC816" s="8">
        <v>115</v>
      </c>
      <c r="BD816" s="8">
        <v>96</v>
      </c>
      <c r="BE816" s="8">
        <v>144</v>
      </c>
      <c r="BF816" s="8">
        <v>138</v>
      </c>
      <c r="BG816" s="8">
        <v>99</v>
      </c>
      <c r="BH816" s="8">
        <v>69</v>
      </c>
      <c r="BI816" s="8">
        <v>52</v>
      </c>
      <c r="BJ816" s="8">
        <v>21</v>
      </c>
      <c r="BK816" s="8">
        <v>18</v>
      </c>
      <c r="BL816" s="8">
        <v>8</v>
      </c>
      <c r="BM816" s="8">
        <v>0</v>
      </c>
      <c r="BN816" s="8">
        <v>0</v>
      </c>
    </row>
    <row r="817" spans="2:66">
      <c r="B817" s="65" t="s">
        <v>171</v>
      </c>
      <c r="C817" s="11" t="s">
        <v>38</v>
      </c>
      <c r="D817" s="8">
        <v>0</v>
      </c>
      <c r="E817" s="8">
        <v>0</v>
      </c>
      <c r="F817" s="8">
        <v>0</v>
      </c>
      <c r="G817" s="8">
        <v>0</v>
      </c>
      <c r="H817" s="8">
        <v>7</v>
      </c>
      <c r="I817" s="8">
        <v>27</v>
      </c>
      <c r="J817" s="8">
        <v>46</v>
      </c>
      <c r="K817" s="8">
        <v>67</v>
      </c>
      <c r="L817" s="8">
        <v>56</v>
      </c>
      <c r="M817" s="8">
        <v>37</v>
      </c>
      <c r="N817" s="8">
        <v>26</v>
      </c>
      <c r="O817" s="8">
        <v>22</v>
      </c>
      <c r="P817" s="8">
        <v>15</v>
      </c>
      <c r="Q817" s="8">
        <v>6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9</v>
      </c>
      <c r="AD817" s="8">
        <v>21</v>
      </c>
      <c r="AE817" s="8">
        <v>22</v>
      </c>
      <c r="AF817" s="8">
        <v>21</v>
      </c>
      <c r="AG817" s="8">
        <v>4</v>
      </c>
      <c r="AH817" s="8">
        <v>4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0</v>
      </c>
      <c r="AX817" s="8">
        <v>13</v>
      </c>
      <c r="AY817" s="8">
        <v>46</v>
      </c>
      <c r="AZ817" s="8">
        <v>70</v>
      </c>
      <c r="BA817" s="8">
        <v>85</v>
      </c>
      <c r="BB817" s="8">
        <v>63</v>
      </c>
      <c r="BC817" s="8">
        <v>44</v>
      </c>
      <c r="BD817" s="8">
        <v>26</v>
      </c>
      <c r="BE817" s="8">
        <v>27</v>
      </c>
      <c r="BF817" s="8">
        <v>15</v>
      </c>
      <c r="BG817" s="8">
        <v>6</v>
      </c>
      <c r="BH817" s="8">
        <v>0</v>
      </c>
      <c r="BI817" s="8">
        <v>0</v>
      </c>
      <c r="BJ817" s="8">
        <v>0</v>
      </c>
      <c r="BK817" s="8">
        <v>0</v>
      </c>
      <c r="BL817" s="8">
        <v>0</v>
      </c>
      <c r="BM817" s="8">
        <v>0</v>
      </c>
      <c r="BN817" s="8">
        <v>0</v>
      </c>
    </row>
    <row r="818" spans="2:66">
      <c r="B818" s="56"/>
      <c r="C818" s="11" t="s">
        <v>39</v>
      </c>
      <c r="D818" s="8">
        <v>0</v>
      </c>
      <c r="E818" s="8">
        <v>0</v>
      </c>
      <c r="F818" s="8">
        <v>0</v>
      </c>
      <c r="G818" s="8">
        <v>0</v>
      </c>
      <c r="H818" s="8">
        <v>59</v>
      </c>
      <c r="I818" s="8">
        <v>124</v>
      </c>
      <c r="J818" s="8">
        <v>145</v>
      </c>
      <c r="K818" s="8">
        <v>161</v>
      </c>
      <c r="L818" s="8">
        <v>103</v>
      </c>
      <c r="M818" s="8">
        <v>59</v>
      </c>
      <c r="N818" s="8">
        <v>62</v>
      </c>
      <c r="O818" s="8">
        <v>54</v>
      </c>
      <c r="P818" s="8">
        <v>20</v>
      </c>
      <c r="Q818" s="8">
        <v>7</v>
      </c>
      <c r="R818" s="8">
        <v>3</v>
      </c>
      <c r="S818" s="8">
        <v>0</v>
      </c>
      <c r="T818" s="8">
        <v>3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39</v>
      </c>
      <c r="AD818" s="8">
        <v>59</v>
      </c>
      <c r="AE818" s="8">
        <v>52</v>
      </c>
      <c r="AF818" s="8">
        <v>38</v>
      </c>
      <c r="AG818" s="8">
        <v>21</v>
      </c>
      <c r="AH818" s="8">
        <v>8</v>
      </c>
      <c r="AI818" s="8">
        <v>4</v>
      </c>
      <c r="AJ818" s="8">
        <v>4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95</v>
      </c>
      <c r="AY818" s="8">
        <v>185</v>
      </c>
      <c r="AZ818" s="8">
        <v>197</v>
      </c>
      <c r="BA818" s="8">
        <v>194</v>
      </c>
      <c r="BB818" s="8">
        <v>121</v>
      </c>
      <c r="BC818" s="8">
        <v>72</v>
      </c>
      <c r="BD818" s="8">
        <v>69</v>
      </c>
      <c r="BE818" s="8">
        <v>55</v>
      </c>
      <c r="BF818" s="8">
        <v>20</v>
      </c>
      <c r="BG818" s="8">
        <v>7</v>
      </c>
      <c r="BH818" s="8">
        <v>3</v>
      </c>
      <c r="BI818" s="8">
        <v>0</v>
      </c>
      <c r="BJ818" s="8">
        <v>3</v>
      </c>
      <c r="BK818" s="8">
        <v>0</v>
      </c>
      <c r="BL818" s="8">
        <v>0</v>
      </c>
      <c r="BM818" s="8">
        <v>0</v>
      </c>
      <c r="BN818" s="8">
        <v>0</v>
      </c>
    </row>
    <row r="819" spans="2:66" ht="26">
      <c r="B819" s="56"/>
      <c r="C819" s="11" t="s">
        <v>40</v>
      </c>
      <c r="D819" s="8">
        <v>0</v>
      </c>
      <c r="E819" s="8">
        <v>0</v>
      </c>
      <c r="F819" s="8">
        <v>0</v>
      </c>
      <c r="G819" s="8">
        <v>0</v>
      </c>
      <c r="H819" s="8">
        <v>0</v>
      </c>
      <c r="I819" s="8">
        <v>0</v>
      </c>
      <c r="J819" s="8">
        <v>9</v>
      </c>
      <c r="K819" s="8">
        <v>11</v>
      </c>
      <c r="L819" s="8">
        <v>3</v>
      </c>
      <c r="M819" s="8">
        <v>0</v>
      </c>
      <c r="N819" s="8">
        <v>3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4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4</v>
      </c>
      <c r="AY819" s="8">
        <v>0</v>
      </c>
      <c r="AZ819" s="8">
        <v>8</v>
      </c>
      <c r="BA819" s="8">
        <v>11</v>
      </c>
      <c r="BB819" s="8">
        <v>3</v>
      </c>
      <c r="BC819" s="8">
        <v>0</v>
      </c>
      <c r="BD819" s="8">
        <v>4</v>
      </c>
      <c r="BE819" s="8">
        <v>0</v>
      </c>
      <c r="BF819" s="8">
        <v>0</v>
      </c>
      <c r="BG819" s="8">
        <v>0</v>
      </c>
      <c r="BH819" s="8">
        <v>0</v>
      </c>
      <c r="BI819" s="8">
        <v>0</v>
      </c>
      <c r="BJ819" s="8">
        <v>0</v>
      </c>
      <c r="BK819" s="8">
        <v>0</v>
      </c>
      <c r="BL819" s="8">
        <v>0</v>
      </c>
      <c r="BM819" s="8">
        <v>0</v>
      </c>
      <c r="BN819" s="8">
        <v>0</v>
      </c>
    </row>
    <row r="820" spans="2:66" ht="39">
      <c r="B820" s="56"/>
      <c r="C820" s="11" t="s">
        <v>41</v>
      </c>
      <c r="D820" s="8">
        <v>0</v>
      </c>
      <c r="E820" s="8">
        <v>0</v>
      </c>
      <c r="F820" s="8">
        <v>0</v>
      </c>
      <c r="G820" s="8">
        <v>0</v>
      </c>
      <c r="H820" s="8">
        <v>4</v>
      </c>
      <c r="I820" s="8">
        <v>0</v>
      </c>
      <c r="J820" s="8">
        <v>4</v>
      </c>
      <c r="K820" s="8">
        <v>8</v>
      </c>
      <c r="L820" s="8">
        <v>4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4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3</v>
      </c>
      <c r="AY820" s="8">
        <v>4</v>
      </c>
      <c r="AZ820" s="8">
        <v>5</v>
      </c>
      <c r="BA820" s="8">
        <v>8</v>
      </c>
      <c r="BB820" s="8">
        <v>4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8">
        <v>0</v>
      </c>
      <c r="BM820" s="8">
        <v>0</v>
      </c>
      <c r="BN820" s="8">
        <v>0</v>
      </c>
    </row>
    <row r="821" spans="2:66" ht="39">
      <c r="B821" s="56"/>
      <c r="C821" s="11" t="s">
        <v>42</v>
      </c>
      <c r="D821" s="8">
        <v>0</v>
      </c>
      <c r="E821" s="8">
        <v>0</v>
      </c>
      <c r="F821" s="8">
        <v>0</v>
      </c>
      <c r="G821" s="8">
        <v>0</v>
      </c>
      <c r="H821" s="8">
        <v>10</v>
      </c>
      <c r="I821" s="8">
        <v>27</v>
      </c>
      <c r="J821" s="8">
        <v>20</v>
      </c>
      <c r="K821" s="8">
        <v>28</v>
      </c>
      <c r="L821" s="8">
        <v>16</v>
      </c>
      <c r="M821" s="8">
        <v>14</v>
      </c>
      <c r="N821" s="8">
        <v>7</v>
      </c>
      <c r="O821" s="8">
        <v>11</v>
      </c>
      <c r="P821" s="8">
        <v>4</v>
      </c>
      <c r="Q821" s="8">
        <v>3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4</v>
      </c>
      <c r="AD821" s="8">
        <v>22</v>
      </c>
      <c r="AE821" s="8">
        <v>21</v>
      </c>
      <c r="AF821" s="8">
        <v>17</v>
      </c>
      <c r="AG821" s="8">
        <v>9</v>
      </c>
      <c r="AH821" s="8">
        <v>6</v>
      </c>
      <c r="AI821" s="8">
        <v>6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19</v>
      </c>
      <c r="AY821" s="8">
        <v>46</v>
      </c>
      <c r="AZ821" s="8">
        <v>43</v>
      </c>
      <c r="BA821" s="8">
        <v>48</v>
      </c>
      <c r="BB821" s="8">
        <v>27</v>
      </c>
      <c r="BC821" s="8">
        <v>20</v>
      </c>
      <c r="BD821" s="8">
        <v>17</v>
      </c>
      <c r="BE821" s="8">
        <v>11</v>
      </c>
      <c r="BF821" s="8">
        <v>4</v>
      </c>
      <c r="BG821" s="8">
        <v>3</v>
      </c>
      <c r="BH821" s="8">
        <v>0</v>
      </c>
      <c r="BI821" s="8">
        <v>0</v>
      </c>
      <c r="BJ821" s="8">
        <v>0</v>
      </c>
      <c r="BK821" s="8">
        <v>0</v>
      </c>
      <c r="BL821" s="8">
        <v>0</v>
      </c>
      <c r="BM821" s="8">
        <v>0</v>
      </c>
      <c r="BN821" s="8">
        <v>0</v>
      </c>
    </row>
    <row r="822" spans="2:66">
      <c r="B822" s="56"/>
      <c r="C822" s="11" t="s">
        <v>43</v>
      </c>
      <c r="D822" s="8">
        <v>0</v>
      </c>
      <c r="E822" s="8">
        <v>0</v>
      </c>
      <c r="F822" s="8">
        <v>0</v>
      </c>
      <c r="G822" s="8">
        <v>0</v>
      </c>
      <c r="H822" s="8">
        <v>9</v>
      </c>
      <c r="I822" s="8">
        <v>32</v>
      </c>
      <c r="J822" s="8">
        <v>38</v>
      </c>
      <c r="K822" s="8">
        <v>22</v>
      </c>
      <c r="L822" s="8">
        <v>27</v>
      </c>
      <c r="M822" s="8">
        <v>9</v>
      </c>
      <c r="N822" s="8">
        <v>17</v>
      </c>
      <c r="O822" s="8">
        <v>10</v>
      </c>
      <c r="P822" s="8">
        <v>6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9</v>
      </c>
      <c r="AD822" s="8">
        <v>11</v>
      </c>
      <c r="AE822" s="8">
        <v>13</v>
      </c>
      <c r="AF822" s="8">
        <v>8</v>
      </c>
      <c r="AG822" s="8">
        <v>0</v>
      </c>
      <c r="AH822" s="8">
        <v>3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22</v>
      </c>
      <c r="AY822" s="8">
        <v>39</v>
      </c>
      <c r="AZ822" s="8">
        <v>46</v>
      </c>
      <c r="BA822" s="8">
        <v>33</v>
      </c>
      <c r="BB822" s="8">
        <v>31</v>
      </c>
      <c r="BC822" s="8">
        <v>16</v>
      </c>
      <c r="BD822" s="8">
        <v>16</v>
      </c>
      <c r="BE822" s="8">
        <v>11</v>
      </c>
      <c r="BF822" s="8">
        <v>9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8">
        <v>0</v>
      </c>
      <c r="BM822" s="8">
        <v>0</v>
      </c>
      <c r="BN822" s="8">
        <v>0</v>
      </c>
    </row>
    <row r="823" spans="2:66" ht="39">
      <c r="B823" s="56"/>
      <c r="C823" s="11" t="s">
        <v>76</v>
      </c>
      <c r="D823" s="8">
        <v>0</v>
      </c>
      <c r="E823" s="8">
        <v>0</v>
      </c>
      <c r="F823" s="8">
        <v>0</v>
      </c>
      <c r="G823" s="8">
        <v>0</v>
      </c>
      <c r="H823" s="8">
        <v>0</v>
      </c>
      <c r="I823" s="8">
        <v>0</v>
      </c>
      <c r="J823" s="8">
        <v>5</v>
      </c>
      <c r="K823" s="8">
        <v>3</v>
      </c>
      <c r="L823" s="8">
        <v>3</v>
      </c>
      <c r="M823" s="8">
        <v>0</v>
      </c>
      <c r="N823" s="8">
        <v>3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>
        <v>0</v>
      </c>
      <c r="AI823" s="8">
        <v>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>
        <v>5</v>
      </c>
      <c r="BA823" s="8">
        <v>3</v>
      </c>
      <c r="BB823" s="8">
        <v>0</v>
      </c>
      <c r="BC823" s="8">
        <v>0</v>
      </c>
      <c r="BD823" s="8">
        <v>3</v>
      </c>
      <c r="BE823" s="8">
        <v>0</v>
      </c>
      <c r="BF823" s="8">
        <v>0</v>
      </c>
      <c r="BG823" s="8">
        <v>0</v>
      </c>
      <c r="BH823" s="8">
        <v>0</v>
      </c>
      <c r="BI823" s="8">
        <v>0</v>
      </c>
      <c r="BJ823" s="8">
        <v>0</v>
      </c>
      <c r="BK823" s="8">
        <v>0</v>
      </c>
      <c r="BL823" s="8">
        <v>0</v>
      </c>
      <c r="BM823" s="8">
        <v>0</v>
      </c>
      <c r="BN823" s="8">
        <v>0</v>
      </c>
    </row>
    <row r="824" spans="2:66">
      <c r="B824" s="56"/>
      <c r="C824" s="11" t="s">
        <v>45</v>
      </c>
      <c r="D824" s="8">
        <v>0</v>
      </c>
      <c r="E824" s="8">
        <v>0</v>
      </c>
      <c r="F824" s="8">
        <v>0</v>
      </c>
      <c r="G824" s="8">
        <v>0</v>
      </c>
      <c r="H824" s="8">
        <v>3</v>
      </c>
      <c r="I824" s="8">
        <v>0</v>
      </c>
      <c r="J824" s="8">
        <v>0</v>
      </c>
      <c r="K824" s="8">
        <v>5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3</v>
      </c>
      <c r="AY824" s="8">
        <v>0</v>
      </c>
      <c r="AZ824" s="8">
        <v>0</v>
      </c>
      <c r="BA824" s="8">
        <v>4</v>
      </c>
      <c r="BB824" s="8">
        <v>3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8">
        <v>0</v>
      </c>
      <c r="BM824" s="8">
        <v>0</v>
      </c>
      <c r="BN824" s="8">
        <v>0</v>
      </c>
    </row>
    <row r="825" spans="2:66" ht="26">
      <c r="B825" s="56"/>
      <c r="C825" s="11" t="s">
        <v>46</v>
      </c>
      <c r="D825" s="8">
        <v>0</v>
      </c>
      <c r="E825" s="8">
        <v>0</v>
      </c>
      <c r="F825" s="8">
        <v>0</v>
      </c>
      <c r="G825" s="8">
        <v>0</v>
      </c>
      <c r="H825" s="8">
        <v>0</v>
      </c>
      <c r="I825" s="8">
        <v>0</v>
      </c>
      <c r="J825" s="8">
        <v>4</v>
      </c>
      <c r="K825" s="8">
        <v>0</v>
      </c>
      <c r="L825" s="8">
        <v>0</v>
      </c>
      <c r="M825" s="8">
        <v>6</v>
      </c>
      <c r="N825" s="8">
        <v>3</v>
      </c>
      <c r="O825" s="8">
        <v>4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>
        <v>3</v>
      </c>
      <c r="BA825" s="8">
        <v>3</v>
      </c>
      <c r="BB825" s="8">
        <v>0</v>
      </c>
      <c r="BC825" s="8">
        <v>6</v>
      </c>
      <c r="BD825" s="8">
        <v>3</v>
      </c>
      <c r="BE825" s="8">
        <v>3</v>
      </c>
      <c r="BF825" s="8">
        <v>0</v>
      </c>
      <c r="BG825" s="8">
        <v>0</v>
      </c>
      <c r="BH825" s="8">
        <v>0</v>
      </c>
      <c r="BI825" s="8">
        <v>0</v>
      </c>
      <c r="BJ825" s="8">
        <v>0</v>
      </c>
      <c r="BK825" s="8">
        <v>0</v>
      </c>
      <c r="BL825" s="8">
        <v>0</v>
      </c>
      <c r="BM825" s="8">
        <v>0</v>
      </c>
      <c r="BN825" s="8">
        <v>0</v>
      </c>
    </row>
    <row r="826" spans="2:66">
      <c r="B826" s="56"/>
      <c r="C826" s="11" t="s">
        <v>47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3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4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8">
        <v>0</v>
      </c>
      <c r="BM826" s="8">
        <v>0</v>
      </c>
      <c r="BN826" s="8">
        <v>0</v>
      </c>
    </row>
    <row r="827" spans="2:66">
      <c r="B827" s="56"/>
      <c r="C827" s="11" t="s">
        <v>11</v>
      </c>
      <c r="D827" s="8">
        <v>0</v>
      </c>
      <c r="E827" s="8">
        <v>0</v>
      </c>
      <c r="F827" s="8">
        <v>0</v>
      </c>
      <c r="G827" s="8">
        <v>0</v>
      </c>
      <c r="H827" s="8">
        <v>5</v>
      </c>
      <c r="I827" s="8">
        <v>6</v>
      </c>
      <c r="J827" s="8">
        <v>6</v>
      </c>
      <c r="K827" s="8">
        <v>14</v>
      </c>
      <c r="L827" s="8">
        <v>10</v>
      </c>
      <c r="M827" s="8">
        <v>7</v>
      </c>
      <c r="N827" s="8">
        <v>12</v>
      </c>
      <c r="O827" s="8">
        <v>17</v>
      </c>
      <c r="P827" s="8">
        <v>24</v>
      </c>
      <c r="Q827" s="8">
        <v>19</v>
      </c>
      <c r="R827" s="8">
        <v>11</v>
      </c>
      <c r="S827" s="8">
        <v>14</v>
      </c>
      <c r="T827" s="8">
        <v>7</v>
      </c>
      <c r="U827" s="8">
        <v>3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14</v>
      </c>
      <c r="AE827" s="8">
        <v>27</v>
      </c>
      <c r="AF827" s="8">
        <v>17</v>
      </c>
      <c r="AG827" s="8">
        <v>11</v>
      </c>
      <c r="AH827" s="8">
        <v>4</v>
      </c>
      <c r="AI827" s="8">
        <v>0</v>
      </c>
      <c r="AJ827" s="8">
        <v>0</v>
      </c>
      <c r="AK827" s="8">
        <v>3</v>
      </c>
      <c r="AL827" s="8">
        <v>3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6</v>
      </c>
      <c r="AY827" s="8">
        <v>14</v>
      </c>
      <c r="AZ827" s="8">
        <v>34</v>
      </c>
      <c r="BA827" s="8">
        <v>27</v>
      </c>
      <c r="BB827" s="8">
        <v>19</v>
      </c>
      <c r="BC827" s="8">
        <v>14</v>
      </c>
      <c r="BD827" s="8">
        <v>9</v>
      </c>
      <c r="BE827" s="8">
        <v>17</v>
      </c>
      <c r="BF827" s="8">
        <v>25</v>
      </c>
      <c r="BG827" s="8">
        <v>20</v>
      </c>
      <c r="BH827" s="8">
        <v>11</v>
      </c>
      <c r="BI827" s="8">
        <v>14</v>
      </c>
      <c r="BJ827" s="8">
        <v>7</v>
      </c>
      <c r="BK827" s="8">
        <v>3</v>
      </c>
      <c r="BL827" s="8">
        <v>0</v>
      </c>
      <c r="BM827" s="8">
        <v>0</v>
      </c>
      <c r="BN827" s="8">
        <v>0</v>
      </c>
    </row>
    <row r="828" spans="2:66">
      <c r="B828" s="65" t="s">
        <v>144</v>
      </c>
      <c r="C828" s="11" t="s">
        <v>38</v>
      </c>
      <c r="D828" s="8">
        <v>0</v>
      </c>
      <c r="E828" s="8">
        <v>0</v>
      </c>
      <c r="F828" s="8">
        <v>0</v>
      </c>
      <c r="G828" s="8">
        <v>3</v>
      </c>
      <c r="H828" s="8">
        <v>47</v>
      </c>
      <c r="I828" s="8">
        <v>94</v>
      </c>
      <c r="J828" s="8">
        <v>173</v>
      </c>
      <c r="K828" s="8">
        <v>184</v>
      </c>
      <c r="L828" s="8">
        <v>144</v>
      </c>
      <c r="M828" s="8">
        <v>183</v>
      </c>
      <c r="N828" s="8">
        <v>174</v>
      </c>
      <c r="O828" s="8">
        <v>144</v>
      </c>
      <c r="P828" s="8">
        <v>63</v>
      </c>
      <c r="Q828" s="8">
        <v>15</v>
      </c>
      <c r="R828" s="8">
        <v>6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61</v>
      </c>
      <c r="AD828" s="8">
        <v>208</v>
      </c>
      <c r="AE828" s="8">
        <v>242</v>
      </c>
      <c r="AF828" s="8">
        <v>229</v>
      </c>
      <c r="AG828" s="8">
        <v>210</v>
      </c>
      <c r="AH828" s="8">
        <v>217</v>
      </c>
      <c r="AI828" s="8">
        <v>176</v>
      </c>
      <c r="AJ828" s="8">
        <v>151</v>
      </c>
      <c r="AK828" s="8">
        <v>67</v>
      </c>
      <c r="AL828" s="8">
        <v>21</v>
      </c>
      <c r="AM828" s="8">
        <v>14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3</v>
      </c>
      <c r="AX828" s="8">
        <v>108</v>
      </c>
      <c r="AY828" s="8">
        <v>306</v>
      </c>
      <c r="AZ828" s="8">
        <v>417</v>
      </c>
      <c r="BA828" s="8">
        <v>412</v>
      </c>
      <c r="BB828" s="8">
        <v>356</v>
      </c>
      <c r="BC828" s="8">
        <v>405</v>
      </c>
      <c r="BD828" s="8">
        <v>347</v>
      </c>
      <c r="BE828" s="8">
        <v>291</v>
      </c>
      <c r="BF828" s="8">
        <v>130</v>
      </c>
      <c r="BG828" s="8">
        <v>30</v>
      </c>
      <c r="BH828" s="8">
        <v>19</v>
      </c>
      <c r="BI828" s="8">
        <v>0</v>
      </c>
      <c r="BJ828" s="8">
        <v>0</v>
      </c>
      <c r="BK828" s="8">
        <v>0</v>
      </c>
      <c r="BL828" s="8">
        <v>0</v>
      </c>
      <c r="BM828" s="8">
        <v>0</v>
      </c>
      <c r="BN828" s="8">
        <v>0</v>
      </c>
    </row>
    <row r="829" spans="2:66">
      <c r="B829" s="56"/>
      <c r="C829" s="11" t="s">
        <v>39</v>
      </c>
      <c r="D829" s="8">
        <v>0</v>
      </c>
      <c r="E829" s="8">
        <v>0</v>
      </c>
      <c r="F829" s="8">
        <v>0</v>
      </c>
      <c r="G829" s="8">
        <v>0</v>
      </c>
      <c r="H829" s="8">
        <v>118</v>
      </c>
      <c r="I829" s="8">
        <v>276</v>
      </c>
      <c r="J829" s="8">
        <v>330</v>
      </c>
      <c r="K829" s="8">
        <v>342</v>
      </c>
      <c r="L829" s="8">
        <v>293</v>
      </c>
      <c r="M829" s="8">
        <v>319</v>
      </c>
      <c r="N829" s="8">
        <v>248</v>
      </c>
      <c r="O829" s="8">
        <v>205</v>
      </c>
      <c r="P829" s="8">
        <v>105</v>
      </c>
      <c r="Q829" s="8">
        <v>38</v>
      </c>
      <c r="R829" s="8">
        <v>15</v>
      </c>
      <c r="S829" s="8">
        <v>9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338</v>
      </c>
      <c r="AD829" s="8">
        <v>720</v>
      </c>
      <c r="AE829" s="8">
        <v>627</v>
      </c>
      <c r="AF829" s="8">
        <v>505</v>
      </c>
      <c r="AG829" s="8">
        <v>469</v>
      </c>
      <c r="AH829" s="8">
        <v>494</v>
      </c>
      <c r="AI829" s="8">
        <v>457</v>
      </c>
      <c r="AJ829" s="8">
        <v>353</v>
      </c>
      <c r="AK829" s="8">
        <v>184</v>
      </c>
      <c r="AL829" s="8">
        <v>40</v>
      </c>
      <c r="AM829" s="8">
        <v>6</v>
      </c>
      <c r="AN829" s="8">
        <v>11</v>
      </c>
      <c r="AO829" s="8">
        <v>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456</v>
      </c>
      <c r="AY829" s="8">
        <v>995</v>
      </c>
      <c r="AZ829" s="8">
        <v>950</v>
      </c>
      <c r="BA829" s="8">
        <v>844</v>
      </c>
      <c r="BB829" s="8">
        <v>761</v>
      </c>
      <c r="BC829" s="8">
        <v>805</v>
      </c>
      <c r="BD829" s="8">
        <v>702</v>
      </c>
      <c r="BE829" s="8">
        <v>564</v>
      </c>
      <c r="BF829" s="8">
        <v>290</v>
      </c>
      <c r="BG829" s="8">
        <v>72</v>
      </c>
      <c r="BH829" s="8">
        <v>25</v>
      </c>
      <c r="BI829" s="8">
        <v>17</v>
      </c>
      <c r="BJ829" s="8">
        <v>0</v>
      </c>
      <c r="BK829" s="8">
        <v>0</v>
      </c>
      <c r="BL829" s="8">
        <v>0</v>
      </c>
      <c r="BM829" s="8">
        <v>0</v>
      </c>
      <c r="BN829" s="8">
        <v>0</v>
      </c>
    </row>
    <row r="830" spans="2:66" ht="26">
      <c r="B830" s="56"/>
      <c r="C830" s="11" t="s">
        <v>40</v>
      </c>
      <c r="D830" s="8">
        <v>0</v>
      </c>
      <c r="E830" s="8">
        <v>0</v>
      </c>
      <c r="F830" s="8">
        <v>0</v>
      </c>
      <c r="G830" s="8">
        <v>0</v>
      </c>
      <c r="H830" s="8">
        <v>16</v>
      </c>
      <c r="I830" s="8">
        <v>27</v>
      </c>
      <c r="J830" s="8">
        <v>36</v>
      </c>
      <c r="K830" s="8">
        <v>34</v>
      </c>
      <c r="L830" s="8">
        <v>31</v>
      </c>
      <c r="M830" s="8">
        <v>23</v>
      </c>
      <c r="N830" s="8">
        <v>41</v>
      </c>
      <c r="O830" s="8">
        <v>23</v>
      </c>
      <c r="P830" s="8">
        <v>9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29</v>
      </c>
      <c r="AD830" s="8">
        <v>31</v>
      </c>
      <c r="AE830" s="8">
        <v>38</v>
      </c>
      <c r="AF830" s="8">
        <v>33</v>
      </c>
      <c r="AG830" s="8">
        <v>29</v>
      </c>
      <c r="AH830" s="8">
        <v>24</v>
      </c>
      <c r="AI830" s="8">
        <v>33</v>
      </c>
      <c r="AJ830" s="8">
        <v>14</v>
      </c>
      <c r="AK830" s="8">
        <v>10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43</v>
      </c>
      <c r="AY830" s="8">
        <v>58</v>
      </c>
      <c r="AZ830" s="8">
        <v>71</v>
      </c>
      <c r="BA830" s="8">
        <v>63</v>
      </c>
      <c r="BB830" s="8">
        <v>68</v>
      </c>
      <c r="BC830" s="8">
        <v>46</v>
      </c>
      <c r="BD830" s="8">
        <v>70</v>
      </c>
      <c r="BE830" s="8">
        <v>43</v>
      </c>
      <c r="BF830" s="8">
        <v>21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8">
        <v>0</v>
      </c>
      <c r="BM830" s="8">
        <v>0</v>
      </c>
      <c r="BN830" s="8">
        <v>0</v>
      </c>
    </row>
    <row r="831" spans="2:66" ht="39">
      <c r="B831" s="56"/>
      <c r="C831" s="11" t="s">
        <v>41</v>
      </c>
      <c r="D831" s="8">
        <v>0</v>
      </c>
      <c r="E831" s="8">
        <v>0</v>
      </c>
      <c r="F831" s="8">
        <v>0</v>
      </c>
      <c r="G831" s="8">
        <v>0</v>
      </c>
      <c r="H831" s="8">
        <v>80</v>
      </c>
      <c r="I831" s="8">
        <v>125</v>
      </c>
      <c r="J831" s="8">
        <v>100</v>
      </c>
      <c r="K831" s="8">
        <v>102</v>
      </c>
      <c r="L831" s="8">
        <v>85</v>
      </c>
      <c r="M831" s="8">
        <v>70</v>
      </c>
      <c r="N831" s="8">
        <v>53</v>
      </c>
      <c r="O831" s="8">
        <v>45</v>
      </c>
      <c r="P831" s="8">
        <v>14</v>
      </c>
      <c r="Q831" s="8">
        <v>3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259</v>
      </c>
      <c r="AD831" s="8">
        <v>295</v>
      </c>
      <c r="AE831" s="8">
        <v>255</v>
      </c>
      <c r="AF831" s="8">
        <v>182</v>
      </c>
      <c r="AG831" s="8">
        <v>177</v>
      </c>
      <c r="AH831" s="8">
        <v>200</v>
      </c>
      <c r="AI831" s="8">
        <v>163</v>
      </c>
      <c r="AJ831" s="8">
        <v>120</v>
      </c>
      <c r="AK831" s="8">
        <v>39</v>
      </c>
      <c r="AL831" s="8">
        <v>15</v>
      </c>
      <c r="AM831" s="8">
        <v>0</v>
      </c>
      <c r="AN831" s="8">
        <v>0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334</v>
      </c>
      <c r="AY831" s="8">
        <v>422</v>
      </c>
      <c r="AZ831" s="8">
        <v>347</v>
      </c>
      <c r="BA831" s="8">
        <v>280</v>
      </c>
      <c r="BB831" s="8">
        <v>259</v>
      </c>
      <c r="BC831" s="8">
        <v>268</v>
      </c>
      <c r="BD831" s="8">
        <v>211</v>
      </c>
      <c r="BE831" s="8">
        <v>166</v>
      </c>
      <c r="BF831" s="8">
        <v>57</v>
      </c>
      <c r="BG831" s="8">
        <v>16</v>
      </c>
      <c r="BH831" s="8">
        <v>6</v>
      </c>
      <c r="BI831" s="8">
        <v>0</v>
      </c>
      <c r="BJ831" s="8">
        <v>0</v>
      </c>
      <c r="BK831" s="8">
        <v>0</v>
      </c>
      <c r="BL831" s="8">
        <v>0</v>
      </c>
      <c r="BM831" s="8">
        <v>0</v>
      </c>
      <c r="BN831" s="8">
        <v>0</v>
      </c>
    </row>
    <row r="832" spans="2:66" ht="39">
      <c r="B832" s="56"/>
      <c r="C832" s="11" t="s">
        <v>42</v>
      </c>
      <c r="D832" s="8">
        <v>0</v>
      </c>
      <c r="E832" s="8">
        <v>0</v>
      </c>
      <c r="F832" s="8">
        <v>0</v>
      </c>
      <c r="G832" s="8">
        <v>0</v>
      </c>
      <c r="H832" s="8">
        <v>93</v>
      </c>
      <c r="I832" s="8">
        <v>157</v>
      </c>
      <c r="J832" s="8">
        <v>119</v>
      </c>
      <c r="K832" s="8">
        <v>107</v>
      </c>
      <c r="L832" s="8">
        <v>86</v>
      </c>
      <c r="M832" s="8">
        <v>102</v>
      </c>
      <c r="N832" s="8">
        <v>75</v>
      </c>
      <c r="O832" s="8">
        <v>55</v>
      </c>
      <c r="P832" s="8">
        <v>26</v>
      </c>
      <c r="Q832" s="8">
        <v>6</v>
      </c>
      <c r="R832" s="8">
        <v>3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413</v>
      </c>
      <c r="AD832" s="8">
        <v>563</v>
      </c>
      <c r="AE832" s="8">
        <v>496</v>
      </c>
      <c r="AF832" s="8">
        <v>376</v>
      </c>
      <c r="AG832" s="8">
        <v>346</v>
      </c>
      <c r="AH832" s="8">
        <v>299</v>
      </c>
      <c r="AI832" s="8">
        <v>240</v>
      </c>
      <c r="AJ832" s="8">
        <v>186</v>
      </c>
      <c r="AK832" s="8">
        <v>93</v>
      </c>
      <c r="AL832" s="8">
        <v>15</v>
      </c>
      <c r="AM832" s="8">
        <v>9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502</v>
      </c>
      <c r="AY832" s="8">
        <v>717</v>
      </c>
      <c r="AZ832" s="8">
        <v>611</v>
      </c>
      <c r="BA832" s="8">
        <v>481</v>
      </c>
      <c r="BB832" s="8">
        <v>433</v>
      </c>
      <c r="BC832" s="8">
        <v>393</v>
      </c>
      <c r="BD832" s="8">
        <v>312</v>
      </c>
      <c r="BE832" s="8">
        <v>239</v>
      </c>
      <c r="BF832" s="8">
        <v>118</v>
      </c>
      <c r="BG832" s="8">
        <v>27</v>
      </c>
      <c r="BH832" s="8">
        <v>16</v>
      </c>
      <c r="BI832" s="8">
        <v>3</v>
      </c>
      <c r="BJ832" s="8">
        <v>3</v>
      </c>
      <c r="BK832" s="8">
        <v>0</v>
      </c>
      <c r="BL832" s="8">
        <v>0</v>
      </c>
      <c r="BM832" s="8">
        <v>0</v>
      </c>
      <c r="BN832" s="8">
        <v>0</v>
      </c>
    </row>
    <row r="833" spans="2:66">
      <c r="B833" s="56"/>
      <c r="C833" s="11" t="s">
        <v>43</v>
      </c>
      <c r="D833" s="8">
        <v>0</v>
      </c>
      <c r="E833" s="8">
        <v>0</v>
      </c>
      <c r="F833" s="8">
        <v>0</v>
      </c>
      <c r="G833" s="8">
        <v>0</v>
      </c>
      <c r="H833" s="8">
        <v>57</v>
      </c>
      <c r="I833" s="8">
        <v>37</v>
      </c>
      <c r="J833" s="8">
        <v>50</v>
      </c>
      <c r="K833" s="8">
        <v>39</v>
      </c>
      <c r="L833" s="8">
        <v>29</v>
      </c>
      <c r="M833" s="8">
        <v>34</v>
      </c>
      <c r="N833" s="8">
        <v>23</v>
      </c>
      <c r="O833" s="8">
        <v>17</v>
      </c>
      <c r="P833" s="8">
        <v>17</v>
      </c>
      <c r="Q833" s="8">
        <v>7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271</v>
      </c>
      <c r="AD833" s="8">
        <v>130</v>
      </c>
      <c r="AE833" s="8">
        <v>80</v>
      </c>
      <c r="AF833" s="8">
        <v>64</v>
      </c>
      <c r="AG833" s="8">
        <v>45</v>
      </c>
      <c r="AH833" s="8">
        <v>32</v>
      </c>
      <c r="AI833" s="8">
        <v>36</v>
      </c>
      <c r="AJ833" s="8">
        <v>29</v>
      </c>
      <c r="AK833" s="8">
        <v>15</v>
      </c>
      <c r="AL833" s="8">
        <v>3</v>
      </c>
      <c r="AM833" s="8">
        <v>4</v>
      </c>
      <c r="AN833" s="8">
        <v>3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325</v>
      </c>
      <c r="AY833" s="8">
        <v>166</v>
      </c>
      <c r="AZ833" s="8">
        <v>131</v>
      </c>
      <c r="BA833" s="8">
        <v>106</v>
      </c>
      <c r="BB833" s="8">
        <v>74</v>
      </c>
      <c r="BC833" s="8">
        <v>68</v>
      </c>
      <c r="BD833" s="8">
        <v>65</v>
      </c>
      <c r="BE833" s="8">
        <v>47</v>
      </c>
      <c r="BF833" s="8">
        <v>28</v>
      </c>
      <c r="BG833" s="8">
        <v>9</v>
      </c>
      <c r="BH833" s="8">
        <v>5</v>
      </c>
      <c r="BI833" s="8">
        <v>3</v>
      </c>
      <c r="BJ833" s="8">
        <v>0</v>
      </c>
      <c r="BK833" s="8">
        <v>0</v>
      </c>
      <c r="BL833" s="8">
        <v>0</v>
      </c>
      <c r="BM833" s="8">
        <v>0</v>
      </c>
      <c r="BN833" s="8">
        <v>0</v>
      </c>
    </row>
    <row r="834" spans="2:66" ht="39">
      <c r="B834" s="56"/>
      <c r="C834" s="11" t="s">
        <v>76</v>
      </c>
      <c r="D834" s="8">
        <v>0</v>
      </c>
      <c r="E834" s="8">
        <v>0</v>
      </c>
      <c r="F834" s="8">
        <v>0</v>
      </c>
      <c r="G834" s="8">
        <v>0</v>
      </c>
      <c r="H834" s="8">
        <v>11</v>
      </c>
      <c r="I834" s="8">
        <v>19</v>
      </c>
      <c r="J834" s="8">
        <v>17</v>
      </c>
      <c r="K834" s="8">
        <v>15</v>
      </c>
      <c r="L834" s="8">
        <v>21</v>
      </c>
      <c r="M834" s="8">
        <v>9</v>
      </c>
      <c r="N834" s="8">
        <v>18</v>
      </c>
      <c r="O834" s="8">
        <v>19</v>
      </c>
      <c r="P834" s="8">
        <v>7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11</v>
      </c>
      <c r="AD834" s="8">
        <v>0</v>
      </c>
      <c r="AE834" s="8">
        <v>7</v>
      </c>
      <c r="AF834" s="8">
        <v>0</v>
      </c>
      <c r="AG834" s="8">
        <v>6</v>
      </c>
      <c r="AH834" s="8">
        <v>3</v>
      </c>
      <c r="AI834" s="8">
        <v>4</v>
      </c>
      <c r="AJ834" s="8">
        <v>3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23</v>
      </c>
      <c r="AY834" s="8">
        <v>24</v>
      </c>
      <c r="AZ834" s="8">
        <v>21</v>
      </c>
      <c r="BA834" s="8">
        <v>17</v>
      </c>
      <c r="BB834" s="8">
        <v>25</v>
      </c>
      <c r="BC834" s="8">
        <v>14</v>
      </c>
      <c r="BD834" s="8">
        <v>20</v>
      </c>
      <c r="BE834" s="8">
        <v>20</v>
      </c>
      <c r="BF834" s="8">
        <v>7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8">
        <v>0</v>
      </c>
      <c r="BM834" s="8">
        <v>0</v>
      </c>
      <c r="BN834" s="8">
        <v>0</v>
      </c>
    </row>
    <row r="835" spans="2:66">
      <c r="B835" s="56"/>
      <c r="C835" s="11" t="s">
        <v>45</v>
      </c>
      <c r="D835" s="8">
        <v>0</v>
      </c>
      <c r="E835" s="8">
        <v>0</v>
      </c>
      <c r="F835" s="8">
        <v>0</v>
      </c>
      <c r="G835" s="8">
        <v>0</v>
      </c>
      <c r="H835" s="8">
        <v>37</v>
      </c>
      <c r="I835" s="8">
        <v>30</v>
      </c>
      <c r="J835" s="8">
        <v>28</v>
      </c>
      <c r="K835" s="8">
        <v>19</v>
      </c>
      <c r="L835" s="8">
        <v>20</v>
      </c>
      <c r="M835" s="8">
        <v>15</v>
      </c>
      <c r="N835" s="8">
        <v>22</v>
      </c>
      <c r="O835" s="8">
        <v>18</v>
      </c>
      <c r="P835" s="8">
        <v>5</v>
      </c>
      <c r="Q835" s="8">
        <v>3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35</v>
      </c>
      <c r="AD835" s="8">
        <v>12</v>
      </c>
      <c r="AE835" s="8">
        <v>19</v>
      </c>
      <c r="AF835" s="8">
        <v>17</v>
      </c>
      <c r="AG835" s="8">
        <v>17</v>
      </c>
      <c r="AH835" s="8">
        <v>16</v>
      </c>
      <c r="AI835" s="8">
        <v>20</v>
      </c>
      <c r="AJ835" s="8">
        <v>9</v>
      </c>
      <c r="AK835" s="8">
        <v>3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74</v>
      </c>
      <c r="AY835" s="8">
        <v>49</v>
      </c>
      <c r="AZ835" s="8">
        <v>44</v>
      </c>
      <c r="BA835" s="8">
        <v>31</v>
      </c>
      <c r="BB835" s="8">
        <v>39</v>
      </c>
      <c r="BC835" s="8">
        <v>27</v>
      </c>
      <c r="BD835" s="8">
        <v>38</v>
      </c>
      <c r="BE835" s="8">
        <v>29</v>
      </c>
      <c r="BF835" s="8">
        <v>12</v>
      </c>
      <c r="BG835" s="8">
        <v>5</v>
      </c>
      <c r="BH835" s="8">
        <v>0</v>
      </c>
      <c r="BI835" s="8">
        <v>0</v>
      </c>
      <c r="BJ835" s="8">
        <v>0</v>
      </c>
      <c r="BK835" s="8">
        <v>0</v>
      </c>
      <c r="BL835" s="8">
        <v>0</v>
      </c>
      <c r="BM835" s="8">
        <v>0</v>
      </c>
      <c r="BN835" s="8">
        <v>0</v>
      </c>
    </row>
    <row r="836" spans="2:66" ht="26">
      <c r="B836" s="56"/>
      <c r="C836" s="11" t="s">
        <v>46</v>
      </c>
      <c r="D836" s="8">
        <v>0</v>
      </c>
      <c r="E836" s="8">
        <v>0</v>
      </c>
      <c r="F836" s="8">
        <v>0</v>
      </c>
      <c r="G836" s="8">
        <v>0</v>
      </c>
      <c r="H836" s="8">
        <v>16</v>
      </c>
      <c r="I836" s="8">
        <v>4</v>
      </c>
      <c r="J836" s="8">
        <v>6</v>
      </c>
      <c r="K836" s="8">
        <v>9</v>
      </c>
      <c r="L836" s="8">
        <v>7</v>
      </c>
      <c r="M836" s="8">
        <v>10</v>
      </c>
      <c r="N836" s="8">
        <v>11</v>
      </c>
      <c r="O836" s="8">
        <v>7</v>
      </c>
      <c r="P836" s="8">
        <v>8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10</v>
      </c>
      <c r="AD836" s="8">
        <v>15</v>
      </c>
      <c r="AE836" s="8">
        <v>21</v>
      </c>
      <c r="AF836" s="8">
        <v>14</v>
      </c>
      <c r="AG836" s="8">
        <v>6</v>
      </c>
      <c r="AH836" s="8">
        <v>12</v>
      </c>
      <c r="AI836" s="8">
        <v>12</v>
      </c>
      <c r="AJ836" s="8">
        <v>10</v>
      </c>
      <c r="AK836" s="8">
        <v>3</v>
      </c>
      <c r="AL836" s="8">
        <v>4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25</v>
      </c>
      <c r="AY836" s="8">
        <v>19</v>
      </c>
      <c r="AZ836" s="8">
        <v>23</v>
      </c>
      <c r="BA836" s="8">
        <v>22</v>
      </c>
      <c r="BB836" s="8">
        <v>15</v>
      </c>
      <c r="BC836" s="8">
        <v>19</v>
      </c>
      <c r="BD836" s="8">
        <v>24</v>
      </c>
      <c r="BE836" s="8">
        <v>19</v>
      </c>
      <c r="BF836" s="8">
        <v>11</v>
      </c>
      <c r="BG836" s="8">
        <v>4</v>
      </c>
      <c r="BH836" s="8">
        <v>0</v>
      </c>
      <c r="BI836" s="8">
        <v>0</v>
      </c>
      <c r="BJ836" s="8">
        <v>0</v>
      </c>
      <c r="BK836" s="8">
        <v>0</v>
      </c>
      <c r="BL836" s="8">
        <v>0</v>
      </c>
      <c r="BM836" s="8">
        <v>0</v>
      </c>
      <c r="BN836" s="8">
        <v>0</v>
      </c>
    </row>
    <row r="837" spans="2:66">
      <c r="B837" s="56"/>
      <c r="C837" s="11" t="s">
        <v>47</v>
      </c>
      <c r="D837" s="8">
        <v>0</v>
      </c>
      <c r="E837" s="8">
        <v>0</v>
      </c>
      <c r="F837" s="8">
        <v>0</v>
      </c>
      <c r="G837" s="8">
        <v>0</v>
      </c>
      <c r="H837" s="8">
        <v>3</v>
      </c>
      <c r="I837" s="8">
        <v>0</v>
      </c>
      <c r="J837" s="8">
        <v>3</v>
      </c>
      <c r="K837" s="8">
        <v>0</v>
      </c>
      <c r="L837" s="8">
        <v>0</v>
      </c>
      <c r="M837" s="8">
        <v>0</v>
      </c>
      <c r="N837" s="8">
        <v>3</v>
      </c>
      <c r="O837" s="8">
        <v>0</v>
      </c>
      <c r="P837" s="8">
        <v>3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3</v>
      </c>
      <c r="AE837" s="8">
        <v>10</v>
      </c>
      <c r="AF837" s="8">
        <v>5</v>
      </c>
      <c r="AG837" s="8">
        <v>0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4</v>
      </c>
      <c r="AY837" s="8">
        <v>3</v>
      </c>
      <c r="AZ837" s="8">
        <v>7</v>
      </c>
      <c r="BA837" s="8">
        <v>6</v>
      </c>
      <c r="BB837" s="8">
        <v>0</v>
      </c>
      <c r="BC837" s="8">
        <v>0</v>
      </c>
      <c r="BD837" s="8">
        <v>3</v>
      </c>
      <c r="BE837" s="8">
        <v>0</v>
      </c>
      <c r="BF837" s="8">
        <v>3</v>
      </c>
      <c r="BG837" s="8">
        <v>0</v>
      </c>
      <c r="BH837" s="8">
        <v>0</v>
      </c>
      <c r="BI837" s="8">
        <v>0</v>
      </c>
      <c r="BJ837" s="8">
        <v>0</v>
      </c>
      <c r="BK837" s="8">
        <v>0</v>
      </c>
      <c r="BL837" s="8">
        <v>0</v>
      </c>
      <c r="BM837" s="8">
        <v>0</v>
      </c>
      <c r="BN837" s="8">
        <v>0</v>
      </c>
    </row>
    <row r="838" spans="2:66">
      <c r="B838" s="56"/>
      <c r="C838" s="11" t="s">
        <v>11</v>
      </c>
      <c r="D838" s="8">
        <v>0</v>
      </c>
      <c r="E838" s="8">
        <v>0</v>
      </c>
      <c r="F838" s="8">
        <v>0</v>
      </c>
      <c r="G838" s="8">
        <v>0</v>
      </c>
      <c r="H838" s="8">
        <v>123</v>
      </c>
      <c r="I838" s="8">
        <v>111</v>
      </c>
      <c r="J838" s="8">
        <v>69</v>
      </c>
      <c r="K838" s="8">
        <v>67</v>
      </c>
      <c r="L838" s="8">
        <v>76</v>
      </c>
      <c r="M838" s="8">
        <v>93</v>
      </c>
      <c r="N838" s="8">
        <v>102</v>
      </c>
      <c r="O838" s="8">
        <v>176</v>
      </c>
      <c r="P838" s="8">
        <v>213</v>
      </c>
      <c r="Q838" s="8">
        <v>182</v>
      </c>
      <c r="R838" s="8">
        <v>140</v>
      </c>
      <c r="S838" s="8">
        <v>99</v>
      </c>
      <c r="T838" s="8">
        <v>72</v>
      </c>
      <c r="U838" s="8">
        <v>31</v>
      </c>
      <c r="V838" s="8">
        <v>7</v>
      </c>
      <c r="W838" s="8">
        <v>3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226</v>
      </c>
      <c r="AD838" s="8">
        <v>312</v>
      </c>
      <c r="AE838" s="8">
        <v>442</v>
      </c>
      <c r="AF838" s="8">
        <v>418</v>
      </c>
      <c r="AG838" s="8">
        <v>352</v>
      </c>
      <c r="AH838" s="8">
        <v>283</v>
      </c>
      <c r="AI838" s="8">
        <v>284</v>
      </c>
      <c r="AJ838" s="8">
        <v>371</v>
      </c>
      <c r="AK838" s="8">
        <v>428</v>
      </c>
      <c r="AL838" s="8">
        <v>346</v>
      </c>
      <c r="AM838" s="8">
        <v>257</v>
      </c>
      <c r="AN838" s="8">
        <v>219</v>
      </c>
      <c r="AO838" s="8">
        <v>119</v>
      </c>
      <c r="AP838" s="8">
        <v>56</v>
      </c>
      <c r="AQ838" s="8">
        <v>8</v>
      </c>
      <c r="AR838" s="8">
        <v>3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352</v>
      </c>
      <c r="AY838" s="8">
        <v>420</v>
      </c>
      <c r="AZ838" s="8">
        <v>509</v>
      </c>
      <c r="BA838" s="8">
        <v>483</v>
      </c>
      <c r="BB838" s="8">
        <v>427</v>
      </c>
      <c r="BC838" s="8">
        <v>374</v>
      </c>
      <c r="BD838" s="8">
        <v>383</v>
      </c>
      <c r="BE838" s="8">
        <v>550</v>
      </c>
      <c r="BF838" s="8">
        <v>638</v>
      </c>
      <c r="BG838" s="8">
        <v>532</v>
      </c>
      <c r="BH838" s="8">
        <v>398</v>
      </c>
      <c r="BI838" s="8">
        <v>316</v>
      </c>
      <c r="BJ838" s="8">
        <v>188</v>
      </c>
      <c r="BK838" s="8">
        <v>83</v>
      </c>
      <c r="BL838" s="8">
        <v>16</v>
      </c>
      <c r="BM838" s="8">
        <v>3</v>
      </c>
      <c r="BN838" s="8">
        <v>0</v>
      </c>
    </row>
    <row r="839" spans="2:66">
      <c r="B839" s="65" t="s">
        <v>145</v>
      </c>
      <c r="C839" s="11" t="s">
        <v>38</v>
      </c>
      <c r="D839" s="8">
        <v>0</v>
      </c>
      <c r="E839" s="8">
        <v>0</v>
      </c>
      <c r="F839" s="8">
        <v>0</v>
      </c>
      <c r="G839" s="8">
        <v>0</v>
      </c>
      <c r="H839" s="8">
        <v>48</v>
      </c>
      <c r="I839" s="8">
        <v>74</v>
      </c>
      <c r="J839" s="8">
        <v>123</v>
      </c>
      <c r="K839" s="8">
        <v>123</v>
      </c>
      <c r="L839" s="8">
        <v>124</v>
      </c>
      <c r="M839" s="8">
        <v>102</v>
      </c>
      <c r="N839" s="8">
        <v>96</v>
      </c>
      <c r="O839" s="8">
        <v>82</v>
      </c>
      <c r="P839" s="8">
        <v>31</v>
      </c>
      <c r="Q839" s="8">
        <v>10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22</v>
      </c>
      <c r="AD839" s="8">
        <v>96</v>
      </c>
      <c r="AE839" s="8">
        <v>140</v>
      </c>
      <c r="AF839" s="8">
        <v>108</v>
      </c>
      <c r="AG839" s="8">
        <v>80</v>
      </c>
      <c r="AH839" s="8">
        <v>50</v>
      </c>
      <c r="AI839" s="8">
        <v>55</v>
      </c>
      <c r="AJ839" s="8">
        <v>42</v>
      </c>
      <c r="AK839" s="8">
        <v>17</v>
      </c>
      <c r="AL839" s="8">
        <v>3</v>
      </c>
      <c r="AM839" s="8">
        <v>0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69</v>
      </c>
      <c r="AY839" s="8">
        <v>169</v>
      </c>
      <c r="AZ839" s="8">
        <v>269</v>
      </c>
      <c r="BA839" s="8">
        <v>231</v>
      </c>
      <c r="BB839" s="8">
        <v>202</v>
      </c>
      <c r="BC839" s="8">
        <v>158</v>
      </c>
      <c r="BD839" s="8">
        <v>148</v>
      </c>
      <c r="BE839" s="8">
        <v>123</v>
      </c>
      <c r="BF839" s="8">
        <v>47</v>
      </c>
      <c r="BG839" s="8">
        <v>7</v>
      </c>
      <c r="BH839" s="8">
        <v>0</v>
      </c>
      <c r="BI839" s="8">
        <v>0</v>
      </c>
      <c r="BJ839" s="8">
        <v>0</v>
      </c>
      <c r="BK839" s="8">
        <v>3</v>
      </c>
      <c r="BL839" s="8">
        <v>0</v>
      </c>
      <c r="BM839" s="8">
        <v>0</v>
      </c>
      <c r="BN839" s="8">
        <v>0</v>
      </c>
    </row>
    <row r="840" spans="2:66">
      <c r="B840" s="56"/>
      <c r="C840" s="11" t="s">
        <v>39</v>
      </c>
      <c r="D840" s="8">
        <v>0</v>
      </c>
      <c r="E840" s="8">
        <v>0</v>
      </c>
      <c r="F840" s="8">
        <v>0</v>
      </c>
      <c r="G840" s="8">
        <v>0</v>
      </c>
      <c r="H840" s="8">
        <v>84</v>
      </c>
      <c r="I840" s="8">
        <v>191</v>
      </c>
      <c r="J840" s="8">
        <v>188</v>
      </c>
      <c r="K840" s="8">
        <v>159</v>
      </c>
      <c r="L840" s="8">
        <v>125</v>
      </c>
      <c r="M840" s="8">
        <v>119</v>
      </c>
      <c r="N840" s="8">
        <v>97</v>
      </c>
      <c r="O840" s="8">
        <v>85</v>
      </c>
      <c r="P840" s="8">
        <v>62</v>
      </c>
      <c r="Q840" s="8">
        <v>17</v>
      </c>
      <c r="R840" s="8">
        <v>3</v>
      </c>
      <c r="S840" s="8">
        <v>3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147</v>
      </c>
      <c r="AD840" s="8">
        <v>302</v>
      </c>
      <c r="AE840" s="8">
        <v>199</v>
      </c>
      <c r="AF840" s="8">
        <v>173</v>
      </c>
      <c r="AG840" s="8">
        <v>116</v>
      </c>
      <c r="AH840" s="8">
        <v>101</v>
      </c>
      <c r="AI840" s="8">
        <v>73</v>
      </c>
      <c r="AJ840" s="8">
        <v>59</v>
      </c>
      <c r="AK840" s="8">
        <v>29</v>
      </c>
      <c r="AL840" s="8">
        <v>4</v>
      </c>
      <c r="AM840" s="8">
        <v>3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230</v>
      </c>
      <c r="AY840" s="8">
        <v>489</v>
      </c>
      <c r="AZ840" s="8">
        <v>390</v>
      </c>
      <c r="BA840" s="8">
        <v>323</v>
      </c>
      <c r="BB840" s="8">
        <v>244</v>
      </c>
      <c r="BC840" s="8">
        <v>213</v>
      </c>
      <c r="BD840" s="8">
        <v>171</v>
      </c>
      <c r="BE840" s="8">
        <v>144</v>
      </c>
      <c r="BF840" s="8">
        <v>96</v>
      </c>
      <c r="BG840" s="8">
        <v>29</v>
      </c>
      <c r="BH840" s="8">
        <v>8</v>
      </c>
      <c r="BI840" s="8">
        <v>3</v>
      </c>
      <c r="BJ840" s="8">
        <v>0</v>
      </c>
      <c r="BK840" s="8">
        <v>0</v>
      </c>
      <c r="BL840" s="8">
        <v>0</v>
      </c>
      <c r="BM840" s="8">
        <v>0</v>
      </c>
      <c r="BN840" s="8">
        <v>0</v>
      </c>
    </row>
    <row r="841" spans="2:66" ht="26">
      <c r="B841" s="56"/>
      <c r="C841" s="11" t="s">
        <v>40</v>
      </c>
      <c r="D841" s="8">
        <v>0</v>
      </c>
      <c r="E841" s="8">
        <v>0</v>
      </c>
      <c r="F841" s="8">
        <v>0</v>
      </c>
      <c r="G841" s="8">
        <v>0</v>
      </c>
      <c r="H841" s="8">
        <v>10</v>
      </c>
      <c r="I841" s="8">
        <v>12</v>
      </c>
      <c r="J841" s="8">
        <v>21</v>
      </c>
      <c r="K841" s="8">
        <v>8</v>
      </c>
      <c r="L841" s="8">
        <v>20</v>
      </c>
      <c r="M841" s="8">
        <v>14</v>
      </c>
      <c r="N841" s="8">
        <v>9</v>
      </c>
      <c r="O841" s="8">
        <v>9</v>
      </c>
      <c r="P841" s="8">
        <v>3</v>
      </c>
      <c r="Q841" s="8">
        <v>3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8">
        <v>9</v>
      </c>
      <c r="AD841" s="8">
        <v>10</v>
      </c>
      <c r="AE841" s="8">
        <v>19</v>
      </c>
      <c r="AF841" s="8">
        <v>10</v>
      </c>
      <c r="AG841" s="8">
        <v>4</v>
      </c>
      <c r="AH841" s="8">
        <v>7</v>
      </c>
      <c r="AI841" s="8">
        <v>3</v>
      </c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18</v>
      </c>
      <c r="AY841" s="8">
        <v>25</v>
      </c>
      <c r="AZ841" s="8">
        <v>41</v>
      </c>
      <c r="BA841" s="8">
        <v>22</v>
      </c>
      <c r="BB841" s="8">
        <v>26</v>
      </c>
      <c r="BC841" s="8">
        <v>25</v>
      </c>
      <c r="BD841" s="8">
        <v>12</v>
      </c>
      <c r="BE841" s="8">
        <v>9</v>
      </c>
      <c r="BF841" s="8">
        <v>8</v>
      </c>
      <c r="BG841" s="8">
        <v>3</v>
      </c>
      <c r="BH841" s="8">
        <v>0</v>
      </c>
      <c r="BI841" s="8">
        <v>0</v>
      </c>
      <c r="BJ841" s="8">
        <v>0</v>
      </c>
      <c r="BK841" s="8">
        <v>0</v>
      </c>
      <c r="BL841" s="8">
        <v>0</v>
      </c>
      <c r="BM841" s="8">
        <v>0</v>
      </c>
      <c r="BN841" s="8">
        <v>0</v>
      </c>
    </row>
    <row r="842" spans="2:66" ht="39">
      <c r="B842" s="56"/>
      <c r="C842" s="11" t="s">
        <v>41</v>
      </c>
      <c r="D842" s="8">
        <v>0</v>
      </c>
      <c r="E842" s="8">
        <v>0</v>
      </c>
      <c r="F842" s="8">
        <v>0</v>
      </c>
      <c r="G842" s="8">
        <v>0</v>
      </c>
      <c r="H842" s="8">
        <v>48</v>
      </c>
      <c r="I842" s="8">
        <v>42</v>
      </c>
      <c r="J842" s="8">
        <v>41</v>
      </c>
      <c r="K842" s="8">
        <v>38</v>
      </c>
      <c r="L842" s="8">
        <v>21</v>
      </c>
      <c r="M842" s="8">
        <v>18</v>
      </c>
      <c r="N842" s="8">
        <v>15</v>
      </c>
      <c r="O842" s="8">
        <v>8</v>
      </c>
      <c r="P842" s="8">
        <v>7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72</v>
      </c>
      <c r="AD842" s="8">
        <v>44</v>
      </c>
      <c r="AE842" s="8">
        <v>31</v>
      </c>
      <c r="AF842" s="8">
        <v>29</v>
      </c>
      <c r="AG842" s="8">
        <v>32</v>
      </c>
      <c r="AH842" s="8">
        <v>30</v>
      </c>
      <c r="AI842" s="8">
        <v>17</v>
      </c>
      <c r="AJ842" s="8">
        <v>10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121</v>
      </c>
      <c r="AY842" s="8">
        <v>89</v>
      </c>
      <c r="AZ842" s="8">
        <v>76</v>
      </c>
      <c r="BA842" s="8">
        <v>74</v>
      </c>
      <c r="BB842" s="8">
        <v>50</v>
      </c>
      <c r="BC842" s="8">
        <v>50</v>
      </c>
      <c r="BD842" s="8">
        <v>33</v>
      </c>
      <c r="BE842" s="8">
        <v>20</v>
      </c>
      <c r="BF842" s="8">
        <v>5</v>
      </c>
      <c r="BG842" s="8">
        <v>3</v>
      </c>
      <c r="BH842" s="8">
        <v>0</v>
      </c>
      <c r="BI842" s="8">
        <v>0</v>
      </c>
      <c r="BJ842" s="8">
        <v>0</v>
      </c>
      <c r="BK842" s="8">
        <v>0</v>
      </c>
      <c r="BL842" s="8">
        <v>0</v>
      </c>
      <c r="BM842" s="8">
        <v>0</v>
      </c>
      <c r="BN842" s="8">
        <v>0</v>
      </c>
    </row>
    <row r="843" spans="2:66" ht="39">
      <c r="B843" s="56"/>
      <c r="C843" s="11" t="s">
        <v>42</v>
      </c>
      <c r="D843" s="8">
        <v>0</v>
      </c>
      <c r="E843" s="8">
        <v>0</v>
      </c>
      <c r="F843" s="8">
        <v>0</v>
      </c>
      <c r="G843" s="8">
        <v>0</v>
      </c>
      <c r="H843" s="8">
        <v>79</v>
      </c>
      <c r="I843" s="8">
        <v>105</v>
      </c>
      <c r="J843" s="8">
        <v>86</v>
      </c>
      <c r="K843" s="8">
        <v>78</v>
      </c>
      <c r="L843" s="8">
        <v>70</v>
      </c>
      <c r="M843" s="8">
        <v>58</v>
      </c>
      <c r="N843" s="8">
        <v>56</v>
      </c>
      <c r="O843" s="8">
        <v>25</v>
      </c>
      <c r="P843" s="8">
        <v>13</v>
      </c>
      <c r="Q843" s="8">
        <v>5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180</v>
      </c>
      <c r="AD843" s="8">
        <v>194</v>
      </c>
      <c r="AE843" s="8">
        <v>151</v>
      </c>
      <c r="AF843" s="8">
        <v>98</v>
      </c>
      <c r="AG843" s="8">
        <v>93</v>
      </c>
      <c r="AH843" s="8">
        <v>77</v>
      </c>
      <c r="AI843" s="8">
        <v>72</v>
      </c>
      <c r="AJ843" s="8">
        <v>42</v>
      </c>
      <c r="AK843" s="8">
        <v>26</v>
      </c>
      <c r="AL843" s="8">
        <v>6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258</v>
      </c>
      <c r="AY843" s="8">
        <v>297</v>
      </c>
      <c r="AZ843" s="8">
        <v>240</v>
      </c>
      <c r="BA843" s="8">
        <v>177</v>
      </c>
      <c r="BB843" s="8">
        <v>167</v>
      </c>
      <c r="BC843" s="8">
        <v>136</v>
      </c>
      <c r="BD843" s="8">
        <v>130</v>
      </c>
      <c r="BE843" s="8">
        <v>74</v>
      </c>
      <c r="BF843" s="8">
        <v>34</v>
      </c>
      <c r="BG843" s="8">
        <v>15</v>
      </c>
      <c r="BH843" s="8">
        <v>0</v>
      </c>
      <c r="BI843" s="8">
        <v>0</v>
      </c>
      <c r="BJ843" s="8">
        <v>0</v>
      </c>
      <c r="BK843" s="8">
        <v>0</v>
      </c>
      <c r="BL843" s="8">
        <v>0</v>
      </c>
      <c r="BM843" s="8">
        <v>0</v>
      </c>
      <c r="BN843" s="8">
        <v>0</v>
      </c>
    </row>
    <row r="844" spans="2:66">
      <c r="B844" s="56"/>
      <c r="C844" s="11" t="s">
        <v>43</v>
      </c>
      <c r="D844" s="8">
        <v>0</v>
      </c>
      <c r="E844" s="8">
        <v>0</v>
      </c>
      <c r="F844" s="8">
        <v>0</v>
      </c>
      <c r="G844" s="8">
        <v>0</v>
      </c>
      <c r="H844" s="8">
        <v>43</v>
      </c>
      <c r="I844" s="8">
        <v>33</v>
      </c>
      <c r="J844" s="8">
        <v>25</v>
      </c>
      <c r="K844" s="8">
        <v>27</v>
      </c>
      <c r="L844" s="8">
        <v>19</v>
      </c>
      <c r="M844" s="8">
        <v>15</v>
      </c>
      <c r="N844" s="8">
        <v>7</v>
      </c>
      <c r="O844" s="8">
        <v>18</v>
      </c>
      <c r="P844" s="8">
        <v>4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99</v>
      </c>
      <c r="AD844" s="8">
        <v>39</v>
      </c>
      <c r="AE844" s="8">
        <v>23</v>
      </c>
      <c r="AF844" s="8">
        <v>16</v>
      </c>
      <c r="AG844" s="8">
        <v>19</v>
      </c>
      <c r="AH844" s="8">
        <v>10</v>
      </c>
      <c r="AI844" s="8">
        <v>10</v>
      </c>
      <c r="AJ844" s="8">
        <v>9</v>
      </c>
      <c r="AK844" s="8">
        <v>7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142</v>
      </c>
      <c r="AY844" s="8">
        <v>75</v>
      </c>
      <c r="AZ844" s="8">
        <v>49</v>
      </c>
      <c r="BA844" s="8">
        <v>44</v>
      </c>
      <c r="BB844" s="8">
        <v>36</v>
      </c>
      <c r="BC844" s="8">
        <v>31</v>
      </c>
      <c r="BD844" s="8">
        <v>17</v>
      </c>
      <c r="BE844" s="8">
        <v>24</v>
      </c>
      <c r="BF844" s="8">
        <v>4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8">
        <v>0</v>
      </c>
      <c r="BM844" s="8">
        <v>0</v>
      </c>
      <c r="BN844" s="8">
        <v>0</v>
      </c>
    </row>
    <row r="845" spans="2:66" ht="39">
      <c r="B845" s="56"/>
      <c r="C845" s="11" t="s">
        <v>76</v>
      </c>
      <c r="D845" s="8">
        <v>0</v>
      </c>
      <c r="E845" s="8">
        <v>0</v>
      </c>
      <c r="F845" s="8">
        <v>0</v>
      </c>
      <c r="G845" s="8">
        <v>0</v>
      </c>
      <c r="H845" s="8">
        <v>9</v>
      </c>
      <c r="I845" s="8">
        <v>8</v>
      </c>
      <c r="J845" s="8">
        <v>6</v>
      </c>
      <c r="K845" s="8">
        <v>9</v>
      </c>
      <c r="L845" s="8">
        <v>8</v>
      </c>
      <c r="M845" s="8">
        <v>5</v>
      </c>
      <c r="N845" s="8">
        <v>9</v>
      </c>
      <c r="O845" s="8">
        <v>3</v>
      </c>
      <c r="P845" s="8">
        <v>3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>
        <v>0</v>
      </c>
      <c r="AI845" s="8">
        <v>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9</v>
      </c>
      <c r="AY845" s="8">
        <v>13</v>
      </c>
      <c r="AZ845" s="8">
        <v>10</v>
      </c>
      <c r="BA845" s="8">
        <v>9</v>
      </c>
      <c r="BB845" s="8">
        <v>8</v>
      </c>
      <c r="BC845" s="8">
        <v>12</v>
      </c>
      <c r="BD845" s="8">
        <v>12</v>
      </c>
      <c r="BE845" s="8">
        <v>3</v>
      </c>
      <c r="BF845" s="8">
        <v>3</v>
      </c>
      <c r="BG845" s="8">
        <v>0</v>
      </c>
      <c r="BH845" s="8">
        <v>0</v>
      </c>
      <c r="BI845" s="8">
        <v>0</v>
      </c>
      <c r="BJ845" s="8">
        <v>0</v>
      </c>
      <c r="BK845" s="8">
        <v>0</v>
      </c>
      <c r="BL845" s="8">
        <v>0</v>
      </c>
      <c r="BM845" s="8">
        <v>0</v>
      </c>
      <c r="BN845" s="8">
        <v>0</v>
      </c>
    </row>
    <row r="846" spans="2:66">
      <c r="B846" s="56"/>
      <c r="C846" s="11" t="s">
        <v>45</v>
      </c>
      <c r="D846" s="8">
        <v>0</v>
      </c>
      <c r="E846" s="8">
        <v>0</v>
      </c>
      <c r="F846" s="8">
        <v>0</v>
      </c>
      <c r="G846" s="8">
        <v>0</v>
      </c>
      <c r="H846" s="8">
        <v>16</v>
      </c>
      <c r="I846" s="8">
        <v>9</v>
      </c>
      <c r="J846" s="8">
        <v>11</v>
      </c>
      <c r="K846" s="8">
        <v>9</v>
      </c>
      <c r="L846" s="8">
        <v>11</v>
      </c>
      <c r="M846" s="8">
        <v>10</v>
      </c>
      <c r="N846" s="8">
        <v>11</v>
      </c>
      <c r="O846" s="8">
        <v>13</v>
      </c>
      <c r="P846" s="8">
        <v>5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9</v>
      </c>
      <c r="AD846" s="8">
        <v>0</v>
      </c>
      <c r="AE846" s="8">
        <v>3</v>
      </c>
      <c r="AF846" s="8">
        <v>3</v>
      </c>
      <c r="AG846" s="8">
        <v>4</v>
      </c>
      <c r="AH846" s="8">
        <v>10</v>
      </c>
      <c r="AI846" s="8">
        <v>9</v>
      </c>
      <c r="AJ846" s="8">
        <v>3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20</v>
      </c>
      <c r="AY846" s="8">
        <v>10</v>
      </c>
      <c r="AZ846" s="8">
        <v>13</v>
      </c>
      <c r="BA846" s="8">
        <v>13</v>
      </c>
      <c r="BB846" s="8">
        <v>15</v>
      </c>
      <c r="BC846" s="8">
        <v>20</v>
      </c>
      <c r="BD846" s="8">
        <v>19</v>
      </c>
      <c r="BE846" s="8">
        <v>13</v>
      </c>
      <c r="BF846" s="8">
        <v>4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8">
        <v>0</v>
      </c>
      <c r="BM846" s="8">
        <v>0</v>
      </c>
      <c r="BN846" s="8">
        <v>0</v>
      </c>
    </row>
    <row r="847" spans="2:66" ht="26">
      <c r="B847" s="56"/>
      <c r="C847" s="11" t="s">
        <v>46</v>
      </c>
      <c r="D847" s="8">
        <v>0</v>
      </c>
      <c r="E847" s="8">
        <v>0</v>
      </c>
      <c r="F847" s="8">
        <v>0</v>
      </c>
      <c r="G847" s="8">
        <v>0</v>
      </c>
      <c r="H847" s="8">
        <v>4</v>
      </c>
      <c r="I847" s="8">
        <v>17</v>
      </c>
      <c r="J847" s="8">
        <v>4</v>
      </c>
      <c r="K847" s="8">
        <v>8</v>
      </c>
      <c r="L847" s="8">
        <v>13</v>
      </c>
      <c r="M847" s="8">
        <v>7</v>
      </c>
      <c r="N847" s="8">
        <v>8</v>
      </c>
      <c r="O847" s="8">
        <v>4</v>
      </c>
      <c r="P847" s="8">
        <v>3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7</v>
      </c>
      <c r="AD847" s="8">
        <v>9</v>
      </c>
      <c r="AE847" s="8">
        <v>7</v>
      </c>
      <c r="AF847" s="8">
        <v>6</v>
      </c>
      <c r="AG847" s="8">
        <v>6</v>
      </c>
      <c r="AH847" s="8">
        <v>0</v>
      </c>
      <c r="AI847" s="8">
        <v>0</v>
      </c>
      <c r="AJ847" s="8">
        <v>6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8</v>
      </c>
      <c r="AY847" s="8">
        <v>26</v>
      </c>
      <c r="AZ847" s="8">
        <v>13</v>
      </c>
      <c r="BA847" s="8">
        <v>14</v>
      </c>
      <c r="BB847" s="8">
        <v>15</v>
      </c>
      <c r="BC847" s="8">
        <v>10</v>
      </c>
      <c r="BD847" s="8">
        <v>6</v>
      </c>
      <c r="BE847" s="8">
        <v>12</v>
      </c>
      <c r="BF847" s="8">
        <v>4</v>
      </c>
      <c r="BG847" s="8">
        <v>0</v>
      </c>
      <c r="BH847" s="8">
        <v>0</v>
      </c>
      <c r="BI847" s="8">
        <v>0</v>
      </c>
      <c r="BJ847" s="8">
        <v>0</v>
      </c>
      <c r="BK847" s="8">
        <v>0</v>
      </c>
      <c r="BL847" s="8">
        <v>0</v>
      </c>
      <c r="BM847" s="8">
        <v>0</v>
      </c>
      <c r="BN847" s="8">
        <v>0</v>
      </c>
    </row>
    <row r="848" spans="2:66">
      <c r="B848" s="56"/>
      <c r="C848" s="11" t="s">
        <v>47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4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3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8">
        <v>0</v>
      </c>
      <c r="BM848" s="8">
        <v>0</v>
      </c>
      <c r="BN848" s="8">
        <v>0</v>
      </c>
    </row>
    <row r="849" spans="2:66">
      <c r="B849" s="56"/>
      <c r="C849" s="11" t="s">
        <v>11</v>
      </c>
      <c r="D849" s="8">
        <v>0</v>
      </c>
      <c r="E849" s="8">
        <v>0</v>
      </c>
      <c r="F849" s="8">
        <v>0</v>
      </c>
      <c r="G849" s="8">
        <v>0</v>
      </c>
      <c r="H849" s="8">
        <v>87</v>
      </c>
      <c r="I849" s="8">
        <v>63</v>
      </c>
      <c r="J849" s="8">
        <v>57</v>
      </c>
      <c r="K849" s="8">
        <v>45</v>
      </c>
      <c r="L849" s="8">
        <v>46</v>
      </c>
      <c r="M849" s="8">
        <v>48</v>
      </c>
      <c r="N849" s="8">
        <v>50</v>
      </c>
      <c r="O849" s="8">
        <v>88</v>
      </c>
      <c r="P849" s="8">
        <v>104</v>
      </c>
      <c r="Q849" s="8">
        <v>86</v>
      </c>
      <c r="R849" s="8">
        <v>63</v>
      </c>
      <c r="S849" s="8">
        <v>48</v>
      </c>
      <c r="T849" s="8">
        <v>23</v>
      </c>
      <c r="U849" s="8">
        <v>10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3</v>
      </c>
      <c r="AC849" s="8">
        <v>64</v>
      </c>
      <c r="AD849" s="8">
        <v>91</v>
      </c>
      <c r="AE849" s="8">
        <v>103</v>
      </c>
      <c r="AF849" s="8">
        <v>139</v>
      </c>
      <c r="AG849" s="8">
        <v>92</v>
      </c>
      <c r="AH849" s="8">
        <v>72</v>
      </c>
      <c r="AI849" s="8">
        <v>53</v>
      </c>
      <c r="AJ849" s="8">
        <v>75</v>
      </c>
      <c r="AK849" s="8">
        <v>90</v>
      </c>
      <c r="AL849" s="8">
        <v>49</v>
      </c>
      <c r="AM849" s="8">
        <v>36</v>
      </c>
      <c r="AN849" s="8">
        <v>15</v>
      </c>
      <c r="AO849" s="8">
        <v>13</v>
      </c>
      <c r="AP849" s="8">
        <v>7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4</v>
      </c>
      <c r="AX849" s="8">
        <v>151</v>
      </c>
      <c r="AY849" s="8">
        <v>148</v>
      </c>
      <c r="AZ849" s="8">
        <v>158</v>
      </c>
      <c r="BA849" s="8">
        <v>184</v>
      </c>
      <c r="BB849" s="8">
        <v>134</v>
      </c>
      <c r="BC849" s="8">
        <v>118</v>
      </c>
      <c r="BD849" s="8">
        <v>103</v>
      </c>
      <c r="BE849" s="8">
        <v>167</v>
      </c>
      <c r="BF849" s="8">
        <v>187</v>
      </c>
      <c r="BG849" s="8">
        <v>133</v>
      </c>
      <c r="BH849" s="8">
        <v>92</v>
      </c>
      <c r="BI849" s="8">
        <v>60</v>
      </c>
      <c r="BJ849" s="8">
        <v>41</v>
      </c>
      <c r="BK849" s="8">
        <v>9</v>
      </c>
      <c r="BL849" s="8">
        <v>0</v>
      </c>
      <c r="BM849" s="8">
        <v>0</v>
      </c>
      <c r="BN849" s="8">
        <v>0</v>
      </c>
    </row>
    <row r="850" spans="2:66">
      <c r="B850" s="65" t="s">
        <v>146</v>
      </c>
      <c r="C850" s="11" t="s">
        <v>38</v>
      </c>
      <c r="D850" s="8">
        <v>0</v>
      </c>
      <c r="E850" s="8">
        <v>0</v>
      </c>
      <c r="F850" s="8">
        <v>0</v>
      </c>
      <c r="G850" s="8">
        <v>0</v>
      </c>
      <c r="H850" s="8">
        <v>71</v>
      </c>
      <c r="I850" s="8">
        <v>139</v>
      </c>
      <c r="J850" s="8">
        <v>238</v>
      </c>
      <c r="K850" s="8">
        <v>241</v>
      </c>
      <c r="L850" s="8">
        <v>221</v>
      </c>
      <c r="M850" s="8">
        <v>273</v>
      </c>
      <c r="N850" s="8">
        <v>294</v>
      </c>
      <c r="O850" s="8">
        <v>255</v>
      </c>
      <c r="P850" s="8">
        <v>96</v>
      </c>
      <c r="Q850" s="8">
        <v>32</v>
      </c>
      <c r="R850" s="8">
        <v>19</v>
      </c>
      <c r="S850" s="8">
        <v>6</v>
      </c>
      <c r="T850" s="8">
        <v>0</v>
      </c>
      <c r="U850" s="8">
        <v>3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86</v>
      </c>
      <c r="AD850" s="8">
        <v>230</v>
      </c>
      <c r="AE850" s="8">
        <v>343</v>
      </c>
      <c r="AF850" s="8">
        <v>290</v>
      </c>
      <c r="AG850" s="8">
        <v>258</v>
      </c>
      <c r="AH850" s="8">
        <v>260</v>
      </c>
      <c r="AI850" s="8">
        <v>287</v>
      </c>
      <c r="AJ850" s="8">
        <v>213</v>
      </c>
      <c r="AK850" s="8">
        <v>104</v>
      </c>
      <c r="AL850" s="8">
        <v>37</v>
      </c>
      <c r="AM850" s="8">
        <v>13</v>
      </c>
      <c r="AN850" s="8">
        <v>10</v>
      </c>
      <c r="AO850" s="8">
        <v>0</v>
      </c>
      <c r="AP850" s="8">
        <v>0</v>
      </c>
      <c r="AQ850" s="8">
        <v>3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154</v>
      </c>
      <c r="AY850" s="8">
        <v>373</v>
      </c>
      <c r="AZ850" s="8">
        <v>580</v>
      </c>
      <c r="BA850" s="8">
        <v>529</v>
      </c>
      <c r="BB850" s="8">
        <v>480</v>
      </c>
      <c r="BC850" s="8">
        <v>537</v>
      </c>
      <c r="BD850" s="8">
        <v>586</v>
      </c>
      <c r="BE850" s="8">
        <v>466</v>
      </c>
      <c r="BF850" s="8">
        <v>206</v>
      </c>
      <c r="BG850" s="8">
        <v>70</v>
      </c>
      <c r="BH850" s="8">
        <v>27</v>
      </c>
      <c r="BI850" s="8">
        <v>12</v>
      </c>
      <c r="BJ850" s="8">
        <v>0</v>
      </c>
      <c r="BK850" s="8">
        <v>0</v>
      </c>
      <c r="BL850" s="8">
        <v>3</v>
      </c>
      <c r="BM850" s="8">
        <v>0</v>
      </c>
      <c r="BN850" s="8">
        <v>0</v>
      </c>
    </row>
    <row r="851" spans="2:66">
      <c r="B851" s="56"/>
      <c r="C851" s="11" t="s">
        <v>39</v>
      </c>
      <c r="D851" s="8">
        <v>0</v>
      </c>
      <c r="E851" s="8">
        <v>0</v>
      </c>
      <c r="F851" s="8">
        <v>0</v>
      </c>
      <c r="G851" s="8">
        <v>0</v>
      </c>
      <c r="H851" s="8">
        <v>148</v>
      </c>
      <c r="I851" s="8">
        <v>386</v>
      </c>
      <c r="J851" s="8">
        <v>473</v>
      </c>
      <c r="K851" s="8">
        <v>416</v>
      </c>
      <c r="L851" s="8">
        <v>387</v>
      </c>
      <c r="M851" s="8">
        <v>464</v>
      </c>
      <c r="N851" s="8">
        <v>555</v>
      </c>
      <c r="O851" s="8">
        <v>509</v>
      </c>
      <c r="P851" s="8">
        <v>228</v>
      </c>
      <c r="Q851" s="8">
        <v>76</v>
      </c>
      <c r="R851" s="8">
        <v>28</v>
      </c>
      <c r="S851" s="8">
        <v>10</v>
      </c>
      <c r="T851" s="8">
        <v>5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0</v>
      </c>
      <c r="AC851" s="8">
        <v>343</v>
      </c>
      <c r="AD851" s="8">
        <v>747</v>
      </c>
      <c r="AE851" s="8">
        <v>678</v>
      </c>
      <c r="AF851" s="8">
        <v>573</v>
      </c>
      <c r="AG851" s="8">
        <v>501</v>
      </c>
      <c r="AH851" s="8">
        <v>617</v>
      </c>
      <c r="AI851" s="8">
        <v>669</v>
      </c>
      <c r="AJ851" s="8">
        <v>597</v>
      </c>
      <c r="AK851" s="8">
        <v>251</v>
      </c>
      <c r="AL851" s="8">
        <v>72</v>
      </c>
      <c r="AM851" s="8">
        <v>21</v>
      </c>
      <c r="AN851" s="8">
        <v>3</v>
      </c>
      <c r="AO851" s="8">
        <v>3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491</v>
      </c>
      <c r="AY851" s="8">
        <v>1139</v>
      </c>
      <c r="AZ851" s="8">
        <v>1148</v>
      </c>
      <c r="BA851" s="8">
        <v>993</v>
      </c>
      <c r="BB851" s="8">
        <v>882</v>
      </c>
      <c r="BC851" s="8">
        <v>1079</v>
      </c>
      <c r="BD851" s="8">
        <v>1224</v>
      </c>
      <c r="BE851" s="8">
        <v>1111</v>
      </c>
      <c r="BF851" s="8">
        <v>472</v>
      </c>
      <c r="BG851" s="8">
        <v>148</v>
      </c>
      <c r="BH851" s="8">
        <v>50</v>
      </c>
      <c r="BI851" s="8">
        <v>14</v>
      </c>
      <c r="BJ851" s="8">
        <v>10</v>
      </c>
      <c r="BK851" s="8">
        <v>0</v>
      </c>
      <c r="BL851" s="8">
        <v>0</v>
      </c>
      <c r="BM851" s="8">
        <v>0</v>
      </c>
      <c r="BN851" s="8">
        <v>0</v>
      </c>
    </row>
    <row r="852" spans="2:66" ht="26">
      <c r="B852" s="56"/>
      <c r="C852" s="11" t="s">
        <v>40</v>
      </c>
      <c r="D852" s="8">
        <v>0</v>
      </c>
      <c r="E852" s="8">
        <v>0</v>
      </c>
      <c r="F852" s="8">
        <v>0</v>
      </c>
      <c r="G852" s="8">
        <v>0</v>
      </c>
      <c r="H852" s="8">
        <v>12</v>
      </c>
      <c r="I852" s="8">
        <v>59</v>
      </c>
      <c r="J852" s="8">
        <v>60</v>
      </c>
      <c r="K852" s="8">
        <v>70</v>
      </c>
      <c r="L852" s="8">
        <v>54</v>
      </c>
      <c r="M852" s="8">
        <v>51</v>
      </c>
      <c r="N852" s="8">
        <v>45</v>
      </c>
      <c r="O852" s="8">
        <v>38</v>
      </c>
      <c r="P852" s="8">
        <v>26</v>
      </c>
      <c r="Q852" s="8">
        <v>13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22</v>
      </c>
      <c r="AD852" s="8">
        <v>51</v>
      </c>
      <c r="AE852" s="8">
        <v>58</v>
      </c>
      <c r="AF852" s="8">
        <v>46</v>
      </c>
      <c r="AG852" s="8">
        <v>51</v>
      </c>
      <c r="AH852" s="8">
        <v>36</v>
      </c>
      <c r="AI852" s="8">
        <v>43</v>
      </c>
      <c r="AJ852" s="8">
        <v>41</v>
      </c>
      <c r="AK852" s="8">
        <v>14</v>
      </c>
      <c r="AL852" s="8">
        <v>5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36</v>
      </c>
      <c r="AY852" s="8">
        <v>109</v>
      </c>
      <c r="AZ852" s="8">
        <v>119</v>
      </c>
      <c r="BA852" s="8">
        <v>119</v>
      </c>
      <c r="BB852" s="8">
        <v>99</v>
      </c>
      <c r="BC852" s="8">
        <v>87</v>
      </c>
      <c r="BD852" s="8">
        <v>85</v>
      </c>
      <c r="BE852" s="8">
        <v>82</v>
      </c>
      <c r="BF852" s="8">
        <v>41</v>
      </c>
      <c r="BG852" s="8">
        <v>16</v>
      </c>
      <c r="BH852" s="8">
        <v>3</v>
      </c>
      <c r="BI852" s="8">
        <v>0</v>
      </c>
      <c r="BJ852" s="8">
        <v>0</v>
      </c>
      <c r="BK852" s="8">
        <v>0</v>
      </c>
      <c r="BL852" s="8">
        <v>0</v>
      </c>
      <c r="BM852" s="8">
        <v>0</v>
      </c>
      <c r="BN852" s="8">
        <v>0</v>
      </c>
    </row>
    <row r="853" spans="2:66" ht="39">
      <c r="B853" s="56"/>
      <c r="C853" s="11" t="s">
        <v>41</v>
      </c>
      <c r="D853" s="8">
        <v>0</v>
      </c>
      <c r="E853" s="8">
        <v>0</v>
      </c>
      <c r="F853" s="8">
        <v>0</v>
      </c>
      <c r="G853" s="8">
        <v>0</v>
      </c>
      <c r="H853" s="8">
        <v>98</v>
      </c>
      <c r="I853" s="8">
        <v>111</v>
      </c>
      <c r="J853" s="8">
        <v>131</v>
      </c>
      <c r="K853" s="8">
        <v>106</v>
      </c>
      <c r="L853" s="8">
        <v>86</v>
      </c>
      <c r="M853" s="8">
        <v>71</v>
      </c>
      <c r="N853" s="8">
        <v>51</v>
      </c>
      <c r="O853" s="8">
        <v>47</v>
      </c>
      <c r="P853" s="8">
        <v>31</v>
      </c>
      <c r="Q853" s="8">
        <v>6</v>
      </c>
      <c r="R853" s="8">
        <v>4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233</v>
      </c>
      <c r="AD853" s="8">
        <v>252</v>
      </c>
      <c r="AE853" s="8">
        <v>171</v>
      </c>
      <c r="AF853" s="8">
        <v>142</v>
      </c>
      <c r="AG853" s="8">
        <v>143</v>
      </c>
      <c r="AH853" s="8">
        <v>147</v>
      </c>
      <c r="AI853" s="8">
        <v>132</v>
      </c>
      <c r="AJ853" s="8">
        <v>94</v>
      </c>
      <c r="AK853" s="8">
        <v>44</v>
      </c>
      <c r="AL853" s="8">
        <v>18</v>
      </c>
      <c r="AM853" s="8">
        <v>3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327</v>
      </c>
      <c r="AY853" s="8">
        <v>361</v>
      </c>
      <c r="AZ853" s="8">
        <v>298</v>
      </c>
      <c r="BA853" s="8">
        <v>250</v>
      </c>
      <c r="BB853" s="8">
        <v>230</v>
      </c>
      <c r="BC853" s="8">
        <v>226</v>
      </c>
      <c r="BD853" s="8">
        <v>189</v>
      </c>
      <c r="BE853" s="8">
        <v>145</v>
      </c>
      <c r="BF853" s="8">
        <v>74</v>
      </c>
      <c r="BG853" s="8">
        <v>27</v>
      </c>
      <c r="BH853" s="8">
        <v>7</v>
      </c>
      <c r="BI853" s="8">
        <v>0</v>
      </c>
      <c r="BJ853" s="8">
        <v>0</v>
      </c>
      <c r="BK853" s="8">
        <v>0</v>
      </c>
      <c r="BL853" s="8">
        <v>0</v>
      </c>
      <c r="BM853" s="8">
        <v>0</v>
      </c>
      <c r="BN853" s="8">
        <v>0</v>
      </c>
    </row>
    <row r="854" spans="2:66" ht="39">
      <c r="B854" s="56"/>
      <c r="C854" s="11" t="s">
        <v>42</v>
      </c>
      <c r="D854" s="8">
        <v>0</v>
      </c>
      <c r="E854" s="8">
        <v>0</v>
      </c>
      <c r="F854" s="8">
        <v>0</v>
      </c>
      <c r="G854" s="8">
        <v>0</v>
      </c>
      <c r="H854" s="8">
        <v>119</v>
      </c>
      <c r="I854" s="8">
        <v>198</v>
      </c>
      <c r="J854" s="8">
        <v>189</v>
      </c>
      <c r="K854" s="8">
        <v>168</v>
      </c>
      <c r="L854" s="8">
        <v>131</v>
      </c>
      <c r="M854" s="8">
        <v>171</v>
      </c>
      <c r="N854" s="8">
        <v>162</v>
      </c>
      <c r="O854" s="8">
        <v>115</v>
      </c>
      <c r="P854" s="8">
        <v>57</v>
      </c>
      <c r="Q854" s="8">
        <v>21</v>
      </c>
      <c r="R854" s="8">
        <v>11</v>
      </c>
      <c r="S854" s="8">
        <v>7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479</v>
      </c>
      <c r="AD854" s="8">
        <v>695</v>
      </c>
      <c r="AE854" s="8">
        <v>582</v>
      </c>
      <c r="AF854" s="8">
        <v>486</v>
      </c>
      <c r="AG854" s="8">
        <v>423</v>
      </c>
      <c r="AH854" s="8">
        <v>457</v>
      </c>
      <c r="AI854" s="8">
        <v>434</v>
      </c>
      <c r="AJ854" s="8">
        <v>367</v>
      </c>
      <c r="AK854" s="8">
        <v>183</v>
      </c>
      <c r="AL854" s="8">
        <v>45</v>
      </c>
      <c r="AM854" s="8">
        <v>13</v>
      </c>
      <c r="AN854" s="8">
        <v>12</v>
      </c>
      <c r="AO854" s="8">
        <v>3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600</v>
      </c>
      <c r="AY854" s="8">
        <v>895</v>
      </c>
      <c r="AZ854" s="8">
        <v>772</v>
      </c>
      <c r="BA854" s="8">
        <v>651</v>
      </c>
      <c r="BB854" s="8">
        <v>559</v>
      </c>
      <c r="BC854" s="8">
        <v>630</v>
      </c>
      <c r="BD854" s="8">
        <v>593</v>
      </c>
      <c r="BE854" s="8">
        <v>481</v>
      </c>
      <c r="BF854" s="8">
        <v>237</v>
      </c>
      <c r="BG854" s="8">
        <v>65</v>
      </c>
      <c r="BH854" s="8">
        <v>25</v>
      </c>
      <c r="BI854" s="8">
        <v>16</v>
      </c>
      <c r="BJ854" s="8">
        <v>3</v>
      </c>
      <c r="BK854" s="8">
        <v>0</v>
      </c>
      <c r="BL854" s="8">
        <v>0</v>
      </c>
      <c r="BM854" s="8">
        <v>0</v>
      </c>
      <c r="BN854" s="8">
        <v>0</v>
      </c>
    </row>
    <row r="855" spans="2:66">
      <c r="B855" s="56"/>
      <c r="C855" s="11" t="s">
        <v>43</v>
      </c>
      <c r="D855" s="8">
        <v>0</v>
      </c>
      <c r="E855" s="8">
        <v>0</v>
      </c>
      <c r="F855" s="8">
        <v>0</v>
      </c>
      <c r="G855" s="8">
        <v>0</v>
      </c>
      <c r="H855" s="8">
        <v>125</v>
      </c>
      <c r="I855" s="8">
        <v>81</v>
      </c>
      <c r="J855" s="8">
        <v>89</v>
      </c>
      <c r="K855" s="8">
        <v>63</v>
      </c>
      <c r="L855" s="8">
        <v>48</v>
      </c>
      <c r="M855" s="8">
        <v>48</v>
      </c>
      <c r="N855" s="8">
        <v>39</v>
      </c>
      <c r="O855" s="8">
        <v>36</v>
      </c>
      <c r="P855" s="8">
        <v>28</v>
      </c>
      <c r="Q855" s="8">
        <v>10</v>
      </c>
      <c r="R855" s="8">
        <v>3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8">
        <v>304</v>
      </c>
      <c r="AD855" s="8">
        <v>194</v>
      </c>
      <c r="AE855" s="8">
        <v>122</v>
      </c>
      <c r="AF855" s="8">
        <v>91</v>
      </c>
      <c r="AG855" s="8">
        <v>67</v>
      </c>
      <c r="AH855" s="8">
        <v>67</v>
      </c>
      <c r="AI855" s="8">
        <v>66</v>
      </c>
      <c r="AJ855" s="8">
        <v>56</v>
      </c>
      <c r="AK855" s="8">
        <v>30</v>
      </c>
      <c r="AL855" s="8">
        <v>4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424</v>
      </c>
      <c r="AY855" s="8">
        <v>273</v>
      </c>
      <c r="AZ855" s="8">
        <v>208</v>
      </c>
      <c r="BA855" s="8">
        <v>154</v>
      </c>
      <c r="BB855" s="8">
        <v>117</v>
      </c>
      <c r="BC855" s="8">
        <v>116</v>
      </c>
      <c r="BD855" s="8">
        <v>106</v>
      </c>
      <c r="BE855" s="8">
        <v>84</v>
      </c>
      <c r="BF855" s="8">
        <v>57</v>
      </c>
      <c r="BG855" s="8">
        <v>14</v>
      </c>
      <c r="BH855" s="8">
        <v>4</v>
      </c>
      <c r="BI855" s="8">
        <v>0</v>
      </c>
      <c r="BJ855" s="8">
        <v>0</v>
      </c>
      <c r="BK855" s="8">
        <v>0</v>
      </c>
      <c r="BL855" s="8">
        <v>0</v>
      </c>
      <c r="BM855" s="8">
        <v>0</v>
      </c>
      <c r="BN855" s="8">
        <v>0</v>
      </c>
    </row>
    <row r="856" spans="2:66" ht="39">
      <c r="B856" s="56"/>
      <c r="C856" s="11" t="s">
        <v>76</v>
      </c>
      <c r="D856" s="8">
        <v>0</v>
      </c>
      <c r="E856" s="8">
        <v>0</v>
      </c>
      <c r="F856" s="8">
        <v>0</v>
      </c>
      <c r="G856" s="8">
        <v>0</v>
      </c>
      <c r="H856" s="8">
        <v>27</v>
      </c>
      <c r="I856" s="8">
        <v>24</v>
      </c>
      <c r="J856" s="8">
        <v>44</v>
      </c>
      <c r="K856" s="8">
        <v>44</v>
      </c>
      <c r="L856" s="8">
        <v>33</v>
      </c>
      <c r="M856" s="8">
        <v>46</v>
      </c>
      <c r="N856" s="8">
        <v>46</v>
      </c>
      <c r="O856" s="8">
        <v>33</v>
      </c>
      <c r="P856" s="8">
        <v>14</v>
      </c>
      <c r="Q856" s="8">
        <v>0</v>
      </c>
      <c r="R856" s="8">
        <v>3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10</v>
      </c>
      <c r="AD856" s="8">
        <v>0</v>
      </c>
      <c r="AE856" s="8">
        <v>5</v>
      </c>
      <c r="AF856" s="8">
        <v>3</v>
      </c>
      <c r="AG856" s="8">
        <v>12</v>
      </c>
      <c r="AH856" s="8">
        <v>8</v>
      </c>
      <c r="AI856" s="8">
        <v>3</v>
      </c>
      <c r="AJ856" s="8">
        <v>7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40</v>
      </c>
      <c r="AY856" s="8">
        <v>30</v>
      </c>
      <c r="AZ856" s="8">
        <v>49</v>
      </c>
      <c r="BA856" s="8">
        <v>49</v>
      </c>
      <c r="BB856" s="8">
        <v>41</v>
      </c>
      <c r="BC856" s="8">
        <v>51</v>
      </c>
      <c r="BD856" s="8">
        <v>55</v>
      </c>
      <c r="BE856" s="8">
        <v>39</v>
      </c>
      <c r="BF856" s="8">
        <v>14</v>
      </c>
      <c r="BG856" s="8">
        <v>0</v>
      </c>
      <c r="BH856" s="8">
        <v>3</v>
      </c>
      <c r="BI856" s="8">
        <v>0</v>
      </c>
      <c r="BJ856" s="8">
        <v>0</v>
      </c>
      <c r="BK856" s="8">
        <v>0</v>
      </c>
      <c r="BL856" s="8">
        <v>0</v>
      </c>
      <c r="BM856" s="8">
        <v>0</v>
      </c>
      <c r="BN856" s="8">
        <v>0</v>
      </c>
    </row>
    <row r="857" spans="2:66">
      <c r="B857" s="56"/>
      <c r="C857" s="11" t="s">
        <v>45</v>
      </c>
      <c r="D857" s="8">
        <v>0</v>
      </c>
      <c r="E857" s="8">
        <v>0</v>
      </c>
      <c r="F857" s="8">
        <v>0</v>
      </c>
      <c r="G857" s="8">
        <v>3</v>
      </c>
      <c r="H857" s="8">
        <v>44</v>
      </c>
      <c r="I857" s="8">
        <v>44</v>
      </c>
      <c r="J857" s="8">
        <v>40</v>
      </c>
      <c r="K857" s="8">
        <v>43</v>
      </c>
      <c r="L857" s="8">
        <v>28</v>
      </c>
      <c r="M857" s="8">
        <v>49</v>
      </c>
      <c r="N857" s="8">
        <v>48</v>
      </c>
      <c r="O857" s="8">
        <v>38</v>
      </c>
      <c r="P857" s="8">
        <v>18</v>
      </c>
      <c r="Q857" s="8">
        <v>14</v>
      </c>
      <c r="R857" s="8">
        <v>3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54</v>
      </c>
      <c r="AD857" s="8">
        <v>39</v>
      </c>
      <c r="AE857" s="8">
        <v>25</v>
      </c>
      <c r="AF857" s="8">
        <v>27</v>
      </c>
      <c r="AG857" s="8">
        <v>34</v>
      </c>
      <c r="AH857" s="8">
        <v>27</v>
      </c>
      <c r="AI857" s="8">
        <v>44</v>
      </c>
      <c r="AJ857" s="8">
        <v>16</v>
      </c>
      <c r="AK857" s="8">
        <v>11</v>
      </c>
      <c r="AL857" s="8">
        <v>3</v>
      </c>
      <c r="AM857" s="8">
        <v>3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5</v>
      </c>
      <c r="AX857" s="8">
        <v>95</v>
      </c>
      <c r="AY857" s="8">
        <v>78</v>
      </c>
      <c r="AZ857" s="8">
        <v>66</v>
      </c>
      <c r="BA857" s="8">
        <v>67</v>
      </c>
      <c r="BB857" s="8">
        <v>66</v>
      </c>
      <c r="BC857" s="8">
        <v>80</v>
      </c>
      <c r="BD857" s="8">
        <v>92</v>
      </c>
      <c r="BE857" s="8">
        <v>54</v>
      </c>
      <c r="BF857" s="8">
        <v>33</v>
      </c>
      <c r="BG857" s="8">
        <v>16</v>
      </c>
      <c r="BH857" s="8">
        <v>3</v>
      </c>
      <c r="BI857" s="8">
        <v>0</v>
      </c>
      <c r="BJ857" s="8">
        <v>0</v>
      </c>
      <c r="BK857" s="8">
        <v>0</v>
      </c>
      <c r="BL857" s="8">
        <v>0</v>
      </c>
      <c r="BM857" s="8">
        <v>0</v>
      </c>
      <c r="BN857" s="8">
        <v>0</v>
      </c>
    </row>
    <row r="858" spans="2:66" ht="26">
      <c r="B858" s="56"/>
      <c r="C858" s="11" t="s">
        <v>46</v>
      </c>
      <c r="D858" s="8">
        <v>0</v>
      </c>
      <c r="E858" s="8">
        <v>0</v>
      </c>
      <c r="F858" s="8">
        <v>0</v>
      </c>
      <c r="G858" s="8">
        <v>0</v>
      </c>
      <c r="H858" s="8">
        <v>4</v>
      </c>
      <c r="I858" s="8">
        <v>12</v>
      </c>
      <c r="J858" s="8">
        <v>11</v>
      </c>
      <c r="K858" s="8">
        <v>9</v>
      </c>
      <c r="L858" s="8">
        <v>13</v>
      </c>
      <c r="M858" s="8">
        <v>7</v>
      </c>
      <c r="N858" s="8">
        <v>9</v>
      </c>
      <c r="O858" s="8">
        <v>15</v>
      </c>
      <c r="P858" s="8">
        <v>3</v>
      </c>
      <c r="Q858" s="8">
        <v>7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11</v>
      </c>
      <c r="AD858" s="8">
        <v>16</v>
      </c>
      <c r="AE858" s="8">
        <v>14</v>
      </c>
      <c r="AF858" s="8">
        <v>9</v>
      </c>
      <c r="AG858" s="8">
        <v>10</v>
      </c>
      <c r="AH858" s="8">
        <v>7</v>
      </c>
      <c r="AI858" s="8">
        <v>19</v>
      </c>
      <c r="AJ858" s="8">
        <v>6</v>
      </c>
      <c r="AK858" s="8">
        <v>3</v>
      </c>
      <c r="AL858" s="8">
        <v>3</v>
      </c>
      <c r="AM858" s="8">
        <v>3</v>
      </c>
      <c r="AN858" s="8">
        <v>3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16</v>
      </c>
      <c r="AY858" s="8">
        <v>23</v>
      </c>
      <c r="AZ858" s="8">
        <v>29</v>
      </c>
      <c r="BA858" s="8">
        <v>24</v>
      </c>
      <c r="BB858" s="8">
        <v>26</v>
      </c>
      <c r="BC858" s="8">
        <v>16</v>
      </c>
      <c r="BD858" s="8">
        <v>28</v>
      </c>
      <c r="BE858" s="8">
        <v>27</v>
      </c>
      <c r="BF858" s="8">
        <v>11</v>
      </c>
      <c r="BG858" s="8">
        <v>12</v>
      </c>
      <c r="BH858" s="8">
        <v>3</v>
      </c>
      <c r="BI858" s="8">
        <v>3</v>
      </c>
      <c r="BJ858" s="8">
        <v>0</v>
      </c>
      <c r="BK858" s="8">
        <v>0</v>
      </c>
      <c r="BL858" s="8">
        <v>0</v>
      </c>
      <c r="BM858" s="8">
        <v>0</v>
      </c>
      <c r="BN858" s="8">
        <v>0</v>
      </c>
    </row>
    <row r="859" spans="2:66">
      <c r="B859" s="56"/>
      <c r="C859" s="11" t="s">
        <v>47</v>
      </c>
      <c r="D859" s="8">
        <v>0</v>
      </c>
      <c r="E859" s="8">
        <v>0</v>
      </c>
      <c r="F859" s="8">
        <v>0</v>
      </c>
      <c r="G859" s="8">
        <v>0</v>
      </c>
      <c r="H859" s="8">
        <v>0</v>
      </c>
      <c r="I859" s="8">
        <v>3</v>
      </c>
      <c r="J859" s="8">
        <v>3</v>
      </c>
      <c r="K859" s="8">
        <v>0</v>
      </c>
      <c r="L859" s="8">
        <v>3</v>
      </c>
      <c r="M859" s="8">
        <v>6</v>
      </c>
      <c r="N859" s="8">
        <v>0</v>
      </c>
      <c r="O859" s="8">
        <v>0</v>
      </c>
      <c r="P859" s="8">
        <v>0</v>
      </c>
      <c r="Q859" s="8">
        <v>3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5</v>
      </c>
      <c r="AE859" s="8">
        <v>3</v>
      </c>
      <c r="AF859" s="8">
        <v>4</v>
      </c>
      <c r="AG859" s="8">
        <v>3</v>
      </c>
      <c r="AH859" s="8">
        <v>9</v>
      </c>
      <c r="AI859" s="8">
        <v>5</v>
      </c>
      <c r="AJ859" s="8">
        <v>0</v>
      </c>
      <c r="AK859" s="8">
        <v>3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5</v>
      </c>
      <c r="AY859" s="8">
        <v>12</v>
      </c>
      <c r="AZ859" s="8">
        <v>7</v>
      </c>
      <c r="BA859" s="8">
        <v>3</v>
      </c>
      <c r="BB859" s="8">
        <v>3</v>
      </c>
      <c r="BC859" s="8">
        <v>17</v>
      </c>
      <c r="BD859" s="8">
        <v>5</v>
      </c>
      <c r="BE859" s="8">
        <v>0</v>
      </c>
      <c r="BF859" s="8">
        <v>3</v>
      </c>
      <c r="BG859" s="8">
        <v>7</v>
      </c>
      <c r="BH859" s="8">
        <v>0</v>
      </c>
      <c r="BI859" s="8">
        <v>0</v>
      </c>
      <c r="BJ859" s="8">
        <v>0</v>
      </c>
      <c r="BK859" s="8">
        <v>0</v>
      </c>
      <c r="BL859" s="8">
        <v>0</v>
      </c>
      <c r="BM859" s="8">
        <v>0</v>
      </c>
      <c r="BN859" s="8">
        <v>0</v>
      </c>
    </row>
    <row r="860" spans="2:66">
      <c r="B860" s="56"/>
      <c r="C860" s="11" t="s">
        <v>11</v>
      </c>
      <c r="D860" s="8">
        <v>0</v>
      </c>
      <c r="E860" s="8">
        <v>0</v>
      </c>
      <c r="F860" s="8">
        <v>0</v>
      </c>
      <c r="G860" s="8">
        <v>0</v>
      </c>
      <c r="H860" s="8">
        <v>165</v>
      </c>
      <c r="I860" s="8">
        <v>209</v>
      </c>
      <c r="J860" s="8">
        <v>141</v>
      </c>
      <c r="K860" s="8">
        <v>161</v>
      </c>
      <c r="L860" s="8">
        <v>142</v>
      </c>
      <c r="M860" s="8">
        <v>179</v>
      </c>
      <c r="N860" s="8">
        <v>243</v>
      </c>
      <c r="O860" s="8">
        <v>383</v>
      </c>
      <c r="P860" s="8">
        <v>438</v>
      </c>
      <c r="Q860" s="8">
        <v>407</v>
      </c>
      <c r="R860" s="8">
        <v>329</v>
      </c>
      <c r="S860" s="8">
        <v>287</v>
      </c>
      <c r="T860" s="8">
        <v>141</v>
      </c>
      <c r="U860" s="8">
        <v>36</v>
      </c>
      <c r="V860" s="8">
        <v>10</v>
      </c>
      <c r="W860" s="8">
        <v>0</v>
      </c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347</v>
      </c>
      <c r="AD860" s="8">
        <v>439</v>
      </c>
      <c r="AE860" s="8">
        <v>653</v>
      </c>
      <c r="AF860" s="8">
        <v>545</v>
      </c>
      <c r="AG860" s="8">
        <v>452</v>
      </c>
      <c r="AH860" s="8">
        <v>430</v>
      </c>
      <c r="AI860" s="8">
        <v>469</v>
      </c>
      <c r="AJ860" s="8">
        <v>724</v>
      </c>
      <c r="AK860" s="8">
        <v>765</v>
      </c>
      <c r="AL860" s="8">
        <v>659</v>
      </c>
      <c r="AM860" s="8">
        <v>507</v>
      </c>
      <c r="AN860" s="8">
        <v>429</v>
      </c>
      <c r="AO860" s="8">
        <v>194</v>
      </c>
      <c r="AP860" s="8">
        <v>92</v>
      </c>
      <c r="AQ860" s="8">
        <v>17</v>
      </c>
      <c r="AR860" s="8">
        <v>3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511</v>
      </c>
      <c r="AY860" s="8">
        <v>651</v>
      </c>
      <c r="AZ860" s="8">
        <v>797</v>
      </c>
      <c r="BA860" s="8">
        <v>711</v>
      </c>
      <c r="BB860" s="8">
        <v>591</v>
      </c>
      <c r="BC860" s="8">
        <v>612</v>
      </c>
      <c r="BD860" s="8">
        <v>711</v>
      </c>
      <c r="BE860" s="8">
        <v>1105</v>
      </c>
      <c r="BF860" s="8">
        <v>1202</v>
      </c>
      <c r="BG860" s="8">
        <v>1068</v>
      </c>
      <c r="BH860" s="8">
        <v>836</v>
      </c>
      <c r="BI860" s="8">
        <v>713</v>
      </c>
      <c r="BJ860" s="8">
        <v>338</v>
      </c>
      <c r="BK860" s="8">
        <v>130</v>
      </c>
      <c r="BL860" s="8">
        <v>29</v>
      </c>
      <c r="BM860" s="8">
        <v>6</v>
      </c>
      <c r="BN860" s="8">
        <v>3</v>
      </c>
    </row>
    <row r="861" spans="2:66">
      <c r="B861" s="65" t="s">
        <v>147</v>
      </c>
      <c r="C861" s="11" t="s">
        <v>38</v>
      </c>
      <c r="D861" s="8">
        <v>0</v>
      </c>
      <c r="E861" s="8">
        <v>0</v>
      </c>
      <c r="F861" s="8">
        <v>0</v>
      </c>
      <c r="G861" s="8">
        <v>0</v>
      </c>
      <c r="H861" s="8">
        <v>6</v>
      </c>
      <c r="I861" s="8">
        <v>15</v>
      </c>
      <c r="J861" s="8">
        <v>41</v>
      </c>
      <c r="K861" s="8">
        <v>62</v>
      </c>
      <c r="L861" s="8">
        <v>67</v>
      </c>
      <c r="M861" s="8">
        <v>114</v>
      </c>
      <c r="N861" s="8">
        <v>103</v>
      </c>
      <c r="O861" s="8">
        <v>74</v>
      </c>
      <c r="P861" s="8">
        <v>23</v>
      </c>
      <c r="Q861" s="8">
        <v>6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34</v>
      </c>
      <c r="AD861" s="8">
        <v>139</v>
      </c>
      <c r="AE861" s="8">
        <v>200</v>
      </c>
      <c r="AF861" s="8">
        <v>242</v>
      </c>
      <c r="AG861" s="8">
        <v>242</v>
      </c>
      <c r="AH861" s="8">
        <v>339</v>
      </c>
      <c r="AI861" s="8">
        <v>273</v>
      </c>
      <c r="AJ861" s="8">
        <v>189</v>
      </c>
      <c r="AK861" s="8">
        <v>70</v>
      </c>
      <c r="AL861" s="8">
        <v>25</v>
      </c>
      <c r="AM861" s="8">
        <v>3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42</v>
      </c>
      <c r="AY861" s="8">
        <v>149</v>
      </c>
      <c r="AZ861" s="8">
        <v>242</v>
      </c>
      <c r="BA861" s="8">
        <v>305</v>
      </c>
      <c r="BB861" s="8">
        <v>305</v>
      </c>
      <c r="BC861" s="8">
        <v>444</v>
      </c>
      <c r="BD861" s="8">
        <v>373</v>
      </c>
      <c r="BE861" s="8">
        <v>262</v>
      </c>
      <c r="BF861" s="8">
        <v>90</v>
      </c>
      <c r="BG861" s="8">
        <v>29</v>
      </c>
      <c r="BH861" s="8">
        <v>3</v>
      </c>
      <c r="BI861" s="8">
        <v>3</v>
      </c>
      <c r="BJ861" s="8">
        <v>3</v>
      </c>
      <c r="BK861" s="8">
        <v>0</v>
      </c>
      <c r="BL861" s="8">
        <v>0</v>
      </c>
      <c r="BM861" s="8">
        <v>0</v>
      </c>
      <c r="BN861" s="8">
        <v>0</v>
      </c>
    </row>
    <row r="862" spans="2:66">
      <c r="B862" s="56"/>
      <c r="C862" s="11" t="s">
        <v>39</v>
      </c>
      <c r="D862" s="8">
        <v>0</v>
      </c>
      <c r="E862" s="8">
        <v>0</v>
      </c>
      <c r="F862" s="8">
        <v>0</v>
      </c>
      <c r="G862" s="8">
        <v>0</v>
      </c>
      <c r="H862" s="8">
        <v>50</v>
      </c>
      <c r="I862" s="8">
        <v>153</v>
      </c>
      <c r="J862" s="8">
        <v>216</v>
      </c>
      <c r="K862" s="8">
        <v>262</v>
      </c>
      <c r="L862" s="8">
        <v>275</v>
      </c>
      <c r="M862" s="8">
        <v>324</v>
      </c>
      <c r="N862" s="8">
        <v>373</v>
      </c>
      <c r="O862" s="8">
        <v>247</v>
      </c>
      <c r="P862" s="8">
        <v>103</v>
      </c>
      <c r="Q862" s="8">
        <v>29</v>
      </c>
      <c r="R862" s="8">
        <v>9</v>
      </c>
      <c r="S862" s="8">
        <v>4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686</v>
      </c>
      <c r="AD862" s="8">
        <v>1711</v>
      </c>
      <c r="AE862" s="8">
        <v>1620</v>
      </c>
      <c r="AF862" s="8">
        <v>1285</v>
      </c>
      <c r="AG862" s="8">
        <v>1258</v>
      </c>
      <c r="AH862" s="8">
        <v>1536</v>
      </c>
      <c r="AI862" s="8">
        <v>1381</v>
      </c>
      <c r="AJ862" s="8">
        <v>1005</v>
      </c>
      <c r="AK862" s="8">
        <v>403</v>
      </c>
      <c r="AL862" s="8">
        <v>93</v>
      </c>
      <c r="AM862" s="8">
        <v>27</v>
      </c>
      <c r="AN862" s="8">
        <v>5</v>
      </c>
      <c r="AO862" s="8">
        <v>7</v>
      </c>
      <c r="AP862" s="8">
        <v>4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738</v>
      </c>
      <c r="AY862" s="8">
        <v>1868</v>
      </c>
      <c r="AZ862" s="8">
        <v>1832</v>
      </c>
      <c r="BA862" s="8">
        <v>1553</v>
      </c>
      <c r="BB862" s="8">
        <v>1540</v>
      </c>
      <c r="BC862" s="8">
        <v>1867</v>
      </c>
      <c r="BD862" s="8">
        <v>1753</v>
      </c>
      <c r="BE862" s="8">
        <v>1253</v>
      </c>
      <c r="BF862" s="8">
        <v>503</v>
      </c>
      <c r="BG862" s="8">
        <v>120</v>
      </c>
      <c r="BH862" s="8">
        <v>33</v>
      </c>
      <c r="BI862" s="8">
        <v>10</v>
      </c>
      <c r="BJ862" s="8">
        <v>7</v>
      </c>
      <c r="BK862" s="8">
        <v>3</v>
      </c>
      <c r="BL862" s="8">
        <v>0</v>
      </c>
      <c r="BM862" s="8">
        <v>0</v>
      </c>
      <c r="BN862" s="8">
        <v>0</v>
      </c>
    </row>
    <row r="863" spans="2:66" ht="26">
      <c r="B863" s="56"/>
      <c r="C863" s="11" t="s">
        <v>40</v>
      </c>
      <c r="D863" s="8">
        <v>0</v>
      </c>
      <c r="E863" s="8">
        <v>0</v>
      </c>
      <c r="F863" s="8">
        <v>0</v>
      </c>
      <c r="G863" s="8">
        <v>0</v>
      </c>
      <c r="H863" s="8">
        <v>0</v>
      </c>
      <c r="I863" s="8">
        <v>8</v>
      </c>
      <c r="J863" s="8">
        <v>9</v>
      </c>
      <c r="K863" s="8">
        <v>16</v>
      </c>
      <c r="L863" s="8">
        <v>9</v>
      </c>
      <c r="M863" s="8">
        <v>17</v>
      </c>
      <c r="N863" s="8">
        <v>20</v>
      </c>
      <c r="O863" s="8">
        <v>14</v>
      </c>
      <c r="P863" s="8">
        <v>4</v>
      </c>
      <c r="Q863" s="8">
        <v>3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49</v>
      </c>
      <c r="AD863" s="8">
        <v>37</v>
      </c>
      <c r="AE863" s="8">
        <v>35</v>
      </c>
      <c r="AF863" s="8">
        <v>32</v>
      </c>
      <c r="AG863" s="8">
        <v>39</v>
      </c>
      <c r="AH863" s="8">
        <v>28</v>
      </c>
      <c r="AI863" s="8">
        <v>29</v>
      </c>
      <c r="AJ863" s="8">
        <v>22</v>
      </c>
      <c r="AK863" s="8">
        <v>5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49</v>
      </c>
      <c r="AY863" s="8">
        <v>43</v>
      </c>
      <c r="AZ863" s="8">
        <v>47</v>
      </c>
      <c r="BA863" s="8">
        <v>45</v>
      </c>
      <c r="BB863" s="8">
        <v>42</v>
      </c>
      <c r="BC863" s="8">
        <v>43</v>
      </c>
      <c r="BD863" s="8">
        <v>53</v>
      </c>
      <c r="BE863" s="8">
        <v>37</v>
      </c>
      <c r="BF863" s="8">
        <v>5</v>
      </c>
      <c r="BG863" s="8">
        <v>3</v>
      </c>
      <c r="BH863" s="8">
        <v>0</v>
      </c>
      <c r="BI863" s="8">
        <v>0</v>
      </c>
      <c r="BJ863" s="8">
        <v>0</v>
      </c>
      <c r="BK863" s="8">
        <v>0</v>
      </c>
      <c r="BL863" s="8">
        <v>0</v>
      </c>
      <c r="BM863" s="8">
        <v>0</v>
      </c>
      <c r="BN863" s="8">
        <v>0</v>
      </c>
    </row>
    <row r="864" spans="2:66" ht="39">
      <c r="B864" s="56"/>
      <c r="C864" s="11" t="s">
        <v>41</v>
      </c>
      <c r="D864" s="8">
        <v>0</v>
      </c>
      <c r="E864" s="8">
        <v>0</v>
      </c>
      <c r="F864" s="8">
        <v>0</v>
      </c>
      <c r="G864" s="8">
        <v>0</v>
      </c>
      <c r="H864" s="8">
        <v>35</v>
      </c>
      <c r="I864" s="8">
        <v>82</v>
      </c>
      <c r="J864" s="8">
        <v>110</v>
      </c>
      <c r="K864" s="8">
        <v>98</v>
      </c>
      <c r="L864" s="8">
        <v>84</v>
      </c>
      <c r="M864" s="8">
        <v>87</v>
      </c>
      <c r="N864" s="8">
        <v>81</v>
      </c>
      <c r="O864" s="8">
        <v>55</v>
      </c>
      <c r="P864" s="8">
        <v>25</v>
      </c>
      <c r="Q864" s="8">
        <v>7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3</v>
      </c>
      <c r="AC864" s="8">
        <v>378</v>
      </c>
      <c r="AD864" s="8">
        <v>732</v>
      </c>
      <c r="AE864" s="8">
        <v>615</v>
      </c>
      <c r="AF864" s="8">
        <v>430</v>
      </c>
      <c r="AG864" s="8">
        <v>390</v>
      </c>
      <c r="AH864" s="8">
        <v>413</v>
      </c>
      <c r="AI864" s="8">
        <v>373</v>
      </c>
      <c r="AJ864" s="8">
        <v>245</v>
      </c>
      <c r="AK864" s="8">
        <v>100</v>
      </c>
      <c r="AL864" s="8">
        <v>22</v>
      </c>
      <c r="AM864" s="8">
        <v>6</v>
      </c>
      <c r="AN864" s="8">
        <v>3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3</v>
      </c>
      <c r="AX864" s="8">
        <v>413</v>
      </c>
      <c r="AY864" s="8">
        <v>807</v>
      </c>
      <c r="AZ864" s="8">
        <v>725</v>
      </c>
      <c r="BA864" s="8">
        <v>533</v>
      </c>
      <c r="BB864" s="8">
        <v>472</v>
      </c>
      <c r="BC864" s="8">
        <v>492</v>
      </c>
      <c r="BD864" s="8">
        <v>459</v>
      </c>
      <c r="BE864" s="8">
        <v>301</v>
      </c>
      <c r="BF864" s="8">
        <v>124</v>
      </c>
      <c r="BG864" s="8">
        <v>25</v>
      </c>
      <c r="BH864" s="8">
        <v>7</v>
      </c>
      <c r="BI864" s="8">
        <v>3</v>
      </c>
      <c r="BJ864" s="8">
        <v>0</v>
      </c>
      <c r="BK864" s="8">
        <v>0</v>
      </c>
      <c r="BL864" s="8">
        <v>0</v>
      </c>
      <c r="BM864" s="8">
        <v>0</v>
      </c>
      <c r="BN864" s="8">
        <v>0</v>
      </c>
    </row>
    <row r="865" spans="2:66" ht="39">
      <c r="B865" s="56"/>
      <c r="C865" s="11" t="s">
        <v>42</v>
      </c>
      <c r="D865" s="8">
        <v>0</v>
      </c>
      <c r="E865" s="8">
        <v>0</v>
      </c>
      <c r="F865" s="8">
        <v>0</v>
      </c>
      <c r="G865" s="8">
        <v>0</v>
      </c>
      <c r="H865" s="8">
        <v>11</v>
      </c>
      <c r="I865" s="8">
        <v>11</v>
      </c>
      <c r="J865" s="8">
        <v>24</v>
      </c>
      <c r="K865" s="8">
        <v>33</v>
      </c>
      <c r="L865" s="8">
        <v>28</v>
      </c>
      <c r="M865" s="8">
        <v>45</v>
      </c>
      <c r="N865" s="8">
        <v>35</v>
      </c>
      <c r="O865" s="8">
        <v>25</v>
      </c>
      <c r="P865" s="8">
        <v>18</v>
      </c>
      <c r="Q865" s="8">
        <v>4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90</v>
      </c>
      <c r="AD865" s="8">
        <v>262</v>
      </c>
      <c r="AE865" s="8">
        <v>336</v>
      </c>
      <c r="AF865" s="8">
        <v>210</v>
      </c>
      <c r="AG865" s="8">
        <v>196</v>
      </c>
      <c r="AH865" s="8">
        <v>254</v>
      </c>
      <c r="AI865" s="8">
        <v>219</v>
      </c>
      <c r="AJ865" s="8">
        <v>137</v>
      </c>
      <c r="AK865" s="8">
        <v>71</v>
      </c>
      <c r="AL865" s="8">
        <v>27</v>
      </c>
      <c r="AM865" s="8">
        <v>3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98</v>
      </c>
      <c r="AY865" s="8">
        <v>271</v>
      </c>
      <c r="AZ865" s="8">
        <v>361</v>
      </c>
      <c r="BA865" s="8">
        <v>247</v>
      </c>
      <c r="BB865" s="8">
        <v>221</v>
      </c>
      <c r="BC865" s="8">
        <v>294</v>
      </c>
      <c r="BD865" s="8">
        <v>251</v>
      </c>
      <c r="BE865" s="8">
        <v>159</v>
      </c>
      <c r="BF865" s="8">
        <v>85</v>
      </c>
      <c r="BG865" s="8">
        <v>28</v>
      </c>
      <c r="BH865" s="8">
        <v>3</v>
      </c>
      <c r="BI865" s="8">
        <v>0</v>
      </c>
      <c r="BJ865" s="8">
        <v>0</v>
      </c>
      <c r="BK865" s="8">
        <v>0</v>
      </c>
      <c r="BL865" s="8">
        <v>0</v>
      </c>
      <c r="BM865" s="8">
        <v>0</v>
      </c>
      <c r="BN865" s="8">
        <v>0</v>
      </c>
    </row>
    <row r="866" spans="2:66">
      <c r="B866" s="56"/>
      <c r="C866" s="11" t="s">
        <v>43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7</v>
      </c>
      <c r="J866" s="8">
        <v>5</v>
      </c>
      <c r="K866" s="8">
        <v>14</v>
      </c>
      <c r="L866" s="8">
        <v>3</v>
      </c>
      <c r="M866" s="8">
        <v>16</v>
      </c>
      <c r="N866" s="8">
        <v>13</v>
      </c>
      <c r="O866" s="8">
        <v>9</v>
      </c>
      <c r="P866" s="8">
        <v>9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70</v>
      </c>
      <c r="AD866" s="8">
        <v>65</v>
      </c>
      <c r="AE866" s="8">
        <v>54</v>
      </c>
      <c r="AF866" s="8">
        <v>43</v>
      </c>
      <c r="AG866" s="8">
        <v>24</v>
      </c>
      <c r="AH866" s="8">
        <v>31</v>
      </c>
      <c r="AI866" s="8">
        <v>33</v>
      </c>
      <c r="AJ866" s="8">
        <v>18</v>
      </c>
      <c r="AK866" s="8">
        <v>4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68</v>
      </c>
      <c r="AY866" s="8">
        <v>68</v>
      </c>
      <c r="AZ866" s="8">
        <v>61</v>
      </c>
      <c r="BA866" s="8">
        <v>60</v>
      </c>
      <c r="BB866" s="8">
        <v>28</v>
      </c>
      <c r="BC866" s="8">
        <v>49</v>
      </c>
      <c r="BD866" s="8">
        <v>47</v>
      </c>
      <c r="BE866" s="8">
        <v>23</v>
      </c>
      <c r="BF866" s="8">
        <v>9</v>
      </c>
      <c r="BG866" s="8">
        <v>3</v>
      </c>
      <c r="BH866" s="8">
        <v>0</v>
      </c>
      <c r="BI866" s="8">
        <v>0</v>
      </c>
      <c r="BJ866" s="8">
        <v>0</v>
      </c>
      <c r="BK866" s="8">
        <v>0</v>
      </c>
      <c r="BL866" s="8">
        <v>0</v>
      </c>
      <c r="BM866" s="8">
        <v>0</v>
      </c>
      <c r="BN866" s="8">
        <v>0</v>
      </c>
    </row>
    <row r="867" spans="2:66" ht="39">
      <c r="B867" s="56"/>
      <c r="C867" s="11" t="s">
        <v>76</v>
      </c>
      <c r="D867" s="8">
        <v>0</v>
      </c>
      <c r="E867" s="8">
        <v>0</v>
      </c>
      <c r="F867" s="8">
        <v>0</v>
      </c>
      <c r="G867" s="8">
        <v>0</v>
      </c>
      <c r="H867" s="8">
        <v>0</v>
      </c>
      <c r="I867" s="8">
        <v>3</v>
      </c>
      <c r="J867" s="8">
        <v>3</v>
      </c>
      <c r="K867" s="8">
        <v>8</v>
      </c>
      <c r="L867" s="8">
        <v>14</v>
      </c>
      <c r="M867" s="8">
        <v>7</v>
      </c>
      <c r="N867" s="8">
        <v>12</v>
      </c>
      <c r="O867" s="8">
        <v>13</v>
      </c>
      <c r="P867" s="8">
        <v>3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3</v>
      </c>
      <c r="AF867" s="8">
        <v>3</v>
      </c>
      <c r="AG867" s="8">
        <v>5</v>
      </c>
      <c r="AH867" s="8">
        <v>11</v>
      </c>
      <c r="AI867" s="8">
        <v>8</v>
      </c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3</v>
      </c>
      <c r="AZ867" s="8">
        <v>5</v>
      </c>
      <c r="BA867" s="8">
        <v>10</v>
      </c>
      <c r="BB867" s="8">
        <v>19</v>
      </c>
      <c r="BC867" s="8">
        <v>22</v>
      </c>
      <c r="BD867" s="8">
        <v>13</v>
      </c>
      <c r="BE867" s="8">
        <v>13</v>
      </c>
      <c r="BF867" s="8">
        <v>3</v>
      </c>
      <c r="BG867" s="8">
        <v>0</v>
      </c>
      <c r="BH867" s="8">
        <v>0</v>
      </c>
      <c r="BI867" s="8">
        <v>0</v>
      </c>
      <c r="BJ867" s="8">
        <v>0</v>
      </c>
      <c r="BK867" s="8">
        <v>0</v>
      </c>
      <c r="BL867" s="8">
        <v>0</v>
      </c>
      <c r="BM867" s="8">
        <v>0</v>
      </c>
      <c r="BN867" s="8">
        <v>0</v>
      </c>
    </row>
    <row r="868" spans="2:66">
      <c r="B868" s="56"/>
      <c r="C868" s="11" t="s">
        <v>45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3</v>
      </c>
      <c r="J868" s="8">
        <v>12</v>
      </c>
      <c r="K868" s="8">
        <v>9</v>
      </c>
      <c r="L868" s="8">
        <v>8</v>
      </c>
      <c r="M868" s="8">
        <v>15</v>
      </c>
      <c r="N868" s="8">
        <v>6</v>
      </c>
      <c r="O868" s="8">
        <v>9</v>
      </c>
      <c r="P868" s="8">
        <v>3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12</v>
      </c>
      <c r="AD868" s="8">
        <v>11</v>
      </c>
      <c r="AE868" s="8">
        <v>23</v>
      </c>
      <c r="AF868" s="8">
        <v>13</v>
      </c>
      <c r="AG868" s="8">
        <v>23</v>
      </c>
      <c r="AH868" s="8">
        <v>33</v>
      </c>
      <c r="AI868" s="8">
        <v>32</v>
      </c>
      <c r="AJ868" s="8">
        <v>10</v>
      </c>
      <c r="AK868" s="8">
        <v>10</v>
      </c>
      <c r="AL868" s="8">
        <v>4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13</v>
      </c>
      <c r="AY868" s="8">
        <v>14</v>
      </c>
      <c r="AZ868" s="8">
        <v>36</v>
      </c>
      <c r="BA868" s="8">
        <v>23</v>
      </c>
      <c r="BB868" s="8">
        <v>30</v>
      </c>
      <c r="BC868" s="8">
        <v>50</v>
      </c>
      <c r="BD868" s="8">
        <v>37</v>
      </c>
      <c r="BE868" s="8">
        <v>20</v>
      </c>
      <c r="BF868" s="8">
        <v>12</v>
      </c>
      <c r="BG868" s="8">
        <v>4</v>
      </c>
      <c r="BH868" s="8">
        <v>0</v>
      </c>
      <c r="BI868" s="8">
        <v>0</v>
      </c>
      <c r="BJ868" s="8">
        <v>0</v>
      </c>
      <c r="BK868" s="8">
        <v>0</v>
      </c>
      <c r="BL868" s="8">
        <v>0</v>
      </c>
      <c r="BM868" s="8">
        <v>0</v>
      </c>
      <c r="BN868" s="8">
        <v>0</v>
      </c>
    </row>
    <row r="869" spans="2:66" ht="26">
      <c r="B869" s="56"/>
      <c r="C869" s="11" t="s">
        <v>46</v>
      </c>
      <c r="D869" s="8">
        <v>0</v>
      </c>
      <c r="E869" s="8">
        <v>0</v>
      </c>
      <c r="F869" s="8">
        <v>0</v>
      </c>
      <c r="G869" s="8">
        <v>0</v>
      </c>
      <c r="H869" s="8">
        <v>0</v>
      </c>
      <c r="I869" s="8">
        <v>0</v>
      </c>
      <c r="J869" s="8">
        <v>3</v>
      </c>
      <c r="K869" s="8">
        <v>0</v>
      </c>
      <c r="L869" s="8">
        <v>0</v>
      </c>
      <c r="M869" s="8">
        <v>3</v>
      </c>
      <c r="N869" s="8">
        <v>5</v>
      </c>
      <c r="O869" s="8">
        <v>7</v>
      </c>
      <c r="P869" s="8">
        <v>3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>
        <v>24</v>
      </c>
      <c r="AE869" s="8">
        <v>25</v>
      </c>
      <c r="AF869" s="8">
        <v>12</v>
      </c>
      <c r="AG869" s="8">
        <v>15</v>
      </c>
      <c r="AH869" s="8">
        <v>22</v>
      </c>
      <c r="AI869" s="8">
        <v>11</v>
      </c>
      <c r="AJ869" s="8">
        <v>9</v>
      </c>
      <c r="AK869" s="8">
        <v>4</v>
      </c>
      <c r="AL869" s="8">
        <v>0</v>
      </c>
      <c r="AM869" s="8">
        <v>4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24</v>
      </c>
      <c r="AZ869" s="8">
        <v>28</v>
      </c>
      <c r="BA869" s="8">
        <v>15</v>
      </c>
      <c r="BB869" s="8">
        <v>11</v>
      </c>
      <c r="BC869" s="8">
        <v>21</v>
      </c>
      <c r="BD869" s="8">
        <v>23</v>
      </c>
      <c r="BE869" s="8">
        <v>19</v>
      </c>
      <c r="BF869" s="8">
        <v>8</v>
      </c>
      <c r="BG869" s="8">
        <v>0</v>
      </c>
      <c r="BH869" s="8">
        <v>4</v>
      </c>
      <c r="BI869" s="8">
        <v>0</v>
      </c>
      <c r="BJ869" s="8">
        <v>0</v>
      </c>
      <c r="BK869" s="8">
        <v>0</v>
      </c>
      <c r="BL869" s="8">
        <v>0</v>
      </c>
      <c r="BM869" s="8">
        <v>0</v>
      </c>
      <c r="BN869" s="8">
        <v>0</v>
      </c>
    </row>
    <row r="870" spans="2:66">
      <c r="B870" s="56"/>
      <c r="C870" s="11" t="s">
        <v>47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3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3</v>
      </c>
      <c r="AE870" s="8">
        <v>3</v>
      </c>
      <c r="AF870" s="8">
        <v>8</v>
      </c>
      <c r="AG870" s="8">
        <v>3</v>
      </c>
      <c r="AH870" s="8">
        <v>3</v>
      </c>
      <c r="AI870" s="8">
        <v>8</v>
      </c>
      <c r="AJ870" s="8">
        <v>8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3</v>
      </c>
      <c r="AZ870" s="8">
        <v>5</v>
      </c>
      <c r="BA870" s="8">
        <v>11</v>
      </c>
      <c r="BB870" s="8">
        <v>5</v>
      </c>
      <c r="BC870" s="8">
        <v>3</v>
      </c>
      <c r="BD870" s="8">
        <v>8</v>
      </c>
      <c r="BE870" s="8">
        <v>8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8">
        <v>0</v>
      </c>
      <c r="BM870" s="8">
        <v>0</v>
      </c>
      <c r="BN870" s="8">
        <v>0</v>
      </c>
    </row>
    <row r="871" spans="2:66">
      <c r="B871" s="56"/>
      <c r="C871" s="11" t="s">
        <v>11</v>
      </c>
      <c r="D871" s="8">
        <v>0</v>
      </c>
      <c r="E871" s="8">
        <v>0</v>
      </c>
      <c r="F871" s="8">
        <v>0</v>
      </c>
      <c r="G871" s="8">
        <v>3</v>
      </c>
      <c r="H871" s="8">
        <v>8</v>
      </c>
      <c r="I871" s="8">
        <v>15</v>
      </c>
      <c r="J871" s="8">
        <v>26</v>
      </c>
      <c r="K871" s="8">
        <v>33</v>
      </c>
      <c r="L871" s="8">
        <v>47</v>
      </c>
      <c r="M871" s="8">
        <v>70</v>
      </c>
      <c r="N871" s="8">
        <v>62</v>
      </c>
      <c r="O871" s="8">
        <v>109</v>
      </c>
      <c r="P871" s="8">
        <v>83</v>
      </c>
      <c r="Q871" s="8">
        <v>90</v>
      </c>
      <c r="R871" s="8">
        <v>45</v>
      </c>
      <c r="S871" s="8">
        <v>28</v>
      </c>
      <c r="T871" s="8">
        <v>5</v>
      </c>
      <c r="U871" s="8">
        <v>4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87</v>
      </c>
      <c r="AD871" s="8">
        <v>362</v>
      </c>
      <c r="AE871" s="8">
        <v>671</v>
      </c>
      <c r="AF871" s="8">
        <v>499</v>
      </c>
      <c r="AG871" s="8">
        <v>359</v>
      </c>
      <c r="AH871" s="8">
        <v>340</v>
      </c>
      <c r="AI871" s="8">
        <v>367</v>
      </c>
      <c r="AJ871" s="8">
        <v>486</v>
      </c>
      <c r="AK871" s="8">
        <v>444</v>
      </c>
      <c r="AL871" s="8">
        <v>322</v>
      </c>
      <c r="AM871" s="8">
        <v>198</v>
      </c>
      <c r="AN871" s="8">
        <v>137</v>
      </c>
      <c r="AO871" s="8">
        <v>80</v>
      </c>
      <c r="AP871" s="8">
        <v>21</v>
      </c>
      <c r="AQ871" s="8">
        <v>9</v>
      </c>
      <c r="AR871" s="8">
        <v>0</v>
      </c>
      <c r="AS871" s="8">
        <v>0</v>
      </c>
      <c r="AT871" s="8">
        <v>0</v>
      </c>
      <c r="AU871" s="8">
        <v>0</v>
      </c>
      <c r="AV871" s="8">
        <v>0</v>
      </c>
      <c r="AW871" s="8">
        <v>3</v>
      </c>
      <c r="AX871" s="8">
        <v>92</v>
      </c>
      <c r="AY871" s="8">
        <v>383</v>
      </c>
      <c r="AZ871" s="8">
        <v>695</v>
      </c>
      <c r="BA871" s="8">
        <v>533</v>
      </c>
      <c r="BB871" s="8">
        <v>406</v>
      </c>
      <c r="BC871" s="8">
        <v>410</v>
      </c>
      <c r="BD871" s="8">
        <v>433</v>
      </c>
      <c r="BE871" s="8">
        <v>590</v>
      </c>
      <c r="BF871" s="8">
        <v>527</v>
      </c>
      <c r="BG871" s="8">
        <v>406</v>
      </c>
      <c r="BH871" s="8">
        <v>244</v>
      </c>
      <c r="BI871" s="8">
        <v>165</v>
      </c>
      <c r="BJ871" s="8">
        <v>85</v>
      </c>
      <c r="BK871" s="8">
        <v>28</v>
      </c>
      <c r="BL871" s="8">
        <v>8</v>
      </c>
      <c r="BM871" s="8">
        <v>0</v>
      </c>
      <c r="BN871" s="8">
        <v>0</v>
      </c>
    </row>
    <row r="872" spans="2:66">
      <c r="B872" s="65" t="s">
        <v>148</v>
      </c>
      <c r="C872" s="11" t="s">
        <v>38</v>
      </c>
      <c r="D872" s="8">
        <v>0</v>
      </c>
      <c r="E872" s="8">
        <v>0</v>
      </c>
      <c r="F872" s="8">
        <v>0</v>
      </c>
      <c r="G872" s="8">
        <v>0</v>
      </c>
      <c r="H872" s="8">
        <v>43</v>
      </c>
      <c r="I872" s="8">
        <v>113</v>
      </c>
      <c r="J872" s="8">
        <v>202</v>
      </c>
      <c r="K872" s="8">
        <v>169</v>
      </c>
      <c r="L872" s="8">
        <v>151</v>
      </c>
      <c r="M872" s="8">
        <v>175</v>
      </c>
      <c r="N872" s="8">
        <v>155</v>
      </c>
      <c r="O872" s="8">
        <v>144</v>
      </c>
      <c r="P872" s="8">
        <v>48</v>
      </c>
      <c r="Q872" s="8">
        <v>8</v>
      </c>
      <c r="R872" s="8">
        <v>5</v>
      </c>
      <c r="S872" s="8">
        <v>0</v>
      </c>
      <c r="T872" s="8">
        <v>3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173</v>
      </c>
      <c r="AD872" s="8">
        <v>388</v>
      </c>
      <c r="AE872" s="8">
        <v>469</v>
      </c>
      <c r="AF872" s="8">
        <v>344</v>
      </c>
      <c r="AG872" s="8">
        <v>258</v>
      </c>
      <c r="AH872" s="8">
        <v>292</v>
      </c>
      <c r="AI872" s="8">
        <v>230</v>
      </c>
      <c r="AJ872" s="8">
        <v>139</v>
      </c>
      <c r="AK872" s="8">
        <v>48</v>
      </c>
      <c r="AL872" s="8">
        <v>12</v>
      </c>
      <c r="AM872" s="8">
        <v>3</v>
      </c>
      <c r="AN872" s="8">
        <v>3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213</v>
      </c>
      <c r="AY872" s="8">
        <v>499</v>
      </c>
      <c r="AZ872" s="8">
        <v>667</v>
      </c>
      <c r="BA872" s="8">
        <v>516</v>
      </c>
      <c r="BB872" s="8">
        <v>408</v>
      </c>
      <c r="BC872" s="8">
        <v>470</v>
      </c>
      <c r="BD872" s="8">
        <v>383</v>
      </c>
      <c r="BE872" s="8">
        <v>284</v>
      </c>
      <c r="BF872" s="8">
        <v>99</v>
      </c>
      <c r="BG872" s="8">
        <v>26</v>
      </c>
      <c r="BH872" s="8">
        <v>10</v>
      </c>
      <c r="BI872" s="8">
        <v>3</v>
      </c>
      <c r="BJ872" s="8">
        <v>3</v>
      </c>
      <c r="BK872" s="8">
        <v>0</v>
      </c>
      <c r="BL872" s="8">
        <v>0</v>
      </c>
      <c r="BM872" s="8">
        <v>0</v>
      </c>
      <c r="BN872" s="8">
        <v>0</v>
      </c>
    </row>
    <row r="873" spans="2:66">
      <c r="B873" s="56"/>
      <c r="C873" s="11" t="s">
        <v>39</v>
      </c>
      <c r="D873" s="8">
        <v>0</v>
      </c>
      <c r="E873" s="8">
        <v>0</v>
      </c>
      <c r="F873" s="8">
        <v>0</v>
      </c>
      <c r="G873" s="8">
        <v>0</v>
      </c>
      <c r="H873" s="8">
        <v>187</v>
      </c>
      <c r="I873" s="8">
        <v>459</v>
      </c>
      <c r="J873" s="8">
        <v>469</v>
      </c>
      <c r="K873" s="8">
        <v>334</v>
      </c>
      <c r="L873" s="8">
        <v>273</v>
      </c>
      <c r="M873" s="8">
        <v>320</v>
      </c>
      <c r="N873" s="8">
        <v>334</v>
      </c>
      <c r="O873" s="8">
        <v>269</v>
      </c>
      <c r="P873" s="8">
        <v>155</v>
      </c>
      <c r="Q873" s="8">
        <v>42</v>
      </c>
      <c r="R873" s="8">
        <v>24</v>
      </c>
      <c r="S873" s="8">
        <v>7</v>
      </c>
      <c r="T873" s="8">
        <v>3</v>
      </c>
      <c r="U873" s="8">
        <v>4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5</v>
      </c>
      <c r="AC873" s="8">
        <v>1130</v>
      </c>
      <c r="AD873" s="8">
        <v>2043</v>
      </c>
      <c r="AE873" s="8">
        <v>1405</v>
      </c>
      <c r="AF873" s="8">
        <v>971</v>
      </c>
      <c r="AG873" s="8">
        <v>842</v>
      </c>
      <c r="AH873" s="8">
        <v>897</v>
      </c>
      <c r="AI873" s="8">
        <v>772</v>
      </c>
      <c r="AJ873" s="8">
        <v>558</v>
      </c>
      <c r="AK873" s="8">
        <v>229</v>
      </c>
      <c r="AL873" s="8">
        <v>74</v>
      </c>
      <c r="AM873" s="8">
        <v>29</v>
      </c>
      <c r="AN873" s="8">
        <v>8</v>
      </c>
      <c r="AO873" s="8">
        <v>4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3</v>
      </c>
      <c r="AX873" s="8">
        <v>1319</v>
      </c>
      <c r="AY873" s="8">
        <v>2503</v>
      </c>
      <c r="AZ873" s="8">
        <v>1875</v>
      </c>
      <c r="BA873" s="8">
        <v>1301</v>
      </c>
      <c r="BB873" s="8">
        <v>1118</v>
      </c>
      <c r="BC873" s="8">
        <v>1213</v>
      </c>
      <c r="BD873" s="8">
        <v>1106</v>
      </c>
      <c r="BE873" s="8">
        <v>832</v>
      </c>
      <c r="BF873" s="8">
        <v>380</v>
      </c>
      <c r="BG873" s="8">
        <v>122</v>
      </c>
      <c r="BH873" s="8">
        <v>56</v>
      </c>
      <c r="BI873" s="8">
        <v>15</v>
      </c>
      <c r="BJ873" s="8">
        <v>9</v>
      </c>
      <c r="BK873" s="8">
        <v>0</v>
      </c>
      <c r="BL873" s="8">
        <v>0</v>
      </c>
      <c r="BM873" s="8">
        <v>0</v>
      </c>
      <c r="BN873" s="8">
        <v>0</v>
      </c>
    </row>
    <row r="874" spans="2:66" ht="26">
      <c r="B874" s="56"/>
      <c r="C874" s="11" t="s">
        <v>40</v>
      </c>
      <c r="D874" s="8">
        <v>0</v>
      </c>
      <c r="E874" s="8">
        <v>0</v>
      </c>
      <c r="F874" s="8">
        <v>0</v>
      </c>
      <c r="G874" s="8">
        <v>0</v>
      </c>
      <c r="H874" s="8">
        <v>36</v>
      </c>
      <c r="I874" s="8">
        <v>46</v>
      </c>
      <c r="J874" s="8">
        <v>50</v>
      </c>
      <c r="K874" s="8">
        <v>47</v>
      </c>
      <c r="L874" s="8">
        <v>14</v>
      </c>
      <c r="M874" s="8">
        <v>28</v>
      </c>
      <c r="N874" s="8">
        <v>24</v>
      </c>
      <c r="O874" s="8">
        <v>11</v>
      </c>
      <c r="P874" s="8">
        <v>8</v>
      </c>
      <c r="Q874" s="8">
        <v>3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101</v>
      </c>
      <c r="AD874" s="8">
        <v>88</v>
      </c>
      <c r="AE874" s="8">
        <v>70</v>
      </c>
      <c r="AF874" s="8">
        <v>54</v>
      </c>
      <c r="AG874" s="8">
        <v>26</v>
      </c>
      <c r="AH874" s="8">
        <v>35</v>
      </c>
      <c r="AI874" s="8">
        <v>20</v>
      </c>
      <c r="AJ874" s="8">
        <v>15</v>
      </c>
      <c r="AK874" s="8">
        <v>3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133</v>
      </c>
      <c r="AY874" s="8">
        <v>132</v>
      </c>
      <c r="AZ874" s="8">
        <v>120</v>
      </c>
      <c r="BA874" s="8">
        <v>101</v>
      </c>
      <c r="BB874" s="8">
        <v>41</v>
      </c>
      <c r="BC874" s="8">
        <v>68</v>
      </c>
      <c r="BD874" s="8">
        <v>42</v>
      </c>
      <c r="BE874" s="8">
        <v>23</v>
      </c>
      <c r="BF874" s="8">
        <v>13</v>
      </c>
      <c r="BG874" s="8">
        <v>3</v>
      </c>
      <c r="BH874" s="8">
        <v>0</v>
      </c>
      <c r="BI874" s="8">
        <v>0</v>
      </c>
      <c r="BJ874" s="8">
        <v>0</v>
      </c>
      <c r="BK874" s="8">
        <v>0</v>
      </c>
      <c r="BL874" s="8">
        <v>0</v>
      </c>
      <c r="BM874" s="8">
        <v>0</v>
      </c>
      <c r="BN874" s="8">
        <v>0</v>
      </c>
    </row>
    <row r="875" spans="2:66" ht="39">
      <c r="B875" s="56"/>
      <c r="C875" s="11" t="s">
        <v>41</v>
      </c>
      <c r="D875" s="8">
        <v>0</v>
      </c>
      <c r="E875" s="8">
        <v>0</v>
      </c>
      <c r="F875" s="8">
        <v>0</v>
      </c>
      <c r="G875" s="8">
        <v>0</v>
      </c>
      <c r="H875" s="8">
        <v>117</v>
      </c>
      <c r="I875" s="8">
        <v>152</v>
      </c>
      <c r="J875" s="8">
        <v>158</v>
      </c>
      <c r="K875" s="8">
        <v>113</v>
      </c>
      <c r="L875" s="8">
        <v>56</v>
      </c>
      <c r="M875" s="8">
        <v>58</v>
      </c>
      <c r="N875" s="8">
        <v>41</v>
      </c>
      <c r="O875" s="8">
        <v>48</v>
      </c>
      <c r="P875" s="8">
        <v>20</v>
      </c>
      <c r="Q875" s="8">
        <v>11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546</v>
      </c>
      <c r="AD875" s="8">
        <v>513</v>
      </c>
      <c r="AE875" s="8">
        <v>359</v>
      </c>
      <c r="AF875" s="8">
        <v>214</v>
      </c>
      <c r="AG875" s="8">
        <v>203</v>
      </c>
      <c r="AH875" s="8">
        <v>170</v>
      </c>
      <c r="AI875" s="8">
        <v>128</v>
      </c>
      <c r="AJ875" s="8">
        <v>85</v>
      </c>
      <c r="AK875" s="8">
        <v>40</v>
      </c>
      <c r="AL875" s="8">
        <v>3</v>
      </c>
      <c r="AM875" s="8">
        <v>4</v>
      </c>
      <c r="AN875" s="8">
        <v>3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659</v>
      </c>
      <c r="AY875" s="8">
        <v>665</v>
      </c>
      <c r="AZ875" s="8">
        <v>518</v>
      </c>
      <c r="BA875" s="8">
        <v>326</v>
      </c>
      <c r="BB875" s="8">
        <v>261</v>
      </c>
      <c r="BC875" s="8">
        <v>227</v>
      </c>
      <c r="BD875" s="8">
        <v>168</v>
      </c>
      <c r="BE875" s="8">
        <v>132</v>
      </c>
      <c r="BF875" s="8">
        <v>58</v>
      </c>
      <c r="BG875" s="8">
        <v>16</v>
      </c>
      <c r="BH875" s="8">
        <v>4</v>
      </c>
      <c r="BI875" s="8">
        <v>3</v>
      </c>
      <c r="BJ875" s="8">
        <v>0</v>
      </c>
      <c r="BK875" s="8">
        <v>0</v>
      </c>
      <c r="BL875" s="8">
        <v>0</v>
      </c>
      <c r="BM875" s="8">
        <v>0</v>
      </c>
      <c r="BN875" s="8">
        <v>0</v>
      </c>
    </row>
    <row r="876" spans="2:66" ht="39">
      <c r="B876" s="56"/>
      <c r="C876" s="11" t="s">
        <v>42</v>
      </c>
      <c r="D876" s="8">
        <v>0</v>
      </c>
      <c r="E876" s="8">
        <v>0</v>
      </c>
      <c r="F876" s="8">
        <v>0</v>
      </c>
      <c r="G876" s="8">
        <v>0</v>
      </c>
      <c r="H876" s="8">
        <v>101</v>
      </c>
      <c r="I876" s="8">
        <v>134</v>
      </c>
      <c r="J876" s="8">
        <v>116</v>
      </c>
      <c r="K876" s="8">
        <v>87</v>
      </c>
      <c r="L876" s="8">
        <v>78</v>
      </c>
      <c r="M876" s="8">
        <v>62</v>
      </c>
      <c r="N876" s="8">
        <v>53</v>
      </c>
      <c r="O876" s="8">
        <v>43</v>
      </c>
      <c r="P876" s="8">
        <v>21</v>
      </c>
      <c r="Q876" s="8">
        <v>10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3</v>
      </c>
      <c r="AC876" s="8">
        <v>635</v>
      </c>
      <c r="AD876" s="8">
        <v>857</v>
      </c>
      <c r="AE876" s="8">
        <v>666</v>
      </c>
      <c r="AF876" s="8">
        <v>489</v>
      </c>
      <c r="AG876" s="8">
        <v>369</v>
      </c>
      <c r="AH876" s="8">
        <v>359</v>
      </c>
      <c r="AI876" s="8">
        <v>237</v>
      </c>
      <c r="AJ876" s="8">
        <v>168</v>
      </c>
      <c r="AK876" s="8">
        <v>65</v>
      </c>
      <c r="AL876" s="8">
        <v>24</v>
      </c>
      <c r="AM876" s="8">
        <v>5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3</v>
      </c>
      <c r="AX876" s="8">
        <v>736</v>
      </c>
      <c r="AY876" s="8">
        <v>991</v>
      </c>
      <c r="AZ876" s="8">
        <v>784</v>
      </c>
      <c r="BA876" s="8">
        <v>578</v>
      </c>
      <c r="BB876" s="8">
        <v>445</v>
      </c>
      <c r="BC876" s="8">
        <v>421</v>
      </c>
      <c r="BD876" s="8">
        <v>291</v>
      </c>
      <c r="BE876" s="8">
        <v>216</v>
      </c>
      <c r="BF876" s="8">
        <v>83</v>
      </c>
      <c r="BG876" s="8">
        <v>33</v>
      </c>
      <c r="BH876" s="8">
        <v>10</v>
      </c>
      <c r="BI876" s="8">
        <v>0</v>
      </c>
      <c r="BJ876" s="8">
        <v>0</v>
      </c>
      <c r="BK876" s="8">
        <v>0</v>
      </c>
      <c r="BL876" s="8">
        <v>0</v>
      </c>
      <c r="BM876" s="8">
        <v>0</v>
      </c>
      <c r="BN876" s="8">
        <v>0</v>
      </c>
    </row>
    <row r="877" spans="2:66">
      <c r="B877" s="56"/>
      <c r="C877" s="11" t="s">
        <v>43</v>
      </c>
      <c r="D877" s="8">
        <v>0</v>
      </c>
      <c r="E877" s="8">
        <v>0</v>
      </c>
      <c r="F877" s="8">
        <v>0</v>
      </c>
      <c r="G877" s="8">
        <v>0</v>
      </c>
      <c r="H877" s="8">
        <v>89</v>
      </c>
      <c r="I877" s="8">
        <v>55</v>
      </c>
      <c r="J877" s="8">
        <v>50</v>
      </c>
      <c r="K877" s="8">
        <v>40</v>
      </c>
      <c r="L877" s="8">
        <v>27</v>
      </c>
      <c r="M877" s="8">
        <v>19</v>
      </c>
      <c r="N877" s="8">
        <v>12</v>
      </c>
      <c r="O877" s="8">
        <v>25</v>
      </c>
      <c r="P877" s="8">
        <v>14</v>
      </c>
      <c r="Q877" s="8">
        <v>3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3</v>
      </c>
      <c r="AC877" s="8">
        <v>553</v>
      </c>
      <c r="AD877" s="8">
        <v>204</v>
      </c>
      <c r="AE877" s="8">
        <v>131</v>
      </c>
      <c r="AF877" s="8">
        <v>93</v>
      </c>
      <c r="AG877" s="8">
        <v>69</v>
      </c>
      <c r="AH877" s="8">
        <v>61</v>
      </c>
      <c r="AI877" s="8">
        <v>43</v>
      </c>
      <c r="AJ877" s="8">
        <v>24</v>
      </c>
      <c r="AK877" s="8">
        <v>3</v>
      </c>
      <c r="AL877" s="8">
        <v>3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3</v>
      </c>
      <c r="AX877" s="8">
        <v>641</v>
      </c>
      <c r="AY877" s="8">
        <v>260</v>
      </c>
      <c r="AZ877" s="8">
        <v>189</v>
      </c>
      <c r="BA877" s="8">
        <v>130</v>
      </c>
      <c r="BB877" s="8">
        <v>93</v>
      </c>
      <c r="BC877" s="8">
        <v>84</v>
      </c>
      <c r="BD877" s="8">
        <v>52</v>
      </c>
      <c r="BE877" s="8">
        <v>47</v>
      </c>
      <c r="BF877" s="8">
        <v>18</v>
      </c>
      <c r="BG877" s="8">
        <v>4</v>
      </c>
      <c r="BH877" s="8">
        <v>0</v>
      </c>
      <c r="BI877" s="8">
        <v>3</v>
      </c>
      <c r="BJ877" s="8">
        <v>0</v>
      </c>
      <c r="BK877" s="8">
        <v>0</v>
      </c>
      <c r="BL877" s="8">
        <v>0</v>
      </c>
      <c r="BM877" s="8">
        <v>0</v>
      </c>
      <c r="BN877" s="8">
        <v>0</v>
      </c>
    </row>
    <row r="878" spans="2:66" ht="39">
      <c r="B878" s="56"/>
      <c r="C878" s="11" t="s">
        <v>76</v>
      </c>
      <c r="D878" s="8">
        <v>0</v>
      </c>
      <c r="E878" s="8">
        <v>0</v>
      </c>
      <c r="F878" s="8">
        <v>0</v>
      </c>
      <c r="G878" s="8">
        <v>0</v>
      </c>
      <c r="H878" s="8">
        <v>22</v>
      </c>
      <c r="I878" s="8">
        <v>13</v>
      </c>
      <c r="J878" s="8">
        <v>16</v>
      </c>
      <c r="K878" s="8">
        <v>13</v>
      </c>
      <c r="L878" s="8">
        <v>6</v>
      </c>
      <c r="M878" s="8">
        <v>7</v>
      </c>
      <c r="N878" s="8">
        <v>8</v>
      </c>
      <c r="O878" s="8">
        <v>14</v>
      </c>
      <c r="P878" s="8">
        <v>4</v>
      </c>
      <c r="Q878" s="8">
        <v>3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10</v>
      </c>
      <c r="AD878" s="8">
        <v>4</v>
      </c>
      <c r="AE878" s="8">
        <v>3</v>
      </c>
      <c r="AF878" s="8">
        <v>3</v>
      </c>
      <c r="AG878" s="8">
        <v>4</v>
      </c>
      <c r="AH878" s="8">
        <v>5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37</v>
      </c>
      <c r="AY878" s="8">
        <v>19</v>
      </c>
      <c r="AZ878" s="8">
        <v>17</v>
      </c>
      <c r="BA878" s="8">
        <v>17</v>
      </c>
      <c r="BB878" s="8">
        <v>17</v>
      </c>
      <c r="BC878" s="8">
        <v>12</v>
      </c>
      <c r="BD878" s="8">
        <v>8</v>
      </c>
      <c r="BE878" s="8">
        <v>14</v>
      </c>
      <c r="BF878" s="8">
        <v>4</v>
      </c>
      <c r="BG878" s="8">
        <v>6</v>
      </c>
      <c r="BH878" s="8">
        <v>0</v>
      </c>
      <c r="BI878" s="8">
        <v>0</v>
      </c>
      <c r="BJ878" s="8">
        <v>0</v>
      </c>
      <c r="BK878" s="8">
        <v>0</v>
      </c>
      <c r="BL878" s="8">
        <v>0</v>
      </c>
      <c r="BM878" s="8">
        <v>0</v>
      </c>
      <c r="BN878" s="8">
        <v>0</v>
      </c>
    </row>
    <row r="879" spans="2:66">
      <c r="B879" s="56"/>
      <c r="C879" s="11" t="s">
        <v>45</v>
      </c>
      <c r="D879" s="8">
        <v>0</v>
      </c>
      <c r="E879" s="8">
        <v>0</v>
      </c>
      <c r="F879" s="8">
        <v>0</v>
      </c>
      <c r="G879" s="8">
        <v>0</v>
      </c>
      <c r="H879" s="8">
        <v>44</v>
      </c>
      <c r="I879" s="8">
        <v>31</v>
      </c>
      <c r="J879" s="8">
        <v>22</v>
      </c>
      <c r="K879" s="8">
        <v>20</v>
      </c>
      <c r="L879" s="8">
        <v>11</v>
      </c>
      <c r="M879" s="8">
        <v>28</v>
      </c>
      <c r="N879" s="8">
        <v>19</v>
      </c>
      <c r="O879" s="8">
        <v>9</v>
      </c>
      <c r="P879" s="8">
        <v>7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50</v>
      </c>
      <c r="AD879" s="8">
        <v>27</v>
      </c>
      <c r="AE879" s="8">
        <v>30</v>
      </c>
      <c r="AF879" s="8">
        <v>23</v>
      </c>
      <c r="AG879" s="8">
        <v>24</v>
      </c>
      <c r="AH879" s="8">
        <v>32</v>
      </c>
      <c r="AI879" s="8">
        <v>13</v>
      </c>
      <c r="AJ879" s="8">
        <v>6</v>
      </c>
      <c r="AK879" s="8">
        <v>9</v>
      </c>
      <c r="AL879" s="8">
        <v>3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3</v>
      </c>
      <c r="AX879" s="8">
        <v>93</v>
      </c>
      <c r="AY879" s="8">
        <v>57</v>
      </c>
      <c r="AZ879" s="8">
        <v>54</v>
      </c>
      <c r="BA879" s="8">
        <v>43</v>
      </c>
      <c r="BB879" s="8">
        <v>37</v>
      </c>
      <c r="BC879" s="8">
        <v>57</v>
      </c>
      <c r="BD879" s="8">
        <v>25</v>
      </c>
      <c r="BE879" s="8">
        <v>13</v>
      </c>
      <c r="BF879" s="8">
        <v>11</v>
      </c>
      <c r="BG879" s="8">
        <v>5</v>
      </c>
      <c r="BH879" s="8">
        <v>0</v>
      </c>
      <c r="BI879" s="8">
        <v>0</v>
      </c>
      <c r="BJ879" s="8">
        <v>0</v>
      </c>
      <c r="BK879" s="8">
        <v>0</v>
      </c>
      <c r="BL879" s="8">
        <v>0</v>
      </c>
      <c r="BM879" s="8">
        <v>0</v>
      </c>
      <c r="BN879" s="8">
        <v>0</v>
      </c>
    </row>
    <row r="880" spans="2:66" ht="26">
      <c r="B880" s="56"/>
      <c r="C880" s="11" t="s">
        <v>46</v>
      </c>
      <c r="D880" s="8">
        <v>0</v>
      </c>
      <c r="E880" s="8">
        <v>0</v>
      </c>
      <c r="F880" s="8">
        <v>0</v>
      </c>
      <c r="G880" s="8">
        <v>0</v>
      </c>
      <c r="H880" s="8">
        <v>11</v>
      </c>
      <c r="I880" s="8">
        <v>11</v>
      </c>
      <c r="J880" s="8">
        <v>8</v>
      </c>
      <c r="K880" s="8">
        <v>12</v>
      </c>
      <c r="L880" s="8">
        <v>6</v>
      </c>
      <c r="M880" s="8">
        <v>7</v>
      </c>
      <c r="N880" s="8">
        <v>7</v>
      </c>
      <c r="O880" s="8">
        <v>12</v>
      </c>
      <c r="P880" s="8">
        <v>3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4</v>
      </c>
      <c r="AC880" s="8">
        <v>23</v>
      </c>
      <c r="AD880" s="8">
        <v>30</v>
      </c>
      <c r="AE880" s="8">
        <v>26</v>
      </c>
      <c r="AF880" s="8">
        <v>27</v>
      </c>
      <c r="AG880" s="8">
        <v>26</v>
      </c>
      <c r="AH880" s="8">
        <v>16</v>
      </c>
      <c r="AI880" s="8">
        <v>11</v>
      </c>
      <c r="AJ880" s="8">
        <v>10</v>
      </c>
      <c r="AK880" s="8">
        <v>0</v>
      </c>
      <c r="AL880" s="8">
        <v>0</v>
      </c>
      <c r="AM880" s="8">
        <v>3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4</v>
      </c>
      <c r="AX880" s="8">
        <v>30</v>
      </c>
      <c r="AY880" s="8">
        <v>37</v>
      </c>
      <c r="AZ880" s="8">
        <v>33</v>
      </c>
      <c r="BA880" s="8">
        <v>38</v>
      </c>
      <c r="BB880" s="8">
        <v>34</v>
      </c>
      <c r="BC880" s="8">
        <v>22</v>
      </c>
      <c r="BD880" s="8">
        <v>24</v>
      </c>
      <c r="BE880" s="8">
        <v>17</v>
      </c>
      <c r="BF880" s="8">
        <v>3</v>
      </c>
      <c r="BG880" s="8">
        <v>0</v>
      </c>
      <c r="BH880" s="8">
        <v>3</v>
      </c>
      <c r="BI880" s="8">
        <v>0</v>
      </c>
      <c r="BJ880" s="8">
        <v>0</v>
      </c>
      <c r="BK880" s="8">
        <v>0</v>
      </c>
      <c r="BL880" s="8">
        <v>0</v>
      </c>
      <c r="BM880" s="8">
        <v>0</v>
      </c>
      <c r="BN880" s="8">
        <v>0</v>
      </c>
    </row>
    <row r="881" spans="2:66">
      <c r="B881" s="56"/>
      <c r="C881" s="11" t="s">
        <v>47</v>
      </c>
      <c r="D881" s="8">
        <v>0</v>
      </c>
      <c r="E881" s="8">
        <v>0</v>
      </c>
      <c r="F881" s="8">
        <v>0</v>
      </c>
      <c r="G881" s="8">
        <v>0</v>
      </c>
      <c r="H881" s="8">
        <v>0</v>
      </c>
      <c r="I881" s="8">
        <v>3</v>
      </c>
      <c r="J881" s="8">
        <v>0</v>
      </c>
      <c r="K881" s="8">
        <v>0</v>
      </c>
      <c r="L881" s="8">
        <v>3</v>
      </c>
      <c r="M881" s="8">
        <v>0</v>
      </c>
      <c r="N881" s="8">
        <v>0</v>
      </c>
      <c r="O881" s="8">
        <v>0</v>
      </c>
      <c r="P881" s="8">
        <v>0</v>
      </c>
      <c r="Q881" s="8">
        <v>3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0</v>
      </c>
      <c r="AC881" s="8">
        <v>6</v>
      </c>
      <c r="AD881" s="8">
        <v>4</v>
      </c>
      <c r="AE881" s="8">
        <v>5</v>
      </c>
      <c r="AF881" s="8">
        <v>7</v>
      </c>
      <c r="AG881" s="8">
        <v>3</v>
      </c>
      <c r="AH881" s="8">
        <v>0</v>
      </c>
      <c r="AI881" s="8">
        <v>3</v>
      </c>
      <c r="AJ881" s="8">
        <v>3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6</v>
      </c>
      <c r="AY881" s="8">
        <v>10</v>
      </c>
      <c r="AZ881" s="8">
        <v>7</v>
      </c>
      <c r="BA881" s="8">
        <v>7</v>
      </c>
      <c r="BB881" s="8">
        <v>6</v>
      </c>
      <c r="BC881" s="8">
        <v>0</v>
      </c>
      <c r="BD881" s="8">
        <v>4</v>
      </c>
      <c r="BE881" s="8">
        <v>4</v>
      </c>
      <c r="BF881" s="8">
        <v>0</v>
      </c>
      <c r="BG881" s="8">
        <v>3</v>
      </c>
      <c r="BH881" s="8">
        <v>0</v>
      </c>
      <c r="BI881" s="8">
        <v>0</v>
      </c>
      <c r="BJ881" s="8">
        <v>0</v>
      </c>
      <c r="BK881" s="8">
        <v>0</v>
      </c>
      <c r="BL881" s="8">
        <v>0</v>
      </c>
      <c r="BM881" s="8">
        <v>0</v>
      </c>
      <c r="BN881" s="8">
        <v>0</v>
      </c>
    </row>
    <row r="882" spans="2:66">
      <c r="B882" s="56"/>
      <c r="C882" s="11" t="s">
        <v>11</v>
      </c>
      <c r="D882" s="8">
        <v>0</v>
      </c>
      <c r="E882" s="8">
        <v>0</v>
      </c>
      <c r="F882" s="8">
        <v>0</v>
      </c>
      <c r="G882" s="8">
        <v>0</v>
      </c>
      <c r="H882" s="8">
        <v>150</v>
      </c>
      <c r="I882" s="8">
        <v>161</v>
      </c>
      <c r="J882" s="8">
        <v>84</v>
      </c>
      <c r="K882" s="8">
        <v>73</v>
      </c>
      <c r="L882" s="8">
        <v>76</v>
      </c>
      <c r="M882" s="8">
        <v>87</v>
      </c>
      <c r="N882" s="8">
        <v>105</v>
      </c>
      <c r="O882" s="8">
        <v>143</v>
      </c>
      <c r="P882" s="8">
        <v>199</v>
      </c>
      <c r="Q882" s="8">
        <v>146</v>
      </c>
      <c r="R882" s="8">
        <v>132</v>
      </c>
      <c r="S882" s="8">
        <v>81</v>
      </c>
      <c r="T882" s="8">
        <v>45</v>
      </c>
      <c r="U882" s="8">
        <v>14</v>
      </c>
      <c r="V882" s="8">
        <v>3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10</v>
      </c>
      <c r="AC882" s="8">
        <v>541</v>
      </c>
      <c r="AD882" s="8">
        <v>623</v>
      </c>
      <c r="AE882" s="8">
        <v>818</v>
      </c>
      <c r="AF882" s="8">
        <v>721</v>
      </c>
      <c r="AG882" s="8">
        <v>478</v>
      </c>
      <c r="AH882" s="8">
        <v>400</v>
      </c>
      <c r="AI882" s="8">
        <v>302</v>
      </c>
      <c r="AJ882" s="8">
        <v>375</v>
      </c>
      <c r="AK882" s="8">
        <v>339</v>
      </c>
      <c r="AL882" s="8">
        <v>243</v>
      </c>
      <c r="AM882" s="8">
        <v>168</v>
      </c>
      <c r="AN882" s="8">
        <v>129</v>
      </c>
      <c r="AO882" s="8">
        <v>57</v>
      </c>
      <c r="AP882" s="8">
        <v>17</v>
      </c>
      <c r="AQ882" s="8">
        <v>4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10</v>
      </c>
      <c r="AX882" s="8">
        <v>690</v>
      </c>
      <c r="AY882" s="8">
        <v>779</v>
      </c>
      <c r="AZ882" s="8">
        <v>905</v>
      </c>
      <c r="BA882" s="8">
        <v>793</v>
      </c>
      <c r="BB882" s="8">
        <v>558</v>
      </c>
      <c r="BC882" s="8">
        <v>491</v>
      </c>
      <c r="BD882" s="8">
        <v>406</v>
      </c>
      <c r="BE882" s="8">
        <v>515</v>
      </c>
      <c r="BF882" s="8">
        <v>539</v>
      </c>
      <c r="BG882" s="8">
        <v>388</v>
      </c>
      <c r="BH882" s="8">
        <v>303</v>
      </c>
      <c r="BI882" s="8">
        <v>214</v>
      </c>
      <c r="BJ882" s="8">
        <v>102</v>
      </c>
      <c r="BK882" s="8">
        <v>35</v>
      </c>
      <c r="BL882" s="8">
        <v>3</v>
      </c>
      <c r="BM882" s="8">
        <v>0</v>
      </c>
      <c r="BN882" s="8">
        <v>0</v>
      </c>
    </row>
    <row r="883" spans="2:66">
      <c r="B883" s="65" t="s">
        <v>149</v>
      </c>
      <c r="C883" s="11" t="s">
        <v>38</v>
      </c>
      <c r="D883" s="8">
        <v>0</v>
      </c>
      <c r="E883" s="8">
        <v>0</v>
      </c>
      <c r="F883" s="8">
        <v>0</v>
      </c>
      <c r="G883" s="8">
        <v>0</v>
      </c>
      <c r="H883" s="8">
        <v>42</v>
      </c>
      <c r="I883" s="8">
        <v>167</v>
      </c>
      <c r="J883" s="8">
        <v>308</v>
      </c>
      <c r="K883" s="8">
        <v>376</v>
      </c>
      <c r="L883" s="8">
        <v>309</v>
      </c>
      <c r="M883" s="8">
        <v>425</v>
      </c>
      <c r="N883" s="8">
        <v>401</v>
      </c>
      <c r="O883" s="8">
        <v>290</v>
      </c>
      <c r="P883" s="8">
        <v>184</v>
      </c>
      <c r="Q883" s="8">
        <v>95</v>
      </c>
      <c r="R883" s="8">
        <v>39</v>
      </c>
      <c r="S883" s="8">
        <v>24</v>
      </c>
      <c r="T883" s="8">
        <v>8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3</v>
      </c>
      <c r="AC883" s="8">
        <v>48</v>
      </c>
      <c r="AD883" s="8">
        <v>185</v>
      </c>
      <c r="AE883" s="8">
        <v>318</v>
      </c>
      <c r="AF883" s="8">
        <v>262</v>
      </c>
      <c r="AG883" s="8">
        <v>242</v>
      </c>
      <c r="AH883" s="8">
        <v>224</v>
      </c>
      <c r="AI883" s="8">
        <v>164</v>
      </c>
      <c r="AJ883" s="8">
        <v>87</v>
      </c>
      <c r="AK883" s="8">
        <v>32</v>
      </c>
      <c r="AL883" s="8">
        <v>17</v>
      </c>
      <c r="AM883" s="8">
        <v>3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3</v>
      </c>
      <c r="AX883" s="8">
        <v>89</v>
      </c>
      <c r="AY883" s="8">
        <v>358</v>
      </c>
      <c r="AZ883" s="8">
        <v>624</v>
      </c>
      <c r="BA883" s="8">
        <v>644</v>
      </c>
      <c r="BB883" s="8">
        <v>554</v>
      </c>
      <c r="BC883" s="8">
        <v>652</v>
      </c>
      <c r="BD883" s="8">
        <v>560</v>
      </c>
      <c r="BE883" s="8">
        <v>377</v>
      </c>
      <c r="BF883" s="8">
        <v>209</v>
      </c>
      <c r="BG883" s="8">
        <v>112</v>
      </c>
      <c r="BH883" s="8">
        <v>38</v>
      </c>
      <c r="BI883" s="8">
        <v>27</v>
      </c>
      <c r="BJ883" s="8">
        <v>8</v>
      </c>
      <c r="BK883" s="8">
        <v>3</v>
      </c>
      <c r="BL883" s="8">
        <v>0</v>
      </c>
      <c r="BM883" s="8">
        <v>0</v>
      </c>
      <c r="BN883" s="8">
        <v>0</v>
      </c>
    </row>
    <row r="884" spans="2:66">
      <c r="B884" s="56"/>
      <c r="C884" s="11" t="s">
        <v>39</v>
      </c>
      <c r="D884" s="8">
        <v>0</v>
      </c>
      <c r="E884" s="8">
        <v>0</v>
      </c>
      <c r="F884" s="8">
        <v>0</v>
      </c>
      <c r="G884" s="8">
        <v>10</v>
      </c>
      <c r="H884" s="8">
        <v>680</v>
      </c>
      <c r="I884" s="8">
        <v>2584</v>
      </c>
      <c r="J884" s="8">
        <v>2517</v>
      </c>
      <c r="K884" s="8">
        <v>2480</v>
      </c>
      <c r="L884" s="8">
        <v>2484</v>
      </c>
      <c r="M884" s="8">
        <v>3074</v>
      </c>
      <c r="N884" s="8">
        <v>3279</v>
      </c>
      <c r="O884" s="8">
        <v>2565</v>
      </c>
      <c r="P884" s="8">
        <v>1491</v>
      </c>
      <c r="Q884" s="8">
        <v>692</v>
      </c>
      <c r="R884" s="8">
        <v>241</v>
      </c>
      <c r="S884" s="8">
        <v>100</v>
      </c>
      <c r="T884" s="8">
        <v>40</v>
      </c>
      <c r="U884" s="8">
        <v>11</v>
      </c>
      <c r="V884" s="8">
        <v>6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3</v>
      </c>
      <c r="AC884" s="8">
        <v>1358</v>
      </c>
      <c r="AD884" s="8">
        <v>4325</v>
      </c>
      <c r="AE884" s="8">
        <v>2957</v>
      </c>
      <c r="AF884" s="8">
        <v>2207</v>
      </c>
      <c r="AG884" s="8">
        <v>1785</v>
      </c>
      <c r="AH884" s="8">
        <v>1531</v>
      </c>
      <c r="AI884" s="8">
        <v>1043</v>
      </c>
      <c r="AJ884" s="8">
        <v>537</v>
      </c>
      <c r="AK884" s="8">
        <v>245</v>
      </c>
      <c r="AL884" s="8">
        <v>91</v>
      </c>
      <c r="AM884" s="8">
        <v>17</v>
      </c>
      <c r="AN884" s="8">
        <v>10</v>
      </c>
      <c r="AO884" s="8">
        <v>0</v>
      </c>
      <c r="AP884" s="8">
        <v>0</v>
      </c>
      <c r="AQ884" s="8">
        <v>5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9</v>
      </c>
      <c r="AX884" s="8">
        <v>2040</v>
      </c>
      <c r="AY884" s="8">
        <v>6908</v>
      </c>
      <c r="AZ884" s="8">
        <v>5472</v>
      </c>
      <c r="BA884" s="8">
        <v>4687</v>
      </c>
      <c r="BB884" s="8">
        <v>4268</v>
      </c>
      <c r="BC884" s="8">
        <v>4611</v>
      </c>
      <c r="BD884" s="8">
        <v>4326</v>
      </c>
      <c r="BE884" s="8">
        <v>3100</v>
      </c>
      <c r="BF884" s="8">
        <v>1738</v>
      </c>
      <c r="BG884" s="8">
        <v>781</v>
      </c>
      <c r="BH884" s="8">
        <v>259</v>
      </c>
      <c r="BI884" s="8">
        <v>110</v>
      </c>
      <c r="BJ884" s="8">
        <v>41</v>
      </c>
      <c r="BK884" s="8">
        <v>11</v>
      </c>
      <c r="BL884" s="8">
        <v>8</v>
      </c>
      <c r="BM884" s="8">
        <v>0</v>
      </c>
      <c r="BN884" s="8">
        <v>0</v>
      </c>
    </row>
    <row r="885" spans="2:66" ht="26">
      <c r="B885" s="56"/>
      <c r="C885" s="11" t="s">
        <v>40</v>
      </c>
      <c r="D885" s="8">
        <v>0</v>
      </c>
      <c r="E885" s="8">
        <v>0</v>
      </c>
      <c r="F885" s="8">
        <v>0</v>
      </c>
      <c r="G885" s="8">
        <v>0</v>
      </c>
      <c r="H885" s="8">
        <v>9</v>
      </c>
      <c r="I885" s="8">
        <v>15</v>
      </c>
      <c r="J885" s="8">
        <v>21</v>
      </c>
      <c r="K885" s="8">
        <v>21</v>
      </c>
      <c r="L885" s="8">
        <v>16</v>
      </c>
      <c r="M885" s="8">
        <v>29</v>
      </c>
      <c r="N885" s="8">
        <v>37</v>
      </c>
      <c r="O885" s="8">
        <v>26</v>
      </c>
      <c r="P885" s="8">
        <v>12</v>
      </c>
      <c r="Q885" s="8">
        <v>6</v>
      </c>
      <c r="R885" s="8">
        <v>4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0</v>
      </c>
      <c r="AB885" s="8">
        <v>0</v>
      </c>
      <c r="AC885" s="8">
        <v>7</v>
      </c>
      <c r="AD885" s="8">
        <v>13</v>
      </c>
      <c r="AE885" s="8">
        <v>13</v>
      </c>
      <c r="AF885" s="8">
        <v>10</v>
      </c>
      <c r="AG885" s="8">
        <v>9</v>
      </c>
      <c r="AH885" s="8">
        <v>11</v>
      </c>
      <c r="AI885" s="8">
        <v>11</v>
      </c>
      <c r="AJ885" s="8">
        <v>0</v>
      </c>
      <c r="AK885" s="8">
        <v>3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13</v>
      </c>
      <c r="AY885" s="8">
        <v>30</v>
      </c>
      <c r="AZ885" s="8">
        <v>35</v>
      </c>
      <c r="BA885" s="8">
        <v>29</v>
      </c>
      <c r="BB885" s="8">
        <v>29</v>
      </c>
      <c r="BC885" s="8">
        <v>40</v>
      </c>
      <c r="BD885" s="8">
        <v>48</v>
      </c>
      <c r="BE885" s="8">
        <v>29</v>
      </c>
      <c r="BF885" s="8">
        <v>19</v>
      </c>
      <c r="BG885" s="8">
        <v>10</v>
      </c>
      <c r="BH885" s="8">
        <v>4</v>
      </c>
      <c r="BI885" s="8">
        <v>0</v>
      </c>
      <c r="BJ885" s="8">
        <v>0</v>
      </c>
      <c r="BK885" s="8">
        <v>0</v>
      </c>
      <c r="BL885" s="8">
        <v>0</v>
      </c>
      <c r="BM885" s="8">
        <v>0</v>
      </c>
      <c r="BN885" s="8">
        <v>0</v>
      </c>
    </row>
    <row r="886" spans="2:66" ht="39">
      <c r="B886" s="56"/>
      <c r="C886" s="11" t="s">
        <v>41</v>
      </c>
      <c r="D886" s="8">
        <v>0</v>
      </c>
      <c r="E886" s="8">
        <v>0</v>
      </c>
      <c r="F886" s="8">
        <v>0</v>
      </c>
      <c r="G886" s="8">
        <v>0</v>
      </c>
      <c r="H886" s="8">
        <v>41</v>
      </c>
      <c r="I886" s="8">
        <v>70</v>
      </c>
      <c r="J886" s="8">
        <v>77</v>
      </c>
      <c r="K886" s="8">
        <v>62</v>
      </c>
      <c r="L886" s="8">
        <v>52</v>
      </c>
      <c r="M886" s="8">
        <v>56</v>
      </c>
      <c r="N886" s="8">
        <v>49</v>
      </c>
      <c r="O886" s="8">
        <v>27</v>
      </c>
      <c r="P886" s="8">
        <v>11</v>
      </c>
      <c r="Q886" s="8">
        <v>4</v>
      </c>
      <c r="R886" s="8">
        <v>5</v>
      </c>
      <c r="S886" s="8">
        <v>3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52</v>
      </c>
      <c r="AD886" s="8">
        <v>80</v>
      </c>
      <c r="AE886" s="8">
        <v>63</v>
      </c>
      <c r="AF886" s="8">
        <v>61</v>
      </c>
      <c r="AG886" s="8">
        <v>47</v>
      </c>
      <c r="AH886" s="8">
        <v>61</v>
      </c>
      <c r="AI886" s="8">
        <v>33</v>
      </c>
      <c r="AJ886" s="8">
        <v>22</v>
      </c>
      <c r="AK886" s="8">
        <v>0</v>
      </c>
      <c r="AL886" s="8">
        <v>0</v>
      </c>
      <c r="AM886" s="8">
        <v>3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3</v>
      </c>
      <c r="AX886" s="8">
        <v>92</v>
      </c>
      <c r="AY886" s="8">
        <v>153</v>
      </c>
      <c r="AZ886" s="8">
        <v>143</v>
      </c>
      <c r="BA886" s="8">
        <v>120</v>
      </c>
      <c r="BB886" s="8">
        <v>97</v>
      </c>
      <c r="BC886" s="8">
        <v>113</v>
      </c>
      <c r="BD886" s="8">
        <v>76</v>
      </c>
      <c r="BE886" s="8">
        <v>51</v>
      </c>
      <c r="BF886" s="8">
        <v>15</v>
      </c>
      <c r="BG886" s="8">
        <v>4</v>
      </c>
      <c r="BH886" s="8">
        <v>11</v>
      </c>
      <c r="BI886" s="8">
        <v>3</v>
      </c>
      <c r="BJ886" s="8">
        <v>0</v>
      </c>
      <c r="BK886" s="8">
        <v>0</v>
      </c>
      <c r="BL886" s="8">
        <v>0</v>
      </c>
      <c r="BM886" s="8">
        <v>0</v>
      </c>
      <c r="BN886" s="8">
        <v>0</v>
      </c>
    </row>
    <row r="887" spans="2:66" ht="39">
      <c r="B887" s="56"/>
      <c r="C887" s="11" t="s">
        <v>42</v>
      </c>
      <c r="D887" s="8">
        <v>0</v>
      </c>
      <c r="E887" s="8">
        <v>0</v>
      </c>
      <c r="F887" s="8">
        <v>0</v>
      </c>
      <c r="G887" s="8">
        <v>0</v>
      </c>
      <c r="H887" s="8">
        <v>237</v>
      </c>
      <c r="I887" s="8">
        <v>300</v>
      </c>
      <c r="J887" s="8">
        <v>192</v>
      </c>
      <c r="K887" s="8">
        <v>154</v>
      </c>
      <c r="L887" s="8">
        <v>159</v>
      </c>
      <c r="M887" s="8">
        <v>184</v>
      </c>
      <c r="N887" s="8">
        <v>163</v>
      </c>
      <c r="O887" s="8">
        <v>158</v>
      </c>
      <c r="P887" s="8">
        <v>78</v>
      </c>
      <c r="Q887" s="8">
        <v>27</v>
      </c>
      <c r="R887" s="8">
        <v>10</v>
      </c>
      <c r="S887" s="8">
        <v>3</v>
      </c>
      <c r="T887" s="8">
        <v>5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>
        <v>0</v>
      </c>
      <c r="AB887" s="8">
        <v>7</v>
      </c>
      <c r="AC887" s="8">
        <v>579</v>
      </c>
      <c r="AD887" s="8">
        <v>743</v>
      </c>
      <c r="AE887" s="8">
        <v>449</v>
      </c>
      <c r="AF887" s="8">
        <v>292</v>
      </c>
      <c r="AG887" s="8">
        <v>267</v>
      </c>
      <c r="AH887" s="8">
        <v>238</v>
      </c>
      <c r="AI887" s="8">
        <v>204</v>
      </c>
      <c r="AJ887" s="8">
        <v>119</v>
      </c>
      <c r="AK887" s="8">
        <v>37</v>
      </c>
      <c r="AL887" s="8">
        <v>9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3</v>
      </c>
      <c r="AX887" s="8">
        <v>820</v>
      </c>
      <c r="AY887" s="8">
        <v>1040</v>
      </c>
      <c r="AZ887" s="8">
        <v>640</v>
      </c>
      <c r="BA887" s="8">
        <v>439</v>
      </c>
      <c r="BB887" s="8">
        <v>430</v>
      </c>
      <c r="BC887" s="8">
        <v>424</v>
      </c>
      <c r="BD887" s="8">
        <v>370</v>
      </c>
      <c r="BE887" s="8">
        <v>270</v>
      </c>
      <c r="BF887" s="8">
        <v>116</v>
      </c>
      <c r="BG887" s="8">
        <v>29</v>
      </c>
      <c r="BH887" s="8">
        <v>10</v>
      </c>
      <c r="BI887" s="8">
        <v>3</v>
      </c>
      <c r="BJ887" s="8">
        <v>5</v>
      </c>
      <c r="BK887" s="8">
        <v>0</v>
      </c>
      <c r="BL887" s="8">
        <v>0</v>
      </c>
      <c r="BM887" s="8">
        <v>0</v>
      </c>
      <c r="BN887" s="8">
        <v>0</v>
      </c>
    </row>
    <row r="888" spans="2:66">
      <c r="B888" s="56"/>
      <c r="C888" s="11" t="s">
        <v>43</v>
      </c>
      <c r="D888" s="8">
        <v>0</v>
      </c>
      <c r="E888" s="8">
        <v>0</v>
      </c>
      <c r="F888" s="8">
        <v>0</v>
      </c>
      <c r="G888" s="8">
        <v>4</v>
      </c>
      <c r="H888" s="8">
        <v>49</v>
      </c>
      <c r="I888" s="8">
        <v>52</v>
      </c>
      <c r="J888" s="8">
        <v>40</v>
      </c>
      <c r="K888" s="8">
        <v>36</v>
      </c>
      <c r="L888" s="8">
        <v>31</v>
      </c>
      <c r="M888" s="8">
        <v>58</v>
      </c>
      <c r="N888" s="8">
        <v>46</v>
      </c>
      <c r="O888" s="8">
        <v>48</v>
      </c>
      <c r="P888" s="8">
        <v>20</v>
      </c>
      <c r="Q888" s="8">
        <v>12</v>
      </c>
      <c r="R888" s="8">
        <v>7</v>
      </c>
      <c r="S888" s="8">
        <v>4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112</v>
      </c>
      <c r="AD888" s="8">
        <v>82</v>
      </c>
      <c r="AE888" s="8">
        <v>31</v>
      </c>
      <c r="AF888" s="8">
        <v>29</v>
      </c>
      <c r="AG888" s="8">
        <v>41</v>
      </c>
      <c r="AH888" s="8">
        <v>31</v>
      </c>
      <c r="AI888" s="8">
        <v>20</v>
      </c>
      <c r="AJ888" s="8">
        <v>11</v>
      </c>
      <c r="AK888" s="8">
        <v>3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4</v>
      </c>
      <c r="AX888" s="8">
        <v>161</v>
      </c>
      <c r="AY888" s="8">
        <v>136</v>
      </c>
      <c r="AZ888" s="8">
        <v>67</v>
      </c>
      <c r="BA888" s="8">
        <v>61</v>
      </c>
      <c r="BB888" s="8">
        <v>71</v>
      </c>
      <c r="BC888" s="8">
        <v>82</v>
      </c>
      <c r="BD888" s="8">
        <v>70</v>
      </c>
      <c r="BE888" s="8">
        <v>61</v>
      </c>
      <c r="BF888" s="8">
        <v>22</v>
      </c>
      <c r="BG888" s="8">
        <v>12</v>
      </c>
      <c r="BH888" s="8">
        <v>13</v>
      </c>
      <c r="BI888" s="8">
        <v>4</v>
      </c>
      <c r="BJ888" s="8">
        <v>0</v>
      </c>
      <c r="BK888" s="8">
        <v>0</v>
      </c>
      <c r="BL888" s="8">
        <v>0</v>
      </c>
      <c r="BM888" s="8">
        <v>0</v>
      </c>
      <c r="BN888" s="8">
        <v>0</v>
      </c>
    </row>
    <row r="889" spans="2:66" ht="39">
      <c r="B889" s="56"/>
      <c r="C889" s="11" t="s">
        <v>76</v>
      </c>
      <c r="D889" s="8">
        <v>0</v>
      </c>
      <c r="E889" s="8">
        <v>0</v>
      </c>
      <c r="F889" s="8">
        <v>0</v>
      </c>
      <c r="G889" s="8">
        <v>0</v>
      </c>
      <c r="H889" s="8">
        <v>6</v>
      </c>
      <c r="I889" s="8">
        <v>6</v>
      </c>
      <c r="J889" s="8">
        <v>17</v>
      </c>
      <c r="K889" s="8">
        <v>24</v>
      </c>
      <c r="L889" s="8">
        <v>18</v>
      </c>
      <c r="M889" s="8">
        <v>33</v>
      </c>
      <c r="N889" s="8">
        <v>39</v>
      </c>
      <c r="O889" s="8">
        <v>26</v>
      </c>
      <c r="P889" s="8">
        <v>16</v>
      </c>
      <c r="Q889" s="8">
        <v>4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3</v>
      </c>
      <c r="AD889" s="8">
        <v>4</v>
      </c>
      <c r="AE889" s="8">
        <v>0</v>
      </c>
      <c r="AF889" s="8">
        <v>7</v>
      </c>
      <c r="AG889" s="8">
        <v>3</v>
      </c>
      <c r="AH889" s="8">
        <v>3</v>
      </c>
      <c r="AI889" s="8">
        <v>3</v>
      </c>
      <c r="AJ889" s="8">
        <v>3</v>
      </c>
      <c r="AK889" s="8">
        <v>3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11</v>
      </c>
      <c r="AY889" s="8">
        <v>13</v>
      </c>
      <c r="AZ889" s="8">
        <v>14</v>
      </c>
      <c r="BA889" s="8">
        <v>31</v>
      </c>
      <c r="BB889" s="8">
        <v>18</v>
      </c>
      <c r="BC889" s="8">
        <v>41</v>
      </c>
      <c r="BD889" s="8">
        <v>49</v>
      </c>
      <c r="BE889" s="8">
        <v>27</v>
      </c>
      <c r="BF889" s="8">
        <v>17</v>
      </c>
      <c r="BG889" s="8">
        <v>8</v>
      </c>
      <c r="BH889" s="8">
        <v>0</v>
      </c>
      <c r="BI889" s="8">
        <v>0</v>
      </c>
      <c r="BJ889" s="8">
        <v>0</v>
      </c>
      <c r="BK889" s="8">
        <v>0</v>
      </c>
      <c r="BL889" s="8">
        <v>0</v>
      </c>
      <c r="BM889" s="8">
        <v>0</v>
      </c>
      <c r="BN889" s="8">
        <v>0</v>
      </c>
    </row>
    <row r="890" spans="2:66">
      <c r="B890" s="56"/>
      <c r="C890" s="11" t="s">
        <v>45</v>
      </c>
      <c r="D890" s="8">
        <v>0</v>
      </c>
      <c r="E890" s="8">
        <v>0</v>
      </c>
      <c r="F890" s="8">
        <v>0</v>
      </c>
      <c r="G890" s="8">
        <v>0</v>
      </c>
      <c r="H890" s="8">
        <v>23</v>
      </c>
      <c r="I890" s="8">
        <v>16</v>
      </c>
      <c r="J890" s="8">
        <v>15</v>
      </c>
      <c r="K890" s="8">
        <v>19</v>
      </c>
      <c r="L890" s="8">
        <v>28</v>
      </c>
      <c r="M890" s="8">
        <v>18</v>
      </c>
      <c r="N890" s="8">
        <v>37</v>
      </c>
      <c r="O890" s="8">
        <v>22</v>
      </c>
      <c r="P890" s="8">
        <v>16</v>
      </c>
      <c r="Q890" s="8">
        <v>15</v>
      </c>
      <c r="R890" s="8">
        <v>4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10</v>
      </c>
      <c r="AD890" s="8">
        <v>8</v>
      </c>
      <c r="AE890" s="8">
        <v>3</v>
      </c>
      <c r="AF890" s="8">
        <v>6</v>
      </c>
      <c r="AG890" s="8">
        <v>6</v>
      </c>
      <c r="AH890" s="8">
        <v>15</v>
      </c>
      <c r="AI890" s="8">
        <v>16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37</v>
      </c>
      <c r="AY890" s="8">
        <v>22</v>
      </c>
      <c r="AZ890" s="8">
        <v>15</v>
      </c>
      <c r="BA890" s="8">
        <v>24</v>
      </c>
      <c r="BB890" s="8">
        <v>35</v>
      </c>
      <c r="BC890" s="8">
        <v>30</v>
      </c>
      <c r="BD890" s="8">
        <v>51</v>
      </c>
      <c r="BE890" s="8">
        <v>24</v>
      </c>
      <c r="BF890" s="8">
        <v>20</v>
      </c>
      <c r="BG890" s="8">
        <v>15</v>
      </c>
      <c r="BH890" s="8">
        <v>3</v>
      </c>
      <c r="BI890" s="8">
        <v>0</v>
      </c>
      <c r="BJ890" s="8">
        <v>0</v>
      </c>
      <c r="BK890" s="8">
        <v>0</v>
      </c>
      <c r="BL890" s="8">
        <v>0</v>
      </c>
      <c r="BM890" s="8">
        <v>0</v>
      </c>
      <c r="BN890" s="8">
        <v>0</v>
      </c>
    </row>
    <row r="891" spans="2:66" ht="26">
      <c r="B891" s="56"/>
      <c r="C891" s="11" t="s">
        <v>46</v>
      </c>
      <c r="D891" s="8">
        <v>0</v>
      </c>
      <c r="E891" s="8">
        <v>0</v>
      </c>
      <c r="F891" s="8">
        <v>0</v>
      </c>
      <c r="G891" s="8">
        <v>0</v>
      </c>
      <c r="H891" s="8">
        <v>12</v>
      </c>
      <c r="I891" s="8">
        <v>23</v>
      </c>
      <c r="J891" s="8">
        <v>20</v>
      </c>
      <c r="K891" s="8">
        <v>28</v>
      </c>
      <c r="L891" s="8">
        <v>25</v>
      </c>
      <c r="M891" s="8">
        <v>31</v>
      </c>
      <c r="N891" s="8">
        <v>45</v>
      </c>
      <c r="O891" s="8">
        <v>57</v>
      </c>
      <c r="P891" s="8">
        <v>15</v>
      </c>
      <c r="Q891" s="8">
        <v>18</v>
      </c>
      <c r="R891" s="8">
        <v>7</v>
      </c>
      <c r="S891" s="8">
        <v>10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21</v>
      </c>
      <c r="AD891" s="8">
        <v>28</v>
      </c>
      <c r="AE891" s="8">
        <v>14</v>
      </c>
      <c r="AF891" s="8">
        <v>26</v>
      </c>
      <c r="AG891" s="8">
        <v>22</v>
      </c>
      <c r="AH891" s="8">
        <v>12</v>
      </c>
      <c r="AI891" s="8">
        <v>13</v>
      </c>
      <c r="AJ891" s="8">
        <v>4</v>
      </c>
      <c r="AK891" s="8">
        <v>7</v>
      </c>
      <c r="AL891" s="8">
        <v>3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38</v>
      </c>
      <c r="AY891" s="8">
        <v>52</v>
      </c>
      <c r="AZ891" s="8">
        <v>37</v>
      </c>
      <c r="BA891" s="8">
        <v>50</v>
      </c>
      <c r="BB891" s="8">
        <v>47</v>
      </c>
      <c r="BC891" s="8">
        <v>48</v>
      </c>
      <c r="BD891" s="8">
        <v>58</v>
      </c>
      <c r="BE891" s="8">
        <v>55</v>
      </c>
      <c r="BF891" s="8">
        <v>17</v>
      </c>
      <c r="BG891" s="8">
        <v>17</v>
      </c>
      <c r="BH891" s="8">
        <v>8</v>
      </c>
      <c r="BI891" s="8">
        <v>13</v>
      </c>
      <c r="BJ891" s="8">
        <v>0</v>
      </c>
      <c r="BK891" s="8">
        <v>0</v>
      </c>
      <c r="BL891" s="8">
        <v>0</v>
      </c>
      <c r="BM891" s="8">
        <v>0</v>
      </c>
      <c r="BN891" s="8">
        <v>0</v>
      </c>
    </row>
    <row r="892" spans="2:66">
      <c r="B892" s="56"/>
      <c r="C892" s="11" t="s">
        <v>47</v>
      </c>
      <c r="D892" s="8">
        <v>0</v>
      </c>
      <c r="E892" s="8">
        <v>0</v>
      </c>
      <c r="F892" s="8">
        <v>0</v>
      </c>
      <c r="G892" s="8">
        <v>0</v>
      </c>
      <c r="H892" s="8">
        <v>3</v>
      </c>
      <c r="I892" s="8">
        <v>7</v>
      </c>
      <c r="J892" s="8">
        <v>6</v>
      </c>
      <c r="K892" s="8">
        <v>10</v>
      </c>
      <c r="L892" s="8">
        <v>3</v>
      </c>
      <c r="M892" s="8">
        <v>4</v>
      </c>
      <c r="N892" s="8">
        <v>10</v>
      </c>
      <c r="O892" s="8">
        <v>4</v>
      </c>
      <c r="P892" s="8">
        <v>6</v>
      </c>
      <c r="Q892" s="8">
        <v>8</v>
      </c>
      <c r="R892" s="8">
        <v>3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9</v>
      </c>
      <c r="AD892" s="8">
        <v>13</v>
      </c>
      <c r="AE892" s="8">
        <v>8</v>
      </c>
      <c r="AF892" s="8">
        <v>7</v>
      </c>
      <c r="AG892" s="8">
        <v>6</v>
      </c>
      <c r="AH892" s="8">
        <v>9</v>
      </c>
      <c r="AI892" s="8">
        <v>3</v>
      </c>
      <c r="AJ892" s="8">
        <v>3</v>
      </c>
      <c r="AK892" s="8">
        <v>3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12</v>
      </c>
      <c r="AY892" s="8">
        <v>19</v>
      </c>
      <c r="AZ892" s="8">
        <v>11</v>
      </c>
      <c r="BA892" s="8">
        <v>17</v>
      </c>
      <c r="BB892" s="8">
        <v>13</v>
      </c>
      <c r="BC892" s="8">
        <v>12</v>
      </c>
      <c r="BD892" s="8">
        <v>13</v>
      </c>
      <c r="BE892" s="8">
        <v>3</v>
      </c>
      <c r="BF892" s="8">
        <v>5</v>
      </c>
      <c r="BG892" s="8">
        <v>8</v>
      </c>
      <c r="BH892" s="8">
        <v>3</v>
      </c>
      <c r="BI892" s="8">
        <v>0</v>
      </c>
      <c r="BJ892" s="8">
        <v>0</v>
      </c>
      <c r="BK892" s="8">
        <v>0</v>
      </c>
      <c r="BL892" s="8">
        <v>0</v>
      </c>
      <c r="BM892" s="8">
        <v>0</v>
      </c>
      <c r="BN892" s="8">
        <v>0</v>
      </c>
    </row>
    <row r="893" spans="2:66">
      <c r="B893" s="56"/>
      <c r="C893" s="11" t="s">
        <v>11</v>
      </c>
      <c r="D893" s="8">
        <v>0</v>
      </c>
      <c r="E893" s="8">
        <v>0</v>
      </c>
      <c r="F893" s="8">
        <v>0</v>
      </c>
      <c r="G893" s="8">
        <v>3</v>
      </c>
      <c r="H893" s="8">
        <v>143</v>
      </c>
      <c r="I893" s="8">
        <v>206</v>
      </c>
      <c r="J893" s="8">
        <v>126</v>
      </c>
      <c r="K893" s="8">
        <v>118</v>
      </c>
      <c r="L893" s="8">
        <v>143</v>
      </c>
      <c r="M893" s="8">
        <v>181</v>
      </c>
      <c r="N893" s="8">
        <v>281</v>
      </c>
      <c r="O893" s="8">
        <v>452</v>
      </c>
      <c r="P893" s="8">
        <v>606</v>
      </c>
      <c r="Q893" s="8">
        <v>555</v>
      </c>
      <c r="R893" s="8">
        <v>510</v>
      </c>
      <c r="S893" s="8">
        <v>490</v>
      </c>
      <c r="T893" s="8">
        <v>356</v>
      </c>
      <c r="U893" s="8">
        <v>172</v>
      </c>
      <c r="V893" s="8">
        <v>59</v>
      </c>
      <c r="W893" s="8">
        <v>11</v>
      </c>
      <c r="X893" s="8">
        <v>0</v>
      </c>
      <c r="Y893" s="8">
        <v>0</v>
      </c>
      <c r="Z893" s="8">
        <v>0</v>
      </c>
      <c r="AA893" s="8">
        <v>0</v>
      </c>
      <c r="AB893" s="8">
        <v>0</v>
      </c>
      <c r="AC893" s="8">
        <v>250</v>
      </c>
      <c r="AD893" s="8">
        <v>392</v>
      </c>
      <c r="AE893" s="8">
        <v>610</v>
      </c>
      <c r="AF893" s="8">
        <v>605</v>
      </c>
      <c r="AG893" s="8">
        <v>504</v>
      </c>
      <c r="AH893" s="8">
        <v>375</v>
      </c>
      <c r="AI893" s="8">
        <v>271</v>
      </c>
      <c r="AJ893" s="8">
        <v>220</v>
      </c>
      <c r="AK893" s="8">
        <v>203</v>
      </c>
      <c r="AL893" s="8">
        <v>161</v>
      </c>
      <c r="AM893" s="8">
        <v>114</v>
      </c>
      <c r="AN893" s="8">
        <v>69</v>
      </c>
      <c r="AO893" s="8">
        <v>50</v>
      </c>
      <c r="AP893" s="8">
        <v>23</v>
      </c>
      <c r="AQ893" s="8">
        <v>14</v>
      </c>
      <c r="AR893" s="8">
        <v>0</v>
      </c>
      <c r="AS893" s="8">
        <v>0</v>
      </c>
      <c r="AT893" s="8">
        <v>0</v>
      </c>
      <c r="AU893" s="8">
        <v>0</v>
      </c>
      <c r="AV893" s="8">
        <v>0</v>
      </c>
      <c r="AW893" s="8">
        <v>6</v>
      </c>
      <c r="AX893" s="8">
        <v>391</v>
      </c>
      <c r="AY893" s="8">
        <v>592</v>
      </c>
      <c r="AZ893" s="8">
        <v>732</v>
      </c>
      <c r="BA893" s="8">
        <v>721</v>
      </c>
      <c r="BB893" s="8">
        <v>644</v>
      </c>
      <c r="BC893" s="8">
        <v>558</v>
      </c>
      <c r="BD893" s="8">
        <v>556</v>
      </c>
      <c r="BE893" s="8">
        <v>665</v>
      </c>
      <c r="BF893" s="8">
        <v>809</v>
      </c>
      <c r="BG893" s="8">
        <v>716</v>
      </c>
      <c r="BH893" s="8">
        <v>619</v>
      </c>
      <c r="BI893" s="8">
        <v>559</v>
      </c>
      <c r="BJ893" s="8">
        <v>404</v>
      </c>
      <c r="BK893" s="8">
        <v>195</v>
      </c>
      <c r="BL893" s="8">
        <v>71</v>
      </c>
      <c r="BM893" s="8">
        <v>12</v>
      </c>
      <c r="BN893" s="8">
        <v>0</v>
      </c>
    </row>
    <row r="894" spans="2:66">
      <c r="B894" s="65" t="s">
        <v>150</v>
      </c>
      <c r="C894" s="11" t="s">
        <v>38</v>
      </c>
      <c r="D894" s="8">
        <v>0</v>
      </c>
      <c r="E894" s="8">
        <v>0</v>
      </c>
      <c r="F894" s="8">
        <v>0</v>
      </c>
      <c r="G894" s="8">
        <v>0</v>
      </c>
      <c r="H894" s="8">
        <v>9</v>
      </c>
      <c r="I894" s="8">
        <v>16</v>
      </c>
      <c r="J894" s="8">
        <v>32</v>
      </c>
      <c r="K894" s="8">
        <v>37</v>
      </c>
      <c r="L894" s="8">
        <v>33</v>
      </c>
      <c r="M894" s="8">
        <v>33</v>
      </c>
      <c r="N894" s="8">
        <v>20</v>
      </c>
      <c r="O894" s="8">
        <v>10</v>
      </c>
      <c r="P894" s="8">
        <v>9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35</v>
      </c>
      <c r="AD894" s="8">
        <v>39</v>
      </c>
      <c r="AE894" s="8">
        <v>34</v>
      </c>
      <c r="AF894" s="8">
        <v>20</v>
      </c>
      <c r="AG894" s="8">
        <v>13</v>
      </c>
      <c r="AH894" s="8">
        <v>8</v>
      </c>
      <c r="AI894" s="8">
        <v>4</v>
      </c>
      <c r="AJ894" s="8">
        <v>8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41</v>
      </c>
      <c r="AY894" s="8">
        <v>49</v>
      </c>
      <c r="AZ894" s="8">
        <v>70</v>
      </c>
      <c r="BA894" s="8">
        <v>54</v>
      </c>
      <c r="BB894" s="8">
        <v>43</v>
      </c>
      <c r="BC894" s="8">
        <v>38</v>
      </c>
      <c r="BD894" s="8">
        <v>25</v>
      </c>
      <c r="BE894" s="8">
        <v>21</v>
      </c>
      <c r="BF894" s="8">
        <v>9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8">
        <v>0</v>
      </c>
      <c r="BM894" s="8">
        <v>0</v>
      </c>
      <c r="BN894" s="8">
        <v>0</v>
      </c>
    </row>
    <row r="895" spans="2:66">
      <c r="B895" s="56"/>
      <c r="C895" s="11" t="s">
        <v>39</v>
      </c>
      <c r="D895" s="8">
        <v>0</v>
      </c>
      <c r="E895" s="8">
        <v>0</v>
      </c>
      <c r="F895" s="8">
        <v>0</v>
      </c>
      <c r="G895" s="8">
        <v>0</v>
      </c>
      <c r="H895" s="8">
        <v>18</v>
      </c>
      <c r="I895" s="8">
        <v>30</v>
      </c>
      <c r="J895" s="8">
        <v>36</v>
      </c>
      <c r="K895" s="8">
        <v>16</v>
      </c>
      <c r="L895" s="8">
        <v>23</v>
      </c>
      <c r="M895" s="8">
        <v>16</v>
      </c>
      <c r="N895" s="8">
        <v>20</v>
      </c>
      <c r="O895" s="8">
        <v>12</v>
      </c>
      <c r="P895" s="8">
        <v>9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0</v>
      </c>
      <c r="AB895" s="8">
        <v>0</v>
      </c>
      <c r="AC895" s="8">
        <v>46</v>
      </c>
      <c r="AD895" s="8">
        <v>75</v>
      </c>
      <c r="AE895" s="8">
        <v>62</v>
      </c>
      <c r="AF895" s="8">
        <v>24</v>
      </c>
      <c r="AG895" s="8">
        <v>19</v>
      </c>
      <c r="AH895" s="8">
        <v>18</v>
      </c>
      <c r="AI895" s="8">
        <v>8</v>
      </c>
      <c r="AJ895" s="8">
        <v>6</v>
      </c>
      <c r="AK895" s="8">
        <v>4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57</v>
      </c>
      <c r="AY895" s="8">
        <v>109</v>
      </c>
      <c r="AZ895" s="8">
        <v>100</v>
      </c>
      <c r="BA895" s="8">
        <v>45</v>
      </c>
      <c r="BB895" s="8">
        <v>44</v>
      </c>
      <c r="BC895" s="8">
        <v>30</v>
      </c>
      <c r="BD895" s="8">
        <v>28</v>
      </c>
      <c r="BE895" s="8">
        <v>18</v>
      </c>
      <c r="BF895" s="8">
        <v>14</v>
      </c>
      <c r="BG895" s="8">
        <v>4</v>
      </c>
      <c r="BH895" s="8">
        <v>0</v>
      </c>
      <c r="BI895" s="8">
        <v>0</v>
      </c>
      <c r="BJ895" s="8">
        <v>0</v>
      </c>
      <c r="BK895" s="8">
        <v>0</v>
      </c>
      <c r="BL895" s="8">
        <v>0</v>
      </c>
      <c r="BM895" s="8">
        <v>0</v>
      </c>
      <c r="BN895" s="8">
        <v>0</v>
      </c>
    </row>
    <row r="896" spans="2:66" ht="26">
      <c r="B896" s="56"/>
      <c r="C896" s="11" t="s">
        <v>40</v>
      </c>
      <c r="D896" s="8">
        <v>0</v>
      </c>
      <c r="E896" s="8">
        <v>0</v>
      </c>
      <c r="F896" s="8">
        <v>0</v>
      </c>
      <c r="G896" s="8">
        <v>0</v>
      </c>
      <c r="H896" s="8">
        <v>4</v>
      </c>
      <c r="I896" s="8">
        <v>0</v>
      </c>
      <c r="J896" s="8">
        <v>14</v>
      </c>
      <c r="K896" s="8">
        <v>6</v>
      </c>
      <c r="L896" s="8">
        <v>3</v>
      </c>
      <c r="M896" s="8">
        <v>0</v>
      </c>
      <c r="N896" s="8">
        <v>3</v>
      </c>
      <c r="O896" s="8">
        <v>5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3</v>
      </c>
      <c r="AD896" s="8">
        <v>4</v>
      </c>
      <c r="AE896" s="8">
        <v>7</v>
      </c>
      <c r="AF896" s="8">
        <v>5</v>
      </c>
      <c r="AG896" s="8">
        <v>3</v>
      </c>
      <c r="AH896" s="8">
        <v>3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3</v>
      </c>
      <c r="AY896" s="8">
        <v>5</v>
      </c>
      <c r="AZ896" s="8">
        <v>17</v>
      </c>
      <c r="BA896" s="8">
        <v>6</v>
      </c>
      <c r="BB896" s="8">
        <v>5</v>
      </c>
      <c r="BC896" s="8">
        <v>7</v>
      </c>
      <c r="BD896" s="8">
        <v>3</v>
      </c>
      <c r="BE896" s="8">
        <v>5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8">
        <v>0</v>
      </c>
      <c r="BM896" s="8">
        <v>0</v>
      </c>
      <c r="BN896" s="8">
        <v>0</v>
      </c>
    </row>
    <row r="897" spans="2:66" ht="39">
      <c r="B897" s="56"/>
      <c r="C897" s="11" t="s">
        <v>41</v>
      </c>
      <c r="D897" s="8">
        <v>0</v>
      </c>
      <c r="E897" s="8">
        <v>0</v>
      </c>
      <c r="F897" s="8">
        <v>0</v>
      </c>
      <c r="G897" s="8">
        <v>0</v>
      </c>
      <c r="H897" s="8">
        <v>128</v>
      </c>
      <c r="I897" s="8">
        <v>234</v>
      </c>
      <c r="J897" s="8">
        <v>326</v>
      </c>
      <c r="K897" s="8">
        <v>276</v>
      </c>
      <c r="L897" s="8">
        <v>184</v>
      </c>
      <c r="M897" s="8">
        <v>112</v>
      </c>
      <c r="N897" s="8">
        <v>46</v>
      </c>
      <c r="O897" s="8">
        <v>23</v>
      </c>
      <c r="P897" s="8">
        <v>7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184</v>
      </c>
      <c r="AD897" s="8">
        <v>227</v>
      </c>
      <c r="AE897" s="8">
        <v>193</v>
      </c>
      <c r="AF897" s="8">
        <v>76</v>
      </c>
      <c r="AG897" s="8">
        <v>37</v>
      </c>
      <c r="AH897" s="8">
        <v>26</v>
      </c>
      <c r="AI897" s="8">
        <v>14</v>
      </c>
      <c r="AJ897" s="8">
        <v>8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318</v>
      </c>
      <c r="AY897" s="8">
        <v>459</v>
      </c>
      <c r="AZ897" s="8">
        <v>523</v>
      </c>
      <c r="BA897" s="8">
        <v>361</v>
      </c>
      <c r="BB897" s="8">
        <v>223</v>
      </c>
      <c r="BC897" s="8">
        <v>134</v>
      </c>
      <c r="BD897" s="8">
        <v>59</v>
      </c>
      <c r="BE897" s="8">
        <v>35</v>
      </c>
      <c r="BF897" s="8">
        <v>6</v>
      </c>
      <c r="BG897" s="8">
        <v>0</v>
      </c>
      <c r="BH897" s="8">
        <v>0</v>
      </c>
      <c r="BI897" s="8">
        <v>0</v>
      </c>
      <c r="BJ897" s="8">
        <v>0</v>
      </c>
      <c r="BK897" s="8">
        <v>0</v>
      </c>
      <c r="BL897" s="8">
        <v>0</v>
      </c>
      <c r="BM897" s="8">
        <v>0</v>
      </c>
      <c r="BN897" s="8">
        <v>0</v>
      </c>
    </row>
    <row r="898" spans="2:66" ht="39">
      <c r="B898" s="56"/>
      <c r="C898" s="11" t="s">
        <v>42</v>
      </c>
      <c r="D898" s="8">
        <v>0</v>
      </c>
      <c r="E898" s="8">
        <v>0</v>
      </c>
      <c r="F898" s="8">
        <v>0</v>
      </c>
      <c r="G898" s="8">
        <v>0</v>
      </c>
      <c r="H898" s="8">
        <v>38</v>
      </c>
      <c r="I898" s="8">
        <v>41</v>
      </c>
      <c r="J898" s="8">
        <v>36</v>
      </c>
      <c r="K898" s="8">
        <v>24</v>
      </c>
      <c r="L898" s="8">
        <v>8</v>
      </c>
      <c r="M898" s="8">
        <v>6</v>
      </c>
      <c r="N898" s="8">
        <v>18</v>
      </c>
      <c r="O898" s="8">
        <v>6</v>
      </c>
      <c r="P898" s="8">
        <v>3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188</v>
      </c>
      <c r="AD898" s="8">
        <v>225</v>
      </c>
      <c r="AE898" s="8">
        <v>142</v>
      </c>
      <c r="AF898" s="8">
        <v>49</v>
      </c>
      <c r="AG898" s="8">
        <v>27</v>
      </c>
      <c r="AH898" s="8">
        <v>26</v>
      </c>
      <c r="AI898" s="8">
        <v>20</v>
      </c>
      <c r="AJ898" s="8">
        <v>13</v>
      </c>
      <c r="AK898" s="8">
        <v>4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228</v>
      </c>
      <c r="AY898" s="8">
        <v>269</v>
      </c>
      <c r="AZ898" s="8">
        <v>183</v>
      </c>
      <c r="BA898" s="8">
        <v>73</v>
      </c>
      <c r="BB898" s="8">
        <v>34</v>
      </c>
      <c r="BC898" s="8">
        <v>37</v>
      </c>
      <c r="BD898" s="8">
        <v>32</v>
      </c>
      <c r="BE898" s="8">
        <v>15</v>
      </c>
      <c r="BF898" s="8">
        <v>8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8">
        <v>0</v>
      </c>
      <c r="BM898" s="8">
        <v>0</v>
      </c>
      <c r="BN898" s="8">
        <v>0</v>
      </c>
    </row>
    <row r="899" spans="2:66">
      <c r="B899" s="56"/>
      <c r="C899" s="11" t="s">
        <v>43</v>
      </c>
      <c r="D899" s="8">
        <v>0</v>
      </c>
      <c r="E899" s="8">
        <v>0</v>
      </c>
      <c r="F899" s="8">
        <v>0</v>
      </c>
      <c r="G899" s="8">
        <v>0</v>
      </c>
      <c r="H899" s="8">
        <v>20</v>
      </c>
      <c r="I899" s="8">
        <v>15</v>
      </c>
      <c r="J899" s="8">
        <v>5</v>
      </c>
      <c r="K899" s="8">
        <v>4</v>
      </c>
      <c r="L899" s="8">
        <v>0</v>
      </c>
      <c r="M899" s="8">
        <v>3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57</v>
      </c>
      <c r="AD899" s="8">
        <v>22</v>
      </c>
      <c r="AE899" s="8">
        <v>16</v>
      </c>
      <c r="AF899" s="8">
        <v>5</v>
      </c>
      <c r="AG899" s="8">
        <v>5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78</v>
      </c>
      <c r="AY899" s="8">
        <v>37</v>
      </c>
      <c r="AZ899" s="8">
        <v>24</v>
      </c>
      <c r="BA899" s="8">
        <v>16</v>
      </c>
      <c r="BB899" s="8">
        <v>4</v>
      </c>
      <c r="BC899" s="8">
        <v>7</v>
      </c>
      <c r="BD899" s="8">
        <v>3</v>
      </c>
      <c r="BE899" s="8">
        <v>0</v>
      </c>
      <c r="BF899" s="8">
        <v>0</v>
      </c>
      <c r="BG899" s="8">
        <v>0</v>
      </c>
      <c r="BH899" s="8">
        <v>0</v>
      </c>
      <c r="BI899" s="8">
        <v>0</v>
      </c>
      <c r="BJ899" s="8">
        <v>0</v>
      </c>
      <c r="BK899" s="8">
        <v>0</v>
      </c>
      <c r="BL899" s="8">
        <v>0</v>
      </c>
      <c r="BM899" s="8">
        <v>0</v>
      </c>
      <c r="BN899" s="8">
        <v>0</v>
      </c>
    </row>
    <row r="900" spans="2:66" ht="39">
      <c r="B900" s="56"/>
      <c r="C900" s="11" t="s">
        <v>76</v>
      </c>
      <c r="D900" s="8">
        <v>0</v>
      </c>
      <c r="E900" s="8">
        <v>0</v>
      </c>
      <c r="F900" s="8">
        <v>0</v>
      </c>
      <c r="G900" s="8">
        <v>0</v>
      </c>
      <c r="H900" s="8">
        <v>7</v>
      </c>
      <c r="I900" s="8">
        <v>9</v>
      </c>
      <c r="J900" s="8">
        <v>4</v>
      </c>
      <c r="K900" s="8">
        <v>5</v>
      </c>
      <c r="L900" s="8">
        <v>8</v>
      </c>
      <c r="M900" s="8">
        <v>0</v>
      </c>
      <c r="N900" s="8">
        <v>0</v>
      </c>
      <c r="O900" s="8">
        <v>4</v>
      </c>
      <c r="P900" s="8">
        <v>3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3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7</v>
      </c>
      <c r="AY900" s="8">
        <v>4</v>
      </c>
      <c r="AZ900" s="8">
        <v>4</v>
      </c>
      <c r="BA900" s="8">
        <v>4</v>
      </c>
      <c r="BB900" s="8">
        <v>4</v>
      </c>
      <c r="BC900" s="8">
        <v>0</v>
      </c>
      <c r="BD900" s="8">
        <v>0</v>
      </c>
      <c r="BE900" s="8">
        <v>4</v>
      </c>
      <c r="BF900" s="8">
        <v>3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8">
        <v>0</v>
      </c>
      <c r="BM900" s="8">
        <v>0</v>
      </c>
      <c r="BN900" s="8">
        <v>0</v>
      </c>
    </row>
    <row r="901" spans="2:66">
      <c r="B901" s="56"/>
      <c r="C901" s="11" t="s">
        <v>45</v>
      </c>
      <c r="D901" s="8">
        <v>0</v>
      </c>
      <c r="E901" s="8">
        <v>0</v>
      </c>
      <c r="F901" s="8">
        <v>0</v>
      </c>
      <c r="G901" s="8">
        <v>0</v>
      </c>
      <c r="H901" s="8">
        <v>11</v>
      </c>
      <c r="I901" s="8">
        <v>6</v>
      </c>
      <c r="J901" s="8">
        <v>0</v>
      </c>
      <c r="K901" s="8">
        <v>3</v>
      </c>
      <c r="L901" s="8">
        <v>4</v>
      </c>
      <c r="M901" s="8">
        <v>3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0</v>
      </c>
      <c r="AB901" s="8">
        <v>0</v>
      </c>
      <c r="AC901" s="8">
        <v>13</v>
      </c>
      <c r="AD901" s="8">
        <v>7</v>
      </c>
      <c r="AE901" s="8">
        <v>6</v>
      </c>
      <c r="AF901" s="8">
        <v>4</v>
      </c>
      <c r="AG901" s="8">
        <v>0</v>
      </c>
      <c r="AH901" s="8">
        <v>0</v>
      </c>
      <c r="AI901" s="8">
        <v>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24</v>
      </c>
      <c r="AY901" s="8">
        <v>17</v>
      </c>
      <c r="AZ901" s="8">
        <v>9</v>
      </c>
      <c r="BA901" s="8">
        <v>7</v>
      </c>
      <c r="BB901" s="8">
        <v>7</v>
      </c>
      <c r="BC901" s="8">
        <v>4</v>
      </c>
      <c r="BD901" s="8">
        <v>0</v>
      </c>
      <c r="BE901" s="8">
        <v>0</v>
      </c>
      <c r="BF901" s="8">
        <v>0</v>
      </c>
      <c r="BG901" s="8">
        <v>0</v>
      </c>
      <c r="BH901" s="8">
        <v>0</v>
      </c>
      <c r="BI901" s="8">
        <v>0</v>
      </c>
      <c r="BJ901" s="8">
        <v>0</v>
      </c>
      <c r="BK901" s="8">
        <v>0</v>
      </c>
      <c r="BL901" s="8">
        <v>0</v>
      </c>
      <c r="BM901" s="8">
        <v>0</v>
      </c>
      <c r="BN901" s="8">
        <v>0</v>
      </c>
    </row>
    <row r="902" spans="2:66" ht="26">
      <c r="B902" s="56"/>
      <c r="C902" s="11" t="s">
        <v>46</v>
      </c>
      <c r="D902" s="8">
        <v>0</v>
      </c>
      <c r="E902" s="8">
        <v>0</v>
      </c>
      <c r="F902" s="8">
        <v>0</v>
      </c>
      <c r="G902" s="8">
        <v>0</v>
      </c>
      <c r="H902" s="8">
        <v>3</v>
      </c>
      <c r="I902" s="8">
        <v>3</v>
      </c>
      <c r="J902" s="8">
        <v>0</v>
      </c>
      <c r="K902" s="8">
        <v>0</v>
      </c>
      <c r="L902" s="8">
        <v>3</v>
      </c>
      <c r="M902" s="8">
        <v>0</v>
      </c>
      <c r="N902" s="8">
        <v>0</v>
      </c>
      <c r="O902" s="8">
        <v>4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3</v>
      </c>
      <c r="AE902" s="8">
        <v>4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5</v>
      </c>
      <c r="AY902" s="8">
        <v>8</v>
      </c>
      <c r="AZ902" s="8">
        <v>8</v>
      </c>
      <c r="BA902" s="8">
        <v>0</v>
      </c>
      <c r="BB902" s="8">
        <v>4</v>
      </c>
      <c r="BC902" s="8">
        <v>0</v>
      </c>
      <c r="BD902" s="8">
        <v>0</v>
      </c>
      <c r="BE902" s="8">
        <v>4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8">
        <v>0</v>
      </c>
      <c r="BM902" s="8">
        <v>0</v>
      </c>
      <c r="BN902" s="8">
        <v>0</v>
      </c>
    </row>
    <row r="903" spans="2:66">
      <c r="B903" s="56"/>
      <c r="C903" s="11" t="s">
        <v>47</v>
      </c>
      <c r="D903" s="8">
        <v>0</v>
      </c>
      <c r="E903" s="8">
        <v>0</v>
      </c>
      <c r="F903" s="8">
        <v>0</v>
      </c>
      <c r="G903" s="8">
        <v>0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3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3</v>
      </c>
      <c r="AZ903" s="8">
        <v>0</v>
      </c>
      <c r="BA903" s="8">
        <v>0</v>
      </c>
      <c r="BB903" s="8">
        <v>0</v>
      </c>
      <c r="BC903" s="8">
        <v>0</v>
      </c>
      <c r="BD903" s="8">
        <v>0</v>
      </c>
      <c r="BE903" s="8">
        <v>0</v>
      </c>
      <c r="BF903" s="8">
        <v>0</v>
      </c>
      <c r="BG903" s="8">
        <v>0</v>
      </c>
      <c r="BH903" s="8">
        <v>0</v>
      </c>
      <c r="BI903" s="8">
        <v>0</v>
      </c>
      <c r="BJ903" s="8">
        <v>0</v>
      </c>
      <c r="BK903" s="8">
        <v>0</v>
      </c>
      <c r="BL903" s="8">
        <v>0</v>
      </c>
      <c r="BM903" s="8">
        <v>0</v>
      </c>
      <c r="BN903" s="8">
        <v>0</v>
      </c>
    </row>
    <row r="904" spans="2:66">
      <c r="B904" s="56"/>
      <c r="C904" s="11" t="s">
        <v>11</v>
      </c>
      <c r="D904" s="8">
        <v>0</v>
      </c>
      <c r="E904" s="8">
        <v>0</v>
      </c>
      <c r="F904" s="8">
        <v>0</v>
      </c>
      <c r="G904" s="8">
        <v>0</v>
      </c>
      <c r="H904" s="8">
        <v>17</v>
      </c>
      <c r="I904" s="8">
        <v>14</v>
      </c>
      <c r="J904" s="8">
        <v>8</v>
      </c>
      <c r="K904" s="8">
        <v>5</v>
      </c>
      <c r="L904" s="8">
        <v>15</v>
      </c>
      <c r="M904" s="8">
        <v>8</v>
      </c>
      <c r="N904" s="8">
        <v>16</v>
      </c>
      <c r="O904" s="8">
        <v>30</v>
      </c>
      <c r="P904" s="8">
        <v>25</v>
      </c>
      <c r="Q904" s="8">
        <v>18</v>
      </c>
      <c r="R904" s="8">
        <v>11</v>
      </c>
      <c r="S904" s="8">
        <v>7</v>
      </c>
      <c r="T904" s="8">
        <v>3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40</v>
      </c>
      <c r="AD904" s="8">
        <v>58</v>
      </c>
      <c r="AE904" s="8">
        <v>88</v>
      </c>
      <c r="AF904" s="8">
        <v>43</v>
      </c>
      <c r="AG904" s="8">
        <v>16</v>
      </c>
      <c r="AH904" s="8">
        <v>11</v>
      </c>
      <c r="AI904" s="8">
        <v>15</v>
      </c>
      <c r="AJ904" s="8">
        <v>10</v>
      </c>
      <c r="AK904" s="8">
        <v>5</v>
      </c>
      <c r="AL904" s="8">
        <v>0</v>
      </c>
      <c r="AM904" s="8">
        <v>0</v>
      </c>
      <c r="AN904" s="8">
        <v>3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0</v>
      </c>
      <c r="AW904" s="8">
        <v>6</v>
      </c>
      <c r="AX904" s="8">
        <v>57</v>
      </c>
      <c r="AY904" s="8">
        <v>72</v>
      </c>
      <c r="AZ904" s="8">
        <v>93</v>
      </c>
      <c r="BA904" s="8">
        <v>53</v>
      </c>
      <c r="BB904" s="8">
        <v>28</v>
      </c>
      <c r="BC904" s="8">
        <v>19</v>
      </c>
      <c r="BD904" s="8">
        <v>28</v>
      </c>
      <c r="BE904" s="8">
        <v>39</v>
      </c>
      <c r="BF904" s="8">
        <v>31</v>
      </c>
      <c r="BG904" s="8">
        <v>18</v>
      </c>
      <c r="BH904" s="8">
        <v>11</v>
      </c>
      <c r="BI904" s="8">
        <v>11</v>
      </c>
      <c r="BJ904" s="8">
        <v>4</v>
      </c>
      <c r="BK904" s="8">
        <v>0</v>
      </c>
      <c r="BL904" s="8">
        <v>0</v>
      </c>
      <c r="BM904" s="8">
        <v>0</v>
      </c>
      <c r="BN904" s="8">
        <v>0</v>
      </c>
    </row>
    <row r="905" spans="2:66">
      <c r="B905" s="65" t="s">
        <v>151</v>
      </c>
      <c r="C905" s="11" t="s">
        <v>38</v>
      </c>
      <c r="D905" s="8">
        <v>0</v>
      </c>
      <c r="E905" s="8">
        <v>0</v>
      </c>
      <c r="F905" s="8">
        <v>0</v>
      </c>
      <c r="G905" s="8">
        <v>0</v>
      </c>
      <c r="H905" s="8">
        <v>3</v>
      </c>
      <c r="I905" s="8">
        <v>11</v>
      </c>
      <c r="J905" s="8">
        <v>16</v>
      </c>
      <c r="K905" s="8">
        <v>16</v>
      </c>
      <c r="L905" s="8">
        <v>11</v>
      </c>
      <c r="M905" s="8">
        <v>23</v>
      </c>
      <c r="N905" s="8">
        <v>11</v>
      </c>
      <c r="O905" s="8">
        <v>8</v>
      </c>
      <c r="P905" s="8">
        <v>5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0</v>
      </c>
      <c r="AB905" s="8">
        <v>0</v>
      </c>
      <c r="AC905" s="8">
        <v>5</v>
      </c>
      <c r="AD905" s="8">
        <v>24</v>
      </c>
      <c r="AE905" s="8">
        <v>46</v>
      </c>
      <c r="AF905" s="8">
        <v>61</v>
      </c>
      <c r="AG905" s="8">
        <v>56</v>
      </c>
      <c r="AH905" s="8">
        <v>61</v>
      </c>
      <c r="AI905" s="8">
        <v>51</v>
      </c>
      <c r="AJ905" s="8">
        <v>42</v>
      </c>
      <c r="AK905" s="8">
        <v>21</v>
      </c>
      <c r="AL905" s="8">
        <v>4</v>
      </c>
      <c r="AM905" s="8">
        <v>3</v>
      </c>
      <c r="AN905" s="8">
        <v>3</v>
      </c>
      <c r="AO905" s="8">
        <v>3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5</v>
      </c>
      <c r="AY905" s="8">
        <v>37</v>
      </c>
      <c r="AZ905" s="8">
        <v>60</v>
      </c>
      <c r="BA905" s="8">
        <v>74</v>
      </c>
      <c r="BB905" s="8">
        <v>65</v>
      </c>
      <c r="BC905" s="8">
        <v>87</v>
      </c>
      <c r="BD905" s="8">
        <v>66</v>
      </c>
      <c r="BE905" s="8">
        <v>48</v>
      </c>
      <c r="BF905" s="8">
        <v>19</v>
      </c>
      <c r="BG905" s="8">
        <v>4</v>
      </c>
      <c r="BH905" s="8">
        <v>4</v>
      </c>
      <c r="BI905" s="8">
        <v>3</v>
      </c>
      <c r="BJ905" s="8">
        <v>3</v>
      </c>
      <c r="BK905" s="8">
        <v>0</v>
      </c>
      <c r="BL905" s="8">
        <v>0</v>
      </c>
      <c r="BM905" s="8">
        <v>0</v>
      </c>
      <c r="BN905" s="8">
        <v>0</v>
      </c>
    </row>
    <row r="906" spans="2:66">
      <c r="B906" s="56"/>
      <c r="C906" s="11" t="s">
        <v>39</v>
      </c>
      <c r="D906" s="8">
        <v>0</v>
      </c>
      <c r="E906" s="8">
        <v>0</v>
      </c>
      <c r="F906" s="8">
        <v>0</v>
      </c>
      <c r="G906" s="8">
        <v>0</v>
      </c>
      <c r="H906" s="8">
        <v>16</v>
      </c>
      <c r="I906" s="8">
        <v>67</v>
      </c>
      <c r="J906" s="8">
        <v>66</v>
      </c>
      <c r="K906" s="8">
        <v>82</v>
      </c>
      <c r="L906" s="8">
        <v>81</v>
      </c>
      <c r="M906" s="8">
        <v>104</v>
      </c>
      <c r="N906" s="8">
        <v>81</v>
      </c>
      <c r="O906" s="8">
        <v>50</v>
      </c>
      <c r="P906" s="8">
        <v>19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78</v>
      </c>
      <c r="AD906" s="8">
        <v>262</v>
      </c>
      <c r="AE906" s="8">
        <v>358</v>
      </c>
      <c r="AF906" s="8">
        <v>317</v>
      </c>
      <c r="AG906" s="8">
        <v>447</v>
      </c>
      <c r="AH906" s="8">
        <v>555</v>
      </c>
      <c r="AI906" s="8">
        <v>451</v>
      </c>
      <c r="AJ906" s="8">
        <v>359</v>
      </c>
      <c r="AK906" s="8">
        <v>145</v>
      </c>
      <c r="AL906" s="8">
        <v>40</v>
      </c>
      <c r="AM906" s="8">
        <v>9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89</v>
      </c>
      <c r="AY906" s="8">
        <v>320</v>
      </c>
      <c r="AZ906" s="8">
        <v>418</v>
      </c>
      <c r="BA906" s="8">
        <v>398</v>
      </c>
      <c r="BB906" s="8">
        <v>530</v>
      </c>
      <c r="BC906" s="8">
        <v>658</v>
      </c>
      <c r="BD906" s="8">
        <v>532</v>
      </c>
      <c r="BE906" s="8">
        <v>407</v>
      </c>
      <c r="BF906" s="8">
        <v>168</v>
      </c>
      <c r="BG906" s="8">
        <v>40</v>
      </c>
      <c r="BH906" s="8">
        <v>9</v>
      </c>
      <c r="BI906" s="8">
        <v>0</v>
      </c>
      <c r="BJ906" s="8">
        <v>3</v>
      </c>
      <c r="BK906" s="8">
        <v>0</v>
      </c>
      <c r="BL906" s="8">
        <v>0</v>
      </c>
      <c r="BM906" s="8">
        <v>0</v>
      </c>
      <c r="BN906" s="8">
        <v>0</v>
      </c>
    </row>
    <row r="907" spans="2:66" ht="26">
      <c r="B907" s="56"/>
      <c r="C907" s="11" t="s">
        <v>40</v>
      </c>
      <c r="D907" s="8">
        <v>0</v>
      </c>
      <c r="E907" s="8">
        <v>0</v>
      </c>
      <c r="F907" s="8">
        <v>0</v>
      </c>
      <c r="G907" s="8">
        <v>0</v>
      </c>
      <c r="H907" s="8">
        <v>3</v>
      </c>
      <c r="I907" s="8">
        <v>9</v>
      </c>
      <c r="J907" s="8">
        <v>20</v>
      </c>
      <c r="K907" s="8">
        <v>9</v>
      </c>
      <c r="L907" s="8">
        <v>7</v>
      </c>
      <c r="M907" s="8">
        <v>9</v>
      </c>
      <c r="N907" s="8">
        <v>4</v>
      </c>
      <c r="O907" s="8">
        <v>0</v>
      </c>
      <c r="P907" s="8">
        <v>3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9</v>
      </c>
      <c r="AD907" s="8">
        <v>24</v>
      </c>
      <c r="AE907" s="8">
        <v>26</v>
      </c>
      <c r="AF907" s="8">
        <v>20</v>
      </c>
      <c r="AG907" s="8">
        <v>27</v>
      </c>
      <c r="AH907" s="8">
        <v>39</v>
      </c>
      <c r="AI907" s="8">
        <v>31</v>
      </c>
      <c r="AJ907" s="8">
        <v>25</v>
      </c>
      <c r="AK907" s="8">
        <v>7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15</v>
      </c>
      <c r="AY907" s="8">
        <v>38</v>
      </c>
      <c r="AZ907" s="8">
        <v>43</v>
      </c>
      <c r="BA907" s="8">
        <v>37</v>
      </c>
      <c r="BB907" s="8">
        <v>33</v>
      </c>
      <c r="BC907" s="8">
        <v>44</v>
      </c>
      <c r="BD907" s="8">
        <v>31</v>
      </c>
      <c r="BE907" s="8">
        <v>27</v>
      </c>
      <c r="BF907" s="8">
        <v>13</v>
      </c>
      <c r="BG907" s="8">
        <v>3</v>
      </c>
      <c r="BH907" s="8">
        <v>0</v>
      </c>
      <c r="BI907" s="8">
        <v>0</v>
      </c>
      <c r="BJ907" s="8">
        <v>0</v>
      </c>
      <c r="BK907" s="8">
        <v>0</v>
      </c>
      <c r="BL907" s="8">
        <v>0</v>
      </c>
      <c r="BM907" s="8">
        <v>0</v>
      </c>
      <c r="BN907" s="8">
        <v>0</v>
      </c>
    </row>
    <row r="908" spans="2:66" ht="39">
      <c r="B908" s="56"/>
      <c r="C908" s="11" t="s">
        <v>41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3</v>
      </c>
      <c r="J908" s="8">
        <v>3</v>
      </c>
      <c r="K908" s="8">
        <v>4</v>
      </c>
      <c r="L908" s="8">
        <v>0</v>
      </c>
      <c r="M908" s="8">
        <v>0</v>
      </c>
      <c r="N908" s="8">
        <v>5</v>
      </c>
      <c r="O908" s="8">
        <v>3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3</v>
      </c>
      <c r="AD908" s="8">
        <v>14</v>
      </c>
      <c r="AE908" s="8">
        <v>4</v>
      </c>
      <c r="AF908" s="8">
        <v>20</v>
      </c>
      <c r="AG908" s="8">
        <v>25</v>
      </c>
      <c r="AH908" s="8">
        <v>22</v>
      </c>
      <c r="AI908" s="8">
        <v>21</v>
      </c>
      <c r="AJ908" s="8">
        <v>13</v>
      </c>
      <c r="AK908" s="8">
        <v>10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4</v>
      </c>
      <c r="AY908" s="8">
        <v>13</v>
      </c>
      <c r="AZ908" s="8">
        <v>11</v>
      </c>
      <c r="BA908" s="8">
        <v>28</v>
      </c>
      <c r="BB908" s="8">
        <v>29</v>
      </c>
      <c r="BC908" s="8">
        <v>25</v>
      </c>
      <c r="BD908" s="8">
        <v>27</v>
      </c>
      <c r="BE908" s="8">
        <v>10</v>
      </c>
      <c r="BF908" s="8">
        <v>8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8">
        <v>0</v>
      </c>
      <c r="BM908" s="8">
        <v>0</v>
      </c>
      <c r="BN908" s="8">
        <v>0</v>
      </c>
    </row>
    <row r="909" spans="2:66" ht="39">
      <c r="B909" s="56"/>
      <c r="C909" s="11" t="s">
        <v>42</v>
      </c>
      <c r="D909" s="8">
        <v>0</v>
      </c>
      <c r="E909" s="8">
        <v>0</v>
      </c>
      <c r="F909" s="8">
        <v>0</v>
      </c>
      <c r="G909" s="8">
        <v>0</v>
      </c>
      <c r="H909" s="8">
        <v>11</v>
      </c>
      <c r="I909" s="8">
        <v>27</v>
      </c>
      <c r="J909" s="8">
        <v>22</v>
      </c>
      <c r="K909" s="8">
        <v>15</v>
      </c>
      <c r="L909" s="8">
        <v>14</v>
      </c>
      <c r="M909" s="8">
        <v>19</v>
      </c>
      <c r="N909" s="8">
        <v>8</v>
      </c>
      <c r="O909" s="8">
        <v>4</v>
      </c>
      <c r="P909" s="8">
        <v>5</v>
      </c>
      <c r="Q909" s="8">
        <v>3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40</v>
      </c>
      <c r="AD909" s="8">
        <v>93</v>
      </c>
      <c r="AE909" s="8">
        <v>119</v>
      </c>
      <c r="AF909" s="8">
        <v>99</v>
      </c>
      <c r="AG909" s="8">
        <v>118</v>
      </c>
      <c r="AH909" s="8">
        <v>123</v>
      </c>
      <c r="AI909" s="8">
        <v>107</v>
      </c>
      <c r="AJ909" s="8">
        <v>73</v>
      </c>
      <c r="AK909" s="8">
        <v>32</v>
      </c>
      <c r="AL909" s="8">
        <v>7</v>
      </c>
      <c r="AM909" s="8">
        <v>0</v>
      </c>
      <c r="AN909" s="8">
        <v>4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47</v>
      </c>
      <c r="AY909" s="8">
        <v>115</v>
      </c>
      <c r="AZ909" s="8">
        <v>142</v>
      </c>
      <c r="BA909" s="8">
        <v>111</v>
      </c>
      <c r="BB909" s="8">
        <v>128</v>
      </c>
      <c r="BC909" s="8">
        <v>137</v>
      </c>
      <c r="BD909" s="8">
        <v>114</v>
      </c>
      <c r="BE909" s="8">
        <v>73</v>
      </c>
      <c r="BF909" s="8">
        <v>35</v>
      </c>
      <c r="BG909" s="8">
        <v>15</v>
      </c>
      <c r="BH909" s="8">
        <v>0</v>
      </c>
      <c r="BI909" s="8">
        <v>4</v>
      </c>
      <c r="BJ909" s="8">
        <v>0</v>
      </c>
      <c r="BK909" s="8">
        <v>0</v>
      </c>
      <c r="BL909" s="8">
        <v>0</v>
      </c>
      <c r="BM909" s="8">
        <v>0</v>
      </c>
      <c r="BN909" s="8">
        <v>0</v>
      </c>
    </row>
    <row r="910" spans="2:66">
      <c r="B910" s="56"/>
      <c r="C910" s="11" t="s">
        <v>43</v>
      </c>
      <c r="D910" s="8">
        <v>0</v>
      </c>
      <c r="E910" s="8">
        <v>0</v>
      </c>
      <c r="F910" s="8">
        <v>0</v>
      </c>
      <c r="G910" s="8">
        <v>0</v>
      </c>
      <c r="H910" s="8">
        <v>3</v>
      </c>
      <c r="I910" s="8">
        <v>3</v>
      </c>
      <c r="J910" s="8">
        <v>3</v>
      </c>
      <c r="K910" s="8">
        <v>5</v>
      </c>
      <c r="L910" s="8">
        <v>3</v>
      </c>
      <c r="M910" s="8">
        <v>3</v>
      </c>
      <c r="N910" s="8">
        <v>3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6</v>
      </c>
      <c r="AD910" s="8">
        <v>8</v>
      </c>
      <c r="AE910" s="8">
        <v>14</v>
      </c>
      <c r="AF910" s="8">
        <v>9</v>
      </c>
      <c r="AG910" s="8">
        <v>15</v>
      </c>
      <c r="AH910" s="8">
        <v>15</v>
      </c>
      <c r="AI910" s="8">
        <v>19</v>
      </c>
      <c r="AJ910" s="8">
        <v>16</v>
      </c>
      <c r="AK910" s="8">
        <v>3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13</v>
      </c>
      <c r="AY910" s="8">
        <v>11</v>
      </c>
      <c r="AZ910" s="8">
        <v>18</v>
      </c>
      <c r="BA910" s="8">
        <v>20</v>
      </c>
      <c r="BB910" s="8">
        <v>18</v>
      </c>
      <c r="BC910" s="8">
        <v>19</v>
      </c>
      <c r="BD910" s="8">
        <v>18</v>
      </c>
      <c r="BE910" s="8">
        <v>19</v>
      </c>
      <c r="BF910" s="8">
        <v>3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8">
        <v>0</v>
      </c>
      <c r="BM910" s="8">
        <v>0</v>
      </c>
      <c r="BN910" s="8">
        <v>0</v>
      </c>
    </row>
    <row r="911" spans="2:66" ht="39">
      <c r="B911" s="56"/>
      <c r="C911" s="11" t="s">
        <v>76</v>
      </c>
      <c r="D911" s="8">
        <v>0</v>
      </c>
      <c r="E911" s="8">
        <v>0</v>
      </c>
      <c r="F911" s="8">
        <v>0</v>
      </c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3</v>
      </c>
      <c r="M911" s="8">
        <v>0</v>
      </c>
      <c r="N911" s="8">
        <v>3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3</v>
      </c>
      <c r="AJ911" s="8">
        <v>5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5</v>
      </c>
      <c r="AZ911" s="8">
        <v>0</v>
      </c>
      <c r="BA911" s="8">
        <v>0</v>
      </c>
      <c r="BB911" s="8">
        <v>7</v>
      </c>
      <c r="BC911" s="8">
        <v>0</v>
      </c>
      <c r="BD911" s="8">
        <v>8</v>
      </c>
      <c r="BE911" s="8">
        <v>3</v>
      </c>
      <c r="BF911" s="8">
        <v>0</v>
      </c>
      <c r="BG911" s="8">
        <v>0</v>
      </c>
      <c r="BH911" s="8">
        <v>0</v>
      </c>
      <c r="BI911" s="8">
        <v>0</v>
      </c>
      <c r="BJ911" s="8">
        <v>0</v>
      </c>
      <c r="BK911" s="8">
        <v>0</v>
      </c>
      <c r="BL911" s="8">
        <v>0</v>
      </c>
      <c r="BM911" s="8">
        <v>0</v>
      </c>
      <c r="BN911" s="8">
        <v>0</v>
      </c>
    </row>
    <row r="912" spans="2:66">
      <c r="B912" s="56"/>
      <c r="C912" s="11" t="s">
        <v>45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3</v>
      </c>
      <c r="K912" s="8">
        <v>7</v>
      </c>
      <c r="L912" s="8">
        <v>3</v>
      </c>
      <c r="M912" s="8">
        <v>0</v>
      </c>
      <c r="N912" s="8">
        <v>9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3</v>
      </c>
      <c r="AE912" s="8">
        <v>3</v>
      </c>
      <c r="AF912" s="8">
        <v>7</v>
      </c>
      <c r="AG912" s="8">
        <v>6</v>
      </c>
      <c r="AH912" s="8">
        <v>6</v>
      </c>
      <c r="AI912" s="8">
        <v>4</v>
      </c>
      <c r="AJ912" s="8">
        <v>3</v>
      </c>
      <c r="AK912" s="8">
        <v>3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5</v>
      </c>
      <c r="AZ912" s="8">
        <v>11</v>
      </c>
      <c r="BA912" s="8">
        <v>13</v>
      </c>
      <c r="BB912" s="8">
        <v>9</v>
      </c>
      <c r="BC912" s="8">
        <v>6</v>
      </c>
      <c r="BD912" s="8">
        <v>10</v>
      </c>
      <c r="BE912" s="8">
        <v>7</v>
      </c>
      <c r="BF912" s="8">
        <v>3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8">
        <v>0</v>
      </c>
      <c r="BM912" s="8">
        <v>0</v>
      </c>
      <c r="BN912" s="8">
        <v>0</v>
      </c>
    </row>
    <row r="913" spans="2:66" ht="26">
      <c r="B913" s="56"/>
      <c r="C913" s="11" t="s">
        <v>46</v>
      </c>
      <c r="D913" s="8">
        <v>0</v>
      </c>
      <c r="E913" s="8">
        <v>0</v>
      </c>
      <c r="F913" s="8">
        <v>0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3</v>
      </c>
      <c r="AD913" s="8">
        <v>0</v>
      </c>
      <c r="AE913" s="8">
        <v>4</v>
      </c>
      <c r="AF913" s="8">
        <v>3</v>
      </c>
      <c r="AG913" s="8">
        <v>3</v>
      </c>
      <c r="AH913" s="8">
        <v>4</v>
      </c>
      <c r="AI913" s="8">
        <v>3</v>
      </c>
      <c r="AJ913" s="8">
        <v>3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3</v>
      </c>
      <c r="AY913" s="8">
        <v>0</v>
      </c>
      <c r="AZ913" s="8">
        <v>4</v>
      </c>
      <c r="BA913" s="8">
        <v>3</v>
      </c>
      <c r="BB913" s="8">
        <v>4</v>
      </c>
      <c r="BC913" s="8">
        <v>4</v>
      </c>
      <c r="BD913" s="8">
        <v>4</v>
      </c>
      <c r="BE913" s="8">
        <v>3</v>
      </c>
      <c r="BF913" s="8">
        <v>0</v>
      </c>
      <c r="BG913" s="8">
        <v>0</v>
      </c>
      <c r="BH913" s="8">
        <v>0</v>
      </c>
      <c r="BI913" s="8">
        <v>0</v>
      </c>
      <c r="BJ913" s="8">
        <v>0</v>
      </c>
      <c r="BK913" s="8">
        <v>0</v>
      </c>
      <c r="BL913" s="8">
        <v>0</v>
      </c>
      <c r="BM913" s="8">
        <v>0</v>
      </c>
      <c r="BN913" s="8">
        <v>0</v>
      </c>
    </row>
    <row r="914" spans="2:66">
      <c r="B914" s="56"/>
      <c r="C914" s="11" t="s">
        <v>47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4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8">
        <v>0</v>
      </c>
      <c r="BM914" s="8">
        <v>0</v>
      </c>
      <c r="BN914" s="8">
        <v>0</v>
      </c>
    </row>
    <row r="915" spans="2:66">
      <c r="B915" s="56"/>
      <c r="C915" s="11" t="s">
        <v>11</v>
      </c>
      <c r="D915" s="8">
        <v>0</v>
      </c>
      <c r="E915" s="8">
        <v>0</v>
      </c>
      <c r="F915" s="8">
        <v>0</v>
      </c>
      <c r="G915" s="8">
        <v>0</v>
      </c>
      <c r="H915" s="8">
        <v>5</v>
      </c>
      <c r="I915" s="8">
        <v>13</v>
      </c>
      <c r="J915" s="8">
        <v>4</v>
      </c>
      <c r="K915" s="8">
        <v>7</v>
      </c>
      <c r="L915" s="8">
        <v>11</v>
      </c>
      <c r="M915" s="8">
        <v>12</v>
      </c>
      <c r="N915" s="8">
        <v>16</v>
      </c>
      <c r="O915" s="8">
        <v>17</v>
      </c>
      <c r="P915" s="8">
        <v>20</v>
      </c>
      <c r="Q915" s="8">
        <v>25</v>
      </c>
      <c r="R915" s="8">
        <v>15</v>
      </c>
      <c r="S915" s="8">
        <v>19</v>
      </c>
      <c r="T915" s="8">
        <v>3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5</v>
      </c>
      <c r="AD915" s="8">
        <v>33</v>
      </c>
      <c r="AE915" s="8">
        <v>86</v>
      </c>
      <c r="AF915" s="8">
        <v>136</v>
      </c>
      <c r="AG915" s="8">
        <v>108</v>
      </c>
      <c r="AH915" s="8">
        <v>107</v>
      </c>
      <c r="AI915" s="8">
        <v>103</v>
      </c>
      <c r="AJ915" s="8">
        <v>160</v>
      </c>
      <c r="AK915" s="8">
        <v>205</v>
      </c>
      <c r="AL915" s="8">
        <v>220</v>
      </c>
      <c r="AM915" s="8">
        <v>142</v>
      </c>
      <c r="AN915" s="8">
        <v>132</v>
      </c>
      <c r="AO915" s="8">
        <v>75</v>
      </c>
      <c r="AP915" s="8">
        <v>15</v>
      </c>
      <c r="AQ915" s="8">
        <v>12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12</v>
      </c>
      <c r="AY915" s="8">
        <v>40</v>
      </c>
      <c r="AZ915" s="8">
        <v>91</v>
      </c>
      <c r="BA915" s="8">
        <v>143</v>
      </c>
      <c r="BB915" s="8">
        <v>115</v>
      </c>
      <c r="BC915" s="8">
        <v>121</v>
      </c>
      <c r="BD915" s="8">
        <v>119</v>
      </c>
      <c r="BE915" s="8">
        <v>173</v>
      </c>
      <c r="BF915" s="8">
        <v>228</v>
      </c>
      <c r="BG915" s="8">
        <v>242</v>
      </c>
      <c r="BH915" s="8">
        <v>153</v>
      </c>
      <c r="BI915" s="8">
        <v>146</v>
      </c>
      <c r="BJ915" s="8">
        <v>75</v>
      </c>
      <c r="BK915" s="8">
        <v>21</v>
      </c>
      <c r="BL915" s="8">
        <v>12</v>
      </c>
      <c r="BM915" s="8">
        <v>0</v>
      </c>
      <c r="BN915" s="8">
        <v>0</v>
      </c>
    </row>
    <row r="916" spans="2:66">
      <c r="B916" s="65" t="s">
        <v>152</v>
      </c>
      <c r="C916" s="11" t="s">
        <v>38</v>
      </c>
      <c r="D916" s="8">
        <v>0</v>
      </c>
      <c r="E916" s="8">
        <v>0</v>
      </c>
      <c r="F916" s="8">
        <v>0</v>
      </c>
      <c r="G916" s="8">
        <v>0</v>
      </c>
      <c r="H916" s="8">
        <v>19</v>
      </c>
      <c r="I916" s="8">
        <v>49</v>
      </c>
      <c r="J916" s="8">
        <v>70</v>
      </c>
      <c r="K916" s="8">
        <v>97</v>
      </c>
      <c r="L916" s="8">
        <v>122</v>
      </c>
      <c r="M916" s="8">
        <v>102</v>
      </c>
      <c r="N916" s="8">
        <v>114</v>
      </c>
      <c r="O916" s="8">
        <v>97</v>
      </c>
      <c r="P916" s="8">
        <v>35</v>
      </c>
      <c r="Q916" s="8">
        <v>20</v>
      </c>
      <c r="R916" s="8">
        <v>3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60</v>
      </c>
      <c r="AD916" s="8">
        <v>150</v>
      </c>
      <c r="AE916" s="8">
        <v>239</v>
      </c>
      <c r="AF916" s="8">
        <v>254</v>
      </c>
      <c r="AG916" s="8">
        <v>212</v>
      </c>
      <c r="AH916" s="8">
        <v>208</v>
      </c>
      <c r="AI916" s="8">
        <v>187</v>
      </c>
      <c r="AJ916" s="8">
        <v>150</v>
      </c>
      <c r="AK916" s="8">
        <v>79</v>
      </c>
      <c r="AL916" s="8">
        <v>17</v>
      </c>
      <c r="AM916" s="8">
        <v>6</v>
      </c>
      <c r="AN916" s="8">
        <v>5</v>
      </c>
      <c r="AO916" s="8">
        <v>3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75</v>
      </c>
      <c r="AY916" s="8">
        <v>196</v>
      </c>
      <c r="AZ916" s="8">
        <v>311</v>
      </c>
      <c r="BA916" s="8">
        <v>353</v>
      </c>
      <c r="BB916" s="8">
        <v>330</v>
      </c>
      <c r="BC916" s="8">
        <v>313</v>
      </c>
      <c r="BD916" s="8">
        <v>306</v>
      </c>
      <c r="BE916" s="8">
        <v>253</v>
      </c>
      <c r="BF916" s="8">
        <v>114</v>
      </c>
      <c r="BG916" s="8">
        <v>38</v>
      </c>
      <c r="BH916" s="8">
        <v>9</v>
      </c>
      <c r="BI916" s="8">
        <v>5</v>
      </c>
      <c r="BJ916" s="8">
        <v>3</v>
      </c>
      <c r="BK916" s="8">
        <v>0</v>
      </c>
      <c r="BL916" s="8">
        <v>0</v>
      </c>
      <c r="BM916" s="8">
        <v>0</v>
      </c>
      <c r="BN916" s="8">
        <v>0</v>
      </c>
    </row>
    <row r="917" spans="2:66">
      <c r="B917" s="56"/>
      <c r="C917" s="11" t="s">
        <v>39</v>
      </c>
      <c r="D917" s="8">
        <v>0</v>
      </c>
      <c r="E917" s="8">
        <v>0</v>
      </c>
      <c r="F917" s="8">
        <v>0</v>
      </c>
      <c r="G917" s="8">
        <v>0</v>
      </c>
      <c r="H917" s="8">
        <v>46</v>
      </c>
      <c r="I917" s="8">
        <v>165</v>
      </c>
      <c r="J917" s="8">
        <v>239</v>
      </c>
      <c r="K917" s="8">
        <v>230</v>
      </c>
      <c r="L917" s="8">
        <v>226</v>
      </c>
      <c r="M917" s="8">
        <v>246</v>
      </c>
      <c r="N917" s="8">
        <v>267</v>
      </c>
      <c r="O917" s="8">
        <v>244</v>
      </c>
      <c r="P917" s="8">
        <v>109</v>
      </c>
      <c r="Q917" s="8">
        <v>51</v>
      </c>
      <c r="R917" s="8">
        <v>30</v>
      </c>
      <c r="S917" s="8">
        <v>3</v>
      </c>
      <c r="T917" s="8">
        <v>4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171</v>
      </c>
      <c r="AD917" s="8">
        <v>479</v>
      </c>
      <c r="AE917" s="8">
        <v>563</v>
      </c>
      <c r="AF917" s="8">
        <v>558</v>
      </c>
      <c r="AG917" s="8">
        <v>603</v>
      </c>
      <c r="AH917" s="8">
        <v>597</v>
      </c>
      <c r="AI917" s="8">
        <v>656</v>
      </c>
      <c r="AJ917" s="8">
        <v>530</v>
      </c>
      <c r="AK917" s="8">
        <v>279</v>
      </c>
      <c r="AL917" s="8">
        <v>92</v>
      </c>
      <c r="AM917" s="8">
        <v>33</v>
      </c>
      <c r="AN917" s="8">
        <v>12</v>
      </c>
      <c r="AO917" s="8">
        <v>3</v>
      </c>
      <c r="AP917" s="8">
        <v>3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3</v>
      </c>
      <c r="AX917" s="8">
        <v>224</v>
      </c>
      <c r="AY917" s="8">
        <v>651</v>
      </c>
      <c r="AZ917" s="8">
        <v>802</v>
      </c>
      <c r="BA917" s="8">
        <v>790</v>
      </c>
      <c r="BB917" s="8">
        <v>832</v>
      </c>
      <c r="BC917" s="8">
        <v>842</v>
      </c>
      <c r="BD917" s="8">
        <v>925</v>
      </c>
      <c r="BE917" s="8">
        <v>778</v>
      </c>
      <c r="BF917" s="8">
        <v>392</v>
      </c>
      <c r="BG917" s="8">
        <v>143</v>
      </c>
      <c r="BH917" s="8">
        <v>57</v>
      </c>
      <c r="BI917" s="8">
        <v>15</v>
      </c>
      <c r="BJ917" s="8">
        <v>7</v>
      </c>
      <c r="BK917" s="8">
        <v>6</v>
      </c>
      <c r="BL917" s="8">
        <v>0</v>
      </c>
      <c r="BM917" s="8">
        <v>0</v>
      </c>
      <c r="BN917" s="8">
        <v>0</v>
      </c>
    </row>
    <row r="918" spans="2:66" ht="26">
      <c r="B918" s="56"/>
      <c r="C918" s="11" t="s">
        <v>40</v>
      </c>
      <c r="D918" s="8">
        <v>0</v>
      </c>
      <c r="E918" s="8">
        <v>0</v>
      </c>
      <c r="F918" s="8">
        <v>0</v>
      </c>
      <c r="G918" s="8">
        <v>0</v>
      </c>
      <c r="H918" s="8">
        <v>8</v>
      </c>
      <c r="I918" s="8">
        <v>15</v>
      </c>
      <c r="J918" s="8">
        <v>38</v>
      </c>
      <c r="K918" s="8">
        <v>29</v>
      </c>
      <c r="L918" s="8">
        <v>41</v>
      </c>
      <c r="M918" s="8">
        <v>32</v>
      </c>
      <c r="N918" s="8">
        <v>26</v>
      </c>
      <c r="O918" s="8">
        <v>20</v>
      </c>
      <c r="P918" s="8">
        <v>4</v>
      </c>
      <c r="Q918" s="8">
        <v>3</v>
      </c>
      <c r="R918" s="8">
        <v>4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10</v>
      </c>
      <c r="AD918" s="8">
        <v>35</v>
      </c>
      <c r="AE918" s="8">
        <v>43</v>
      </c>
      <c r="AF918" s="8">
        <v>34</v>
      </c>
      <c r="AG918" s="8">
        <v>36</v>
      </c>
      <c r="AH918" s="8">
        <v>26</v>
      </c>
      <c r="AI918" s="8">
        <v>26</v>
      </c>
      <c r="AJ918" s="8">
        <v>10</v>
      </c>
      <c r="AK918" s="8">
        <v>12</v>
      </c>
      <c r="AL918" s="8">
        <v>5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22</v>
      </c>
      <c r="AY918" s="8">
        <v>56</v>
      </c>
      <c r="AZ918" s="8">
        <v>81</v>
      </c>
      <c r="BA918" s="8">
        <v>64</v>
      </c>
      <c r="BB918" s="8">
        <v>80</v>
      </c>
      <c r="BC918" s="8">
        <v>59</v>
      </c>
      <c r="BD918" s="8">
        <v>52</v>
      </c>
      <c r="BE918" s="8">
        <v>32</v>
      </c>
      <c r="BF918" s="8">
        <v>13</v>
      </c>
      <c r="BG918" s="8">
        <v>3</v>
      </c>
      <c r="BH918" s="8">
        <v>4</v>
      </c>
      <c r="BI918" s="8">
        <v>0</v>
      </c>
      <c r="BJ918" s="8">
        <v>0</v>
      </c>
      <c r="BK918" s="8">
        <v>0</v>
      </c>
      <c r="BL918" s="8">
        <v>0</v>
      </c>
      <c r="BM918" s="8">
        <v>0</v>
      </c>
      <c r="BN918" s="8">
        <v>0</v>
      </c>
    </row>
    <row r="919" spans="2:66" ht="39">
      <c r="B919" s="56"/>
      <c r="C919" s="11" t="s">
        <v>41</v>
      </c>
      <c r="D919" s="8">
        <v>0</v>
      </c>
      <c r="E919" s="8">
        <v>0</v>
      </c>
      <c r="F919" s="8">
        <v>0</v>
      </c>
      <c r="G919" s="8">
        <v>0</v>
      </c>
      <c r="H919" s="8">
        <v>37</v>
      </c>
      <c r="I919" s="8">
        <v>36</v>
      </c>
      <c r="J919" s="8">
        <v>39</v>
      </c>
      <c r="K919" s="8">
        <v>49</v>
      </c>
      <c r="L919" s="8">
        <v>20</v>
      </c>
      <c r="M919" s="8">
        <v>38</v>
      </c>
      <c r="N919" s="8">
        <v>22</v>
      </c>
      <c r="O919" s="8">
        <v>26</v>
      </c>
      <c r="P919" s="8">
        <v>20</v>
      </c>
      <c r="Q919" s="8">
        <v>0</v>
      </c>
      <c r="R919" s="8">
        <v>0</v>
      </c>
      <c r="S919" s="8">
        <v>3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8">
        <v>132</v>
      </c>
      <c r="AD919" s="8">
        <v>160</v>
      </c>
      <c r="AE919" s="8">
        <v>154</v>
      </c>
      <c r="AF919" s="8">
        <v>127</v>
      </c>
      <c r="AG919" s="8">
        <v>125</v>
      </c>
      <c r="AH919" s="8">
        <v>94</v>
      </c>
      <c r="AI919" s="8">
        <v>90</v>
      </c>
      <c r="AJ919" s="8">
        <v>67</v>
      </c>
      <c r="AK919" s="8">
        <v>33</v>
      </c>
      <c r="AL919" s="8">
        <v>11</v>
      </c>
      <c r="AM919" s="8">
        <v>3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163</v>
      </c>
      <c r="AY919" s="8">
        <v>198</v>
      </c>
      <c r="AZ919" s="8">
        <v>194</v>
      </c>
      <c r="BA919" s="8">
        <v>176</v>
      </c>
      <c r="BB919" s="8">
        <v>151</v>
      </c>
      <c r="BC919" s="8">
        <v>134</v>
      </c>
      <c r="BD919" s="8">
        <v>111</v>
      </c>
      <c r="BE919" s="8">
        <v>88</v>
      </c>
      <c r="BF919" s="8">
        <v>53</v>
      </c>
      <c r="BG919" s="8">
        <v>11</v>
      </c>
      <c r="BH919" s="8">
        <v>3</v>
      </c>
      <c r="BI919" s="8">
        <v>3</v>
      </c>
      <c r="BJ919" s="8">
        <v>0</v>
      </c>
      <c r="BK919" s="8">
        <v>0</v>
      </c>
      <c r="BL919" s="8">
        <v>0</v>
      </c>
      <c r="BM919" s="8">
        <v>0</v>
      </c>
      <c r="BN919" s="8">
        <v>0</v>
      </c>
    </row>
    <row r="920" spans="2:66" ht="39">
      <c r="B920" s="56"/>
      <c r="C920" s="11" t="s">
        <v>42</v>
      </c>
      <c r="D920" s="8">
        <v>0</v>
      </c>
      <c r="E920" s="8">
        <v>0</v>
      </c>
      <c r="F920" s="8">
        <v>0</v>
      </c>
      <c r="G920" s="8">
        <v>0</v>
      </c>
      <c r="H920" s="8">
        <v>53</v>
      </c>
      <c r="I920" s="8">
        <v>90</v>
      </c>
      <c r="J920" s="8">
        <v>82</v>
      </c>
      <c r="K920" s="8">
        <v>79</v>
      </c>
      <c r="L920" s="8">
        <v>68</v>
      </c>
      <c r="M920" s="8">
        <v>74</v>
      </c>
      <c r="N920" s="8">
        <v>59</v>
      </c>
      <c r="O920" s="8">
        <v>54</v>
      </c>
      <c r="P920" s="8">
        <v>32</v>
      </c>
      <c r="Q920" s="8">
        <v>15</v>
      </c>
      <c r="R920" s="8">
        <v>7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273</v>
      </c>
      <c r="AD920" s="8">
        <v>446</v>
      </c>
      <c r="AE920" s="8">
        <v>427</v>
      </c>
      <c r="AF920" s="8">
        <v>488</v>
      </c>
      <c r="AG920" s="8">
        <v>430</v>
      </c>
      <c r="AH920" s="8">
        <v>376</v>
      </c>
      <c r="AI920" s="8">
        <v>289</v>
      </c>
      <c r="AJ920" s="8">
        <v>259</v>
      </c>
      <c r="AK920" s="8">
        <v>137</v>
      </c>
      <c r="AL920" s="8">
        <v>37</v>
      </c>
      <c r="AM920" s="8">
        <v>12</v>
      </c>
      <c r="AN920" s="8">
        <v>9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318</v>
      </c>
      <c r="AY920" s="8">
        <v>536</v>
      </c>
      <c r="AZ920" s="8">
        <v>512</v>
      </c>
      <c r="BA920" s="8">
        <v>569</v>
      </c>
      <c r="BB920" s="8">
        <v>498</v>
      </c>
      <c r="BC920" s="8">
        <v>448</v>
      </c>
      <c r="BD920" s="8">
        <v>353</v>
      </c>
      <c r="BE920" s="8">
        <v>318</v>
      </c>
      <c r="BF920" s="8">
        <v>170</v>
      </c>
      <c r="BG920" s="8">
        <v>49</v>
      </c>
      <c r="BH920" s="8">
        <v>15</v>
      </c>
      <c r="BI920" s="8">
        <v>10</v>
      </c>
      <c r="BJ920" s="8">
        <v>0</v>
      </c>
      <c r="BK920" s="8">
        <v>0</v>
      </c>
      <c r="BL920" s="8">
        <v>0</v>
      </c>
      <c r="BM920" s="8">
        <v>0</v>
      </c>
      <c r="BN920" s="8">
        <v>0</v>
      </c>
    </row>
    <row r="921" spans="2:66">
      <c r="B921" s="56"/>
      <c r="C921" s="11" t="s">
        <v>43</v>
      </c>
      <c r="D921" s="8">
        <v>0</v>
      </c>
      <c r="E921" s="8">
        <v>0</v>
      </c>
      <c r="F921" s="8">
        <v>0</v>
      </c>
      <c r="G921" s="8">
        <v>0</v>
      </c>
      <c r="H921" s="8">
        <v>42</v>
      </c>
      <c r="I921" s="8">
        <v>56</v>
      </c>
      <c r="J921" s="8">
        <v>25</v>
      </c>
      <c r="K921" s="8">
        <v>36</v>
      </c>
      <c r="L921" s="8">
        <v>25</v>
      </c>
      <c r="M921" s="8">
        <v>31</v>
      </c>
      <c r="N921" s="8">
        <v>35</v>
      </c>
      <c r="O921" s="8">
        <v>17</v>
      </c>
      <c r="P921" s="8">
        <v>8</v>
      </c>
      <c r="Q921" s="8">
        <v>3</v>
      </c>
      <c r="R921" s="8">
        <v>3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0</v>
      </c>
      <c r="AC921" s="8">
        <v>190</v>
      </c>
      <c r="AD921" s="8">
        <v>136</v>
      </c>
      <c r="AE921" s="8">
        <v>131</v>
      </c>
      <c r="AF921" s="8">
        <v>106</v>
      </c>
      <c r="AG921" s="8">
        <v>79</v>
      </c>
      <c r="AH921" s="8">
        <v>65</v>
      </c>
      <c r="AI921" s="8">
        <v>46</v>
      </c>
      <c r="AJ921" s="8">
        <v>47</v>
      </c>
      <c r="AK921" s="8">
        <v>18</v>
      </c>
      <c r="AL921" s="8">
        <v>5</v>
      </c>
      <c r="AM921" s="8">
        <v>0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8">
        <v>232</v>
      </c>
      <c r="AY921" s="8">
        <v>190</v>
      </c>
      <c r="AZ921" s="8">
        <v>156</v>
      </c>
      <c r="BA921" s="8">
        <v>144</v>
      </c>
      <c r="BB921" s="8">
        <v>112</v>
      </c>
      <c r="BC921" s="8">
        <v>93</v>
      </c>
      <c r="BD921" s="8">
        <v>78</v>
      </c>
      <c r="BE921" s="8">
        <v>69</v>
      </c>
      <c r="BF921" s="8">
        <v>27</v>
      </c>
      <c r="BG921" s="8">
        <v>6</v>
      </c>
      <c r="BH921" s="8">
        <v>3</v>
      </c>
      <c r="BI921" s="8">
        <v>0</v>
      </c>
      <c r="BJ921" s="8">
        <v>0</v>
      </c>
      <c r="BK921" s="8">
        <v>0</v>
      </c>
      <c r="BL921" s="8">
        <v>0</v>
      </c>
      <c r="BM921" s="8">
        <v>0</v>
      </c>
      <c r="BN921" s="8">
        <v>0</v>
      </c>
    </row>
    <row r="922" spans="2:66" ht="39">
      <c r="B922" s="56"/>
      <c r="C922" s="11" t="s">
        <v>76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9</v>
      </c>
      <c r="J922" s="8">
        <v>21</v>
      </c>
      <c r="K922" s="8">
        <v>18</v>
      </c>
      <c r="L922" s="8">
        <v>26</v>
      </c>
      <c r="M922" s="8">
        <v>23</v>
      </c>
      <c r="N922" s="8">
        <v>28</v>
      </c>
      <c r="O922" s="8">
        <v>22</v>
      </c>
      <c r="P922" s="8">
        <v>11</v>
      </c>
      <c r="Q922" s="8">
        <v>3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3</v>
      </c>
      <c r="AD922" s="8">
        <v>3</v>
      </c>
      <c r="AE922" s="8">
        <v>3</v>
      </c>
      <c r="AF922" s="8">
        <v>3</v>
      </c>
      <c r="AG922" s="8">
        <v>6</v>
      </c>
      <c r="AH922" s="8">
        <v>11</v>
      </c>
      <c r="AI922" s="8">
        <v>7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9</v>
      </c>
      <c r="AY922" s="8">
        <v>12</v>
      </c>
      <c r="AZ922" s="8">
        <v>22</v>
      </c>
      <c r="BA922" s="8">
        <v>20</v>
      </c>
      <c r="BB922" s="8">
        <v>34</v>
      </c>
      <c r="BC922" s="8">
        <v>37</v>
      </c>
      <c r="BD922" s="8">
        <v>36</v>
      </c>
      <c r="BE922" s="8">
        <v>23</v>
      </c>
      <c r="BF922" s="8">
        <v>11</v>
      </c>
      <c r="BG922" s="8">
        <v>3</v>
      </c>
      <c r="BH922" s="8">
        <v>0</v>
      </c>
      <c r="BI922" s="8">
        <v>0</v>
      </c>
      <c r="BJ922" s="8">
        <v>0</v>
      </c>
      <c r="BK922" s="8">
        <v>0</v>
      </c>
      <c r="BL922" s="8">
        <v>0</v>
      </c>
      <c r="BM922" s="8">
        <v>0</v>
      </c>
      <c r="BN922" s="8">
        <v>0</v>
      </c>
    </row>
    <row r="923" spans="2:66">
      <c r="B923" s="56"/>
      <c r="C923" s="11" t="s">
        <v>45</v>
      </c>
      <c r="D923" s="8">
        <v>0</v>
      </c>
      <c r="E923" s="8">
        <v>0</v>
      </c>
      <c r="F923" s="8">
        <v>0</v>
      </c>
      <c r="G923" s="8">
        <v>0</v>
      </c>
      <c r="H923" s="8">
        <v>24</v>
      </c>
      <c r="I923" s="8">
        <v>27</v>
      </c>
      <c r="J923" s="8">
        <v>23</v>
      </c>
      <c r="K923" s="8">
        <v>15</v>
      </c>
      <c r="L923" s="8">
        <v>35</v>
      </c>
      <c r="M923" s="8">
        <v>28</v>
      </c>
      <c r="N923" s="8">
        <v>28</v>
      </c>
      <c r="O923" s="8">
        <v>14</v>
      </c>
      <c r="P923" s="8">
        <v>10</v>
      </c>
      <c r="Q923" s="8">
        <v>0</v>
      </c>
      <c r="R923" s="8">
        <v>4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19</v>
      </c>
      <c r="AD923" s="8">
        <v>23</v>
      </c>
      <c r="AE923" s="8">
        <v>15</v>
      </c>
      <c r="AF923" s="8">
        <v>30</v>
      </c>
      <c r="AG923" s="8">
        <v>32</v>
      </c>
      <c r="AH923" s="8">
        <v>20</v>
      </c>
      <c r="AI923" s="8">
        <v>28</v>
      </c>
      <c r="AJ923" s="8">
        <v>22</v>
      </c>
      <c r="AK923" s="8">
        <v>6</v>
      </c>
      <c r="AL923" s="8">
        <v>4</v>
      </c>
      <c r="AM923" s="8">
        <v>3</v>
      </c>
      <c r="AN923" s="8">
        <v>0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48</v>
      </c>
      <c r="AY923" s="8">
        <v>54</v>
      </c>
      <c r="AZ923" s="8">
        <v>33</v>
      </c>
      <c r="BA923" s="8">
        <v>44</v>
      </c>
      <c r="BB923" s="8">
        <v>64</v>
      </c>
      <c r="BC923" s="8">
        <v>50</v>
      </c>
      <c r="BD923" s="8">
        <v>60</v>
      </c>
      <c r="BE923" s="8">
        <v>39</v>
      </c>
      <c r="BF923" s="8">
        <v>13</v>
      </c>
      <c r="BG923" s="8">
        <v>3</v>
      </c>
      <c r="BH923" s="8">
        <v>5</v>
      </c>
      <c r="BI923" s="8">
        <v>0</v>
      </c>
      <c r="BJ923" s="8">
        <v>3</v>
      </c>
      <c r="BK923" s="8">
        <v>0</v>
      </c>
      <c r="BL923" s="8">
        <v>0</v>
      </c>
      <c r="BM923" s="8">
        <v>0</v>
      </c>
      <c r="BN923" s="8">
        <v>0</v>
      </c>
    </row>
    <row r="924" spans="2:66" ht="26">
      <c r="B924" s="56"/>
      <c r="C924" s="11" t="s">
        <v>46</v>
      </c>
      <c r="D924" s="8">
        <v>0</v>
      </c>
      <c r="E924" s="8">
        <v>0</v>
      </c>
      <c r="F924" s="8">
        <v>0</v>
      </c>
      <c r="G924" s="8">
        <v>0</v>
      </c>
      <c r="H924" s="8">
        <v>6</v>
      </c>
      <c r="I924" s="8">
        <v>9</v>
      </c>
      <c r="J924" s="8">
        <v>3</v>
      </c>
      <c r="K924" s="8">
        <v>9</v>
      </c>
      <c r="L924" s="8">
        <v>3</v>
      </c>
      <c r="M924" s="8">
        <v>6</v>
      </c>
      <c r="N924" s="8">
        <v>5</v>
      </c>
      <c r="O924" s="8">
        <v>3</v>
      </c>
      <c r="P924" s="8">
        <v>6</v>
      </c>
      <c r="Q924" s="8">
        <v>3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6</v>
      </c>
      <c r="AD924" s="8">
        <v>14</v>
      </c>
      <c r="AE924" s="8">
        <v>12</v>
      </c>
      <c r="AF924" s="8">
        <v>19</v>
      </c>
      <c r="AG924" s="8">
        <v>17</v>
      </c>
      <c r="AH924" s="8">
        <v>10</v>
      </c>
      <c r="AI924" s="8">
        <v>21</v>
      </c>
      <c r="AJ924" s="8">
        <v>6</v>
      </c>
      <c r="AK924" s="8">
        <v>3</v>
      </c>
      <c r="AL924" s="8">
        <v>4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9</v>
      </c>
      <c r="AY924" s="8">
        <v>21</v>
      </c>
      <c r="AZ924" s="8">
        <v>14</v>
      </c>
      <c r="BA924" s="8">
        <v>25</v>
      </c>
      <c r="BB924" s="8">
        <v>23</v>
      </c>
      <c r="BC924" s="8">
        <v>14</v>
      </c>
      <c r="BD924" s="8">
        <v>20</v>
      </c>
      <c r="BE924" s="8">
        <v>12</v>
      </c>
      <c r="BF924" s="8">
        <v>9</v>
      </c>
      <c r="BG924" s="8">
        <v>10</v>
      </c>
      <c r="BH924" s="8">
        <v>0</v>
      </c>
      <c r="BI924" s="8">
        <v>0</v>
      </c>
      <c r="BJ924" s="8">
        <v>0</v>
      </c>
      <c r="BK924" s="8">
        <v>0</v>
      </c>
      <c r="BL924" s="8">
        <v>0</v>
      </c>
      <c r="BM924" s="8">
        <v>0</v>
      </c>
      <c r="BN924" s="8">
        <v>0</v>
      </c>
    </row>
    <row r="925" spans="2:66">
      <c r="B925" s="56"/>
      <c r="C925" s="11" t="s">
        <v>47</v>
      </c>
      <c r="D925" s="8">
        <v>0</v>
      </c>
      <c r="E925" s="8">
        <v>0</v>
      </c>
      <c r="F925" s="8">
        <v>0</v>
      </c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3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9</v>
      </c>
      <c r="AF925" s="8">
        <v>4</v>
      </c>
      <c r="AG925" s="8">
        <v>6</v>
      </c>
      <c r="AH925" s="8">
        <v>3</v>
      </c>
      <c r="AI925" s="8">
        <v>3</v>
      </c>
      <c r="AJ925" s="8">
        <v>3</v>
      </c>
      <c r="AK925" s="8">
        <v>0</v>
      </c>
      <c r="AL925" s="8">
        <v>0</v>
      </c>
      <c r="AM925" s="8">
        <v>0</v>
      </c>
      <c r="AN925" s="8">
        <v>3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6</v>
      </c>
      <c r="AY925" s="8">
        <v>0</v>
      </c>
      <c r="AZ925" s="8">
        <v>8</v>
      </c>
      <c r="BA925" s="8">
        <v>5</v>
      </c>
      <c r="BB925" s="8">
        <v>5</v>
      </c>
      <c r="BC925" s="8">
        <v>3</v>
      </c>
      <c r="BD925" s="8">
        <v>6</v>
      </c>
      <c r="BE925" s="8">
        <v>3</v>
      </c>
      <c r="BF925" s="8">
        <v>3</v>
      </c>
      <c r="BG925" s="8">
        <v>3</v>
      </c>
      <c r="BH925" s="8">
        <v>0</v>
      </c>
      <c r="BI925" s="8">
        <v>3</v>
      </c>
      <c r="BJ925" s="8">
        <v>0</v>
      </c>
      <c r="BK925" s="8">
        <v>0</v>
      </c>
      <c r="BL925" s="8">
        <v>0</v>
      </c>
      <c r="BM925" s="8">
        <v>0</v>
      </c>
      <c r="BN925" s="8">
        <v>0</v>
      </c>
    </row>
    <row r="926" spans="2:66">
      <c r="B926" s="56"/>
      <c r="C926" s="11" t="s">
        <v>11</v>
      </c>
      <c r="D926" s="8">
        <v>0</v>
      </c>
      <c r="E926" s="8">
        <v>0</v>
      </c>
      <c r="F926" s="8">
        <v>0</v>
      </c>
      <c r="G926" s="8">
        <v>0</v>
      </c>
      <c r="H926" s="8">
        <v>73</v>
      </c>
      <c r="I926" s="8">
        <v>122</v>
      </c>
      <c r="J926" s="8">
        <v>91</v>
      </c>
      <c r="K926" s="8">
        <v>96</v>
      </c>
      <c r="L926" s="8">
        <v>88</v>
      </c>
      <c r="M926" s="8">
        <v>90</v>
      </c>
      <c r="N926" s="8">
        <v>109</v>
      </c>
      <c r="O926" s="8">
        <v>173</v>
      </c>
      <c r="P926" s="8">
        <v>190</v>
      </c>
      <c r="Q926" s="8">
        <v>217</v>
      </c>
      <c r="R926" s="8">
        <v>182</v>
      </c>
      <c r="S926" s="8">
        <v>140</v>
      </c>
      <c r="T926" s="8">
        <v>98</v>
      </c>
      <c r="U926" s="8">
        <v>36</v>
      </c>
      <c r="V926" s="8">
        <v>12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4</v>
      </c>
      <c r="AC926" s="8">
        <v>198</v>
      </c>
      <c r="AD926" s="8">
        <v>314</v>
      </c>
      <c r="AE926" s="8">
        <v>542</v>
      </c>
      <c r="AF926" s="8">
        <v>686</v>
      </c>
      <c r="AG926" s="8">
        <v>529</v>
      </c>
      <c r="AH926" s="8">
        <v>396</v>
      </c>
      <c r="AI926" s="8">
        <v>423</v>
      </c>
      <c r="AJ926" s="8">
        <v>545</v>
      </c>
      <c r="AK926" s="8">
        <v>652</v>
      </c>
      <c r="AL926" s="8">
        <v>585</v>
      </c>
      <c r="AM926" s="8">
        <v>398</v>
      </c>
      <c r="AN926" s="8">
        <v>388</v>
      </c>
      <c r="AO926" s="8">
        <v>235</v>
      </c>
      <c r="AP926" s="8">
        <v>98</v>
      </c>
      <c r="AQ926" s="8">
        <v>31</v>
      </c>
      <c r="AR926" s="8">
        <v>8</v>
      </c>
      <c r="AS926" s="8">
        <v>0</v>
      </c>
      <c r="AT926" s="8">
        <v>0</v>
      </c>
      <c r="AU926" s="8">
        <v>0</v>
      </c>
      <c r="AV926" s="8">
        <v>0</v>
      </c>
      <c r="AW926" s="8">
        <v>3</v>
      </c>
      <c r="AX926" s="8">
        <v>266</v>
      </c>
      <c r="AY926" s="8">
        <v>431</v>
      </c>
      <c r="AZ926" s="8">
        <v>633</v>
      </c>
      <c r="BA926" s="8">
        <v>781</v>
      </c>
      <c r="BB926" s="8">
        <v>621</v>
      </c>
      <c r="BC926" s="8">
        <v>487</v>
      </c>
      <c r="BD926" s="8">
        <v>532</v>
      </c>
      <c r="BE926" s="8">
        <v>723</v>
      </c>
      <c r="BF926" s="8">
        <v>838</v>
      </c>
      <c r="BG926" s="8">
        <v>796</v>
      </c>
      <c r="BH926" s="8">
        <v>582</v>
      </c>
      <c r="BI926" s="8">
        <v>523</v>
      </c>
      <c r="BJ926" s="8">
        <v>332</v>
      </c>
      <c r="BK926" s="8">
        <v>131</v>
      </c>
      <c r="BL926" s="8">
        <v>45</v>
      </c>
      <c r="BM926" s="8">
        <v>8</v>
      </c>
      <c r="BN926" s="8">
        <v>0</v>
      </c>
    </row>
    <row r="927" spans="2:66">
      <c r="B927" s="65" t="s">
        <v>153</v>
      </c>
      <c r="C927" s="11" t="s">
        <v>38</v>
      </c>
      <c r="D927" s="8">
        <v>0</v>
      </c>
      <c r="E927" s="8">
        <v>0</v>
      </c>
      <c r="F927" s="8">
        <v>0</v>
      </c>
      <c r="G927" s="8">
        <v>0</v>
      </c>
      <c r="H927" s="8">
        <v>10</v>
      </c>
      <c r="I927" s="8">
        <v>21</v>
      </c>
      <c r="J927" s="8">
        <v>46</v>
      </c>
      <c r="K927" s="8">
        <v>79</v>
      </c>
      <c r="L927" s="8">
        <v>78</v>
      </c>
      <c r="M927" s="8">
        <v>93</v>
      </c>
      <c r="N927" s="8">
        <v>81</v>
      </c>
      <c r="O927" s="8">
        <v>64</v>
      </c>
      <c r="P927" s="8">
        <v>40</v>
      </c>
      <c r="Q927" s="8">
        <v>23</v>
      </c>
      <c r="R927" s="8">
        <v>11</v>
      </c>
      <c r="S927" s="8">
        <v>4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>
        <v>8</v>
      </c>
      <c r="AD927" s="8">
        <v>19</v>
      </c>
      <c r="AE927" s="8">
        <v>28</v>
      </c>
      <c r="AF927" s="8">
        <v>20</v>
      </c>
      <c r="AG927" s="8">
        <v>29</v>
      </c>
      <c r="AH927" s="8">
        <v>22</v>
      </c>
      <c r="AI927" s="8">
        <v>20</v>
      </c>
      <c r="AJ927" s="8">
        <v>23</v>
      </c>
      <c r="AK927" s="8">
        <v>9</v>
      </c>
      <c r="AL927" s="8">
        <v>3</v>
      </c>
      <c r="AM927" s="8">
        <v>3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18</v>
      </c>
      <c r="AY927" s="8">
        <v>41</v>
      </c>
      <c r="AZ927" s="8">
        <v>69</v>
      </c>
      <c r="BA927" s="8">
        <v>97</v>
      </c>
      <c r="BB927" s="8">
        <v>102</v>
      </c>
      <c r="BC927" s="8">
        <v>115</v>
      </c>
      <c r="BD927" s="8">
        <v>105</v>
      </c>
      <c r="BE927" s="8">
        <v>86</v>
      </c>
      <c r="BF927" s="8">
        <v>54</v>
      </c>
      <c r="BG927" s="8">
        <v>19</v>
      </c>
      <c r="BH927" s="8">
        <v>12</v>
      </c>
      <c r="BI927" s="8">
        <v>3</v>
      </c>
      <c r="BJ927" s="8">
        <v>0</v>
      </c>
      <c r="BK927" s="8">
        <v>0</v>
      </c>
      <c r="BL927" s="8">
        <v>0</v>
      </c>
      <c r="BM927" s="8">
        <v>0</v>
      </c>
      <c r="BN927" s="8">
        <v>0</v>
      </c>
    </row>
    <row r="928" spans="2:66">
      <c r="B928" s="56"/>
      <c r="C928" s="11" t="s">
        <v>39</v>
      </c>
      <c r="D928" s="8">
        <v>0</v>
      </c>
      <c r="E928" s="8">
        <v>0</v>
      </c>
      <c r="F928" s="8">
        <v>0</v>
      </c>
      <c r="G928" s="8">
        <v>0</v>
      </c>
      <c r="H928" s="8">
        <v>46</v>
      </c>
      <c r="I928" s="8">
        <v>186</v>
      </c>
      <c r="J928" s="8">
        <v>413</v>
      </c>
      <c r="K928" s="8">
        <v>481</v>
      </c>
      <c r="L928" s="8">
        <v>549</v>
      </c>
      <c r="M928" s="8">
        <v>632</v>
      </c>
      <c r="N928" s="8">
        <v>609</v>
      </c>
      <c r="O928" s="8">
        <v>476</v>
      </c>
      <c r="P928" s="8">
        <v>334</v>
      </c>
      <c r="Q928" s="8">
        <v>173</v>
      </c>
      <c r="R928" s="8">
        <v>79</v>
      </c>
      <c r="S928" s="8">
        <v>41</v>
      </c>
      <c r="T928" s="8">
        <v>11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25</v>
      </c>
      <c r="AD928" s="8">
        <v>58</v>
      </c>
      <c r="AE928" s="8">
        <v>103</v>
      </c>
      <c r="AF928" s="8">
        <v>86</v>
      </c>
      <c r="AG928" s="8">
        <v>103</v>
      </c>
      <c r="AH928" s="8">
        <v>161</v>
      </c>
      <c r="AI928" s="8">
        <v>159</v>
      </c>
      <c r="AJ928" s="8">
        <v>173</v>
      </c>
      <c r="AK928" s="8">
        <v>102</v>
      </c>
      <c r="AL928" s="8">
        <v>31</v>
      </c>
      <c r="AM928" s="8">
        <v>15</v>
      </c>
      <c r="AN928" s="8">
        <v>3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69</v>
      </c>
      <c r="AY928" s="8">
        <v>248</v>
      </c>
      <c r="AZ928" s="8">
        <v>520</v>
      </c>
      <c r="BA928" s="8">
        <v>564</v>
      </c>
      <c r="BB928" s="8">
        <v>651</v>
      </c>
      <c r="BC928" s="8">
        <v>792</v>
      </c>
      <c r="BD928" s="8">
        <v>763</v>
      </c>
      <c r="BE928" s="8">
        <v>650</v>
      </c>
      <c r="BF928" s="8">
        <v>440</v>
      </c>
      <c r="BG928" s="8">
        <v>199</v>
      </c>
      <c r="BH928" s="8">
        <v>95</v>
      </c>
      <c r="BI928" s="8">
        <v>45</v>
      </c>
      <c r="BJ928" s="8">
        <v>7</v>
      </c>
      <c r="BK928" s="8">
        <v>0</v>
      </c>
      <c r="BL928" s="8">
        <v>0</v>
      </c>
      <c r="BM928" s="8">
        <v>0</v>
      </c>
      <c r="BN928" s="8">
        <v>0</v>
      </c>
    </row>
    <row r="929" spans="2:66" ht="26">
      <c r="B929" s="56"/>
      <c r="C929" s="11" t="s">
        <v>40</v>
      </c>
      <c r="D929" s="8">
        <v>0</v>
      </c>
      <c r="E929" s="8">
        <v>0</v>
      </c>
      <c r="F929" s="8">
        <v>0</v>
      </c>
      <c r="G929" s="8">
        <v>0</v>
      </c>
      <c r="H929" s="8">
        <v>4</v>
      </c>
      <c r="I929" s="8">
        <v>22</v>
      </c>
      <c r="J929" s="8">
        <v>26</v>
      </c>
      <c r="K929" s="8">
        <v>42</v>
      </c>
      <c r="L929" s="8">
        <v>39</v>
      </c>
      <c r="M929" s="8">
        <v>37</v>
      </c>
      <c r="N929" s="8">
        <v>42</v>
      </c>
      <c r="O929" s="8">
        <v>19</v>
      </c>
      <c r="P929" s="8">
        <v>18</v>
      </c>
      <c r="Q929" s="8">
        <v>9</v>
      </c>
      <c r="R929" s="8">
        <v>3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0</v>
      </c>
      <c r="AC929" s="8">
        <v>3</v>
      </c>
      <c r="AD929" s="8">
        <v>0</v>
      </c>
      <c r="AE929" s="8">
        <v>3</v>
      </c>
      <c r="AF929" s="8">
        <v>5</v>
      </c>
      <c r="AG929" s="8">
        <v>7</v>
      </c>
      <c r="AH929" s="8">
        <v>4</v>
      </c>
      <c r="AI929" s="8">
        <v>12</v>
      </c>
      <c r="AJ929" s="8">
        <v>3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3</v>
      </c>
      <c r="AY929" s="8">
        <v>22</v>
      </c>
      <c r="AZ929" s="8">
        <v>33</v>
      </c>
      <c r="BA929" s="8">
        <v>47</v>
      </c>
      <c r="BB929" s="8">
        <v>50</v>
      </c>
      <c r="BC929" s="8">
        <v>41</v>
      </c>
      <c r="BD929" s="8">
        <v>53</v>
      </c>
      <c r="BE929" s="8">
        <v>19</v>
      </c>
      <c r="BF929" s="8">
        <v>18</v>
      </c>
      <c r="BG929" s="8">
        <v>8</v>
      </c>
      <c r="BH929" s="8">
        <v>3</v>
      </c>
      <c r="BI929" s="8">
        <v>0</v>
      </c>
      <c r="BJ929" s="8">
        <v>0</v>
      </c>
      <c r="BK929" s="8">
        <v>0</v>
      </c>
      <c r="BL929" s="8">
        <v>0</v>
      </c>
      <c r="BM929" s="8">
        <v>0</v>
      </c>
      <c r="BN929" s="8">
        <v>0</v>
      </c>
    </row>
    <row r="930" spans="2:66" ht="39">
      <c r="B930" s="56"/>
      <c r="C930" s="11" t="s">
        <v>41</v>
      </c>
      <c r="D930" s="8">
        <v>0</v>
      </c>
      <c r="E930" s="8">
        <v>0</v>
      </c>
      <c r="F930" s="8">
        <v>0</v>
      </c>
      <c r="G930" s="8">
        <v>0</v>
      </c>
      <c r="H930" s="8">
        <v>20</v>
      </c>
      <c r="I930" s="8">
        <v>46</v>
      </c>
      <c r="J930" s="8">
        <v>37</v>
      </c>
      <c r="K930" s="8">
        <v>49</v>
      </c>
      <c r="L930" s="8">
        <v>58</v>
      </c>
      <c r="M930" s="8">
        <v>42</v>
      </c>
      <c r="N930" s="8">
        <v>42</v>
      </c>
      <c r="O930" s="8">
        <v>42</v>
      </c>
      <c r="P930" s="8">
        <v>29</v>
      </c>
      <c r="Q930" s="8">
        <v>15</v>
      </c>
      <c r="R930" s="8">
        <v>5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20</v>
      </c>
      <c r="AD930" s="8">
        <v>20</v>
      </c>
      <c r="AE930" s="8">
        <v>28</v>
      </c>
      <c r="AF930" s="8">
        <v>24</v>
      </c>
      <c r="AG930" s="8">
        <v>22</v>
      </c>
      <c r="AH930" s="8">
        <v>21</v>
      </c>
      <c r="AI930" s="8">
        <v>28</v>
      </c>
      <c r="AJ930" s="8">
        <v>24</v>
      </c>
      <c r="AK930" s="8">
        <v>17</v>
      </c>
      <c r="AL930" s="8">
        <v>3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41</v>
      </c>
      <c r="AY930" s="8">
        <v>68</v>
      </c>
      <c r="AZ930" s="8">
        <v>62</v>
      </c>
      <c r="BA930" s="8">
        <v>74</v>
      </c>
      <c r="BB930" s="8">
        <v>76</v>
      </c>
      <c r="BC930" s="8">
        <v>65</v>
      </c>
      <c r="BD930" s="8">
        <v>74</v>
      </c>
      <c r="BE930" s="8">
        <v>69</v>
      </c>
      <c r="BF930" s="8">
        <v>44</v>
      </c>
      <c r="BG930" s="8">
        <v>19</v>
      </c>
      <c r="BH930" s="8">
        <v>3</v>
      </c>
      <c r="BI930" s="8">
        <v>0</v>
      </c>
      <c r="BJ930" s="8">
        <v>0</v>
      </c>
      <c r="BK930" s="8">
        <v>0</v>
      </c>
      <c r="BL930" s="8">
        <v>0</v>
      </c>
      <c r="BM930" s="8">
        <v>0</v>
      </c>
      <c r="BN930" s="8">
        <v>0</v>
      </c>
    </row>
    <row r="931" spans="2:66" ht="39">
      <c r="B931" s="56"/>
      <c r="C931" s="11" t="s">
        <v>42</v>
      </c>
      <c r="D931" s="8">
        <v>0</v>
      </c>
      <c r="E931" s="8">
        <v>0</v>
      </c>
      <c r="F931" s="8">
        <v>0</v>
      </c>
      <c r="G931" s="8">
        <v>0</v>
      </c>
      <c r="H931" s="8">
        <v>32</v>
      </c>
      <c r="I931" s="8">
        <v>49</v>
      </c>
      <c r="J931" s="8">
        <v>59</v>
      </c>
      <c r="K931" s="8">
        <v>65</v>
      </c>
      <c r="L931" s="8">
        <v>53</v>
      </c>
      <c r="M931" s="8">
        <v>49</v>
      </c>
      <c r="N931" s="8">
        <v>46</v>
      </c>
      <c r="O931" s="8">
        <v>35</v>
      </c>
      <c r="P931" s="8">
        <v>19</v>
      </c>
      <c r="Q931" s="8">
        <v>14</v>
      </c>
      <c r="R931" s="8">
        <v>5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30</v>
      </c>
      <c r="AD931" s="8">
        <v>57</v>
      </c>
      <c r="AE931" s="8">
        <v>46</v>
      </c>
      <c r="AF931" s="8">
        <v>44</v>
      </c>
      <c r="AG931" s="8">
        <v>47</v>
      </c>
      <c r="AH931" s="8">
        <v>56</v>
      </c>
      <c r="AI931" s="8">
        <v>45</v>
      </c>
      <c r="AJ931" s="8">
        <v>38</v>
      </c>
      <c r="AK931" s="8">
        <v>31</v>
      </c>
      <c r="AL931" s="8">
        <v>16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55</v>
      </c>
      <c r="AY931" s="8">
        <v>113</v>
      </c>
      <c r="AZ931" s="8">
        <v>102</v>
      </c>
      <c r="BA931" s="8">
        <v>109</v>
      </c>
      <c r="BB931" s="8">
        <v>108</v>
      </c>
      <c r="BC931" s="8">
        <v>104</v>
      </c>
      <c r="BD931" s="8">
        <v>86</v>
      </c>
      <c r="BE931" s="8">
        <v>74</v>
      </c>
      <c r="BF931" s="8">
        <v>53</v>
      </c>
      <c r="BG931" s="8">
        <v>24</v>
      </c>
      <c r="BH931" s="8">
        <v>4</v>
      </c>
      <c r="BI931" s="8">
        <v>0</v>
      </c>
      <c r="BJ931" s="8">
        <v>0</v>
      </c>
      <c r="BK931" s="8">
        <v>0</v>
      </c>
      <c r="BL931" s="8">
        <v>0</v>
      </c>
      <c r="BM931" s="8">
        <v>0</v>
      </c>
      <c r="BN931" s="8">
        <v>0</v>
      </c>
    </row>
    <row r="932" spans="2:66">
      <c r="B932" s="56"/>
      <c r="C932" s="11" t="s">
        <v>43</v>
      </c>
      <c r="D932" s="8">
        <v>0</v>
      </c>
      <c r="E932" s="8">
        <v>0</v>
      </c>
      <c r="F932" s="8">
        <v>0</v>
      </c>
      <c r="G932" s="8">
        <v>0</v>
      </c>
      <c r="H932" s="8">
        <v>19</v>
      </c>
      <c r="I932" s="8">
        <v>24</v>
      </c>
      <c r="J932" s="8">
        <v>21</v>
      </c>
      <c r="K932" s="8">
        <v>28</v>
      </c>
      <c r="L932" s="8">
        <v>21</v>
      </c>
      <c r="M932" s="8">
        <v>7</v>
      </c>
      <c r="N932" s="8">
        <v>19</v>
      </c>
      <c r="O932" s="8">
        <v>15</v>
      </c>
      <c r="P932" s="8">
        <v>7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15</v>
      </c>
      <c r="AD932" s="8">
        <v>12</v>
      </c>
      <c r="AE932" s="8">
        <v>13</v>
      </c>
      <c r="AF932" s="8">
        <v>7</v>
      </c>
      <c r="AG932" s="8">
        <v>8</v>
      </c>
      <c r="AH932" s="8">
        <v>9</v>
      </c>
      <c r="AI932" s="8">
        <v>4</v>
      </c>
      <c r="AJ932" s="8">
        <v>3</v>
      </c>
      <c r="AK932" s="8">
        <v>3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38</v>
      </c>
      <c r="AY932" s="8">
        <v>28</v>
      </c>
      <c r="AZ932" s="8">
        <v>38</v>
      </c>
      <c r="BA932" s="8">
        <v>28</v>
      </c>
      <c r="BB932" s="8">
        <v>30</v>
      </c>
      <c r="BC932" s="8">
        <v>16</v>
      </c>
      <c r="BD932" s="8">
        <v>27</v>
      </c>
      <c r="BE932" s="8">
        <v>24</v>
      </c>
      <c r="BF932" s="8">
        <v>14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8">
        <v>0</v>
      </c>
      <c r="BM932" s="8">
        <v>0</v>
      </c>
      <c r="BN932" s="8">
        <v>0</v>
      </c>
    </row>
    <row r="933" spans="2:66" ht="39">
      <c r="B933" s="56"/>
      <c r="C933" s="11" t="s">
        <v>76</v>
      </c>
      <c r="D933" s="8">
        <v>0</v>
      </c>
      <c r="E933" s="8">
        <v>0</v>
      </c>
      <c r="F933" s="8">
        <v>0</v>
      </c>
      <c r="G933" s="8">
        <v>0</v>
      </c>
      <c r="H933" s="8">
        <v>11</v>
      </c>
      <c r="I933" s="8">
        <v>4</v>
      </c>
      <c r="J933" s="8">
        <v>13</v>
      </c>
      <c r="K933" s="8">
        <v>9</v>
      </c>
      <c r="L933" s="8">
        <v>32</v>
      </c>
      <c r="M933" s="8">
        <v>37</v>
      </c>
      <c r="N933" s="8">
        <v>31</v>
      </c>
      <c r="O933" s="8">
        <v>18</v>
      </c>
      <c r="P933" s="8">
        <v>8</v>
      </c>
      <c r="Q933" s="8">
        <v>5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3</v>
      </c>
      <c r="AI933" s="8">
        <v>0</v>
      </c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11</v>
      </c>
      <c r="AY933" s="8">
        <v>4</v>
      </c>
      <c r="AZ933" s="8">
        <v>19</v>
      </c>
      <c r="BA933" s="8">
        <v>9</v>
      </c>
      <c r="BB933" s="8">
        <v>30</v>
      </c>
      <c r="BC933" s="8">
        <v>36</v>
      </c>
      <c r="BD933" s="8">
        <v>31</v>
      </c>
      <c r="BE933" s="8">
        <v>19</v>
      </c>
      <c r="BF933" s="8">
        <v>6</v>
      </c>
      <c r="BG933" s="8">
        <v>5</v>
      </c>
      <c r="BH933" s="8">
        <v>0</v>
      </c>
      <c r="BI933" s="8">
        <v>0</v>
      </c>
      <c r="BJ933" s="8">
        <v>0</v>
      </c>
      <c r="BK933" s="8">
        <v>0</v>
      </c>
      <c r="BL933" s="8">
        <v>0</v>
      </c>
      <c r="BM933" s="8">
        <v>0</v>
      </c>
      <c r="BN933" s="8">
        <v>0</v>
      </c>
    </row>
    <row r="934" spans="2:66">
      <c r="B934" s="56"/>
      <c r="C934" s="11" t="s">
        <v>45</v>
      </c>
      <c r="D934" s="8">
        <v>0</v>
      </c>
      <c r="E934" s="8">
        <v>0</v>
      </c>
      <c r="F934" s="8">
        <v>0</v>
      </c>
      <c r="G934" s="8">
        <v>0</v>
      </c>
      <c r="H934" s="8">
        <v>10</v>
      </c>
      <c r="I934" s="8">
        <v>19</v>
      </c>
      <c r="J934" s="8">
        <v>14</v>
      </c>
      <c r="K934" s="8">
        <v>20</v>
      </c>
      <c r="L934" s="8">
        <v>11</v>
      </c>
      <c r="M934" s="8">
        <v>22</v>
      </c>
      <c r="N934" s="8">
        <v>29</v>
      </c>
      <c r="O934" s="8">
        <v>23</v>
      </c>
      <c r="P934" s="8">
        <v>16</v>
      </c>
      <c r="Q934" s="8">
        <v>4</v>
      </c>
      <c r="R934" s="8">
        <v>7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4</v>
      </c>
      <c r="AD934" s="8">
        <v>3</v>
      </c>
      <c r="AE934" s="8">
        <v>5</v>
      </c>
      <c r="AF934" s="8">
        <v>4</v>
      </c>
      <c r="AG934" s="8">
        <v>4</v>
      </c>
      <c r="AH934" s="8">
        <v>6</v>
      </c>
      <c r="AI934" s="8">
        <v>4</v>
      </c>
      <c r="AJ934" s="8">
        <v>3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16</v>
      </c>
      <c r="AY934" s="8">
        <v>25</v>
      </c>
      <c r="AZ934" s="8">
        <v>21</v>
      </c>
      <c r="BA934" s="8">
        <v>23</v>
      </c>
      <c r="BB934" s="8">
        <v>19</v>
      </c>
      <c r="BC934" s="8">
        <v>27</v>
      </c>
      <c r="BD934" s="8">
        <v>38</v>
      </c>
      <c r="BE934" s="8">
        <v>29</v>
      </c>
      <c r="BF934" s="8">
        <v>13</v>
      </c>
      <c r="BG934" s="8">
        <v>4</v>
      </c>
      <c r="BH934" s="8">
        <v>7</v>
      </c>
      <c r="BI934" s="8">
        <v>0</v>
      </c>
      <c r="BJ934" s="8">
        <v>0</v>
      </c>
      <c r="BK934" s="8">
        <v>0</v>
      </c>
      <c r="BL934" s="8">
        <v>0</v>
      </c>
      <c r="BM934" s="8">
        <v>0</v>
      </c>
      <c r="BN934" s="8">
        <v>0</v>
      </c>
    </row>
    <row r="935" spans="2:66" ht="26">
      <c r="B935" s="56"/>
      <c r="C935" s="11" t="s">
        <v>46</v>
      </c>
      <c r="D935" s="8">
        <v>0</v>
      </c>
      <c r="E935" s="8">
        <v>0</v>
      </c>
      <c r="F935" s="8">
        <v>0</v>
      </c>
      <c r="G935" s="8">
        <v>0</v>
      </c>
      <c r="H935" s="8">
        <v>0</v>
      </c>
      <c r="I935" s="8">
        <v>4</v>
      </c>
      <c r="J935" s="8">
        <v>0</v>
      </c>
      <c r="K935" s="8">
        <v>10</v>
      </c>
      <c r="L935" s="8">
        <v>4</v>
      </c>
      <c r="M935" s="8">
        <v>4</v>
      </c>
      <c r="N935" s="8">
        <v>6</v>
      </c>
      <c r="O935" s="8">
        <v>11</v>
      </c>
      <c r="P935" s="8">
        <v>4</v>
      </c>
      <c r="Q935" s="8">
        <v>0</v>
      </c>
      <c r="R935" s="8">
        <v>3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>
        <v>3</v>
      </c>
      <c r="AI935" s="8">
        <v>8</v>
      </c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3</v>
      </c>
      <c r="AY935" s="8">
        <v>7</v>
      </c>
      <c r="AZ935" s="8">
        <v>3</v>
      </c>
      <c r="BA935" s="8">
        <v>9</v>
      </c>
      <c r="BB935" s="8">
        <v>7</v>
      </c>
      <c r="BC935" s="8">
        <v>6</v>
      </c>
      <c r="BD935" s="8">
        <v>14</v>
      </c>
      <c r="BE935" s="8">
        <v>11</v>
      </c>
      <c r="BF935" s="8">
        <v>4</v>
      </c>
      <c r="BG935" s="8">
        <v>0</v>
      </c>
      <c r="BH935" s="8">
        <v>3</v>
      </c>
      <c r="BI935" s="8">
        <v>0</v>
      </c>
      <c r="BJ935" s="8">
        <v>0</v>
      </c>
      <c r="BK935" s="8">
        <v>0</v>
      </c>
      <c r="BL935" s="8">
        <v>0</v>
      </c>
      <c r="BM935" s="8">
        <v>0</v>
      </c>
      <c r="BN935" s="8">
        <v>0</v>
      </c>
    </row>
    <row r="936" spans="2:66">
      <c r="B936" s="56"/>
      <c r="C936" s="11" t="s">
        <v>47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3</v>
      </c>
      <c r="O936" s="8">
        <v>3</v>
      </c>
      <c r="P936" s="8">
        <v>3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3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4</v>
      </c>
      <c r="BC936" s="8">
        <v>0</v>
      </c>
      <c r="BD936" s="8">
        <v>3</v>
      </c>
      <c r="BE936" s="8">
        <v>3</v>
      </c>
      <c r="BF936" s="8">
        <v>3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8">
        <v>0</v>
      </c>
      <c r="BM936" s="8">
        <v>0</v>
      </c>
      <c r="BN936" s="8">
        <v>0</v>
      </c>
    </row>
    <row r="937" spans="2:66">
      <c r="B937" s="56"/>
      <c r="C937" s="11" t="s">
        <v>11</v>
      </c>
      <c r="D937" s="8">
        <v>0</v>
      </c>
      <c r="E937" s="8">
        <v>0</v>
      </c>
      <c r="F937" s="8">
        <v>0</v>
      </c>
      <c r="G937" s="8">
        <v>0</v>
      </c>
      <c r="H937" s="8">
        <v>53</v>
      </c>
      <c r="I937" s="8">
        <v>87</v>
      </c>
      <c r="J937" s="8">
        <v>89</v>
      </c>
      <c r="K937" s="8">
        <v>96</v>
      </c>
      <c r="L937" s="8">
        <v>110</v>
      </c>
      <c r="M937" s="8">
        <v>104</v>
      </c>
      <c r="N937" s="8">
        <v>132</v>
      </c>
      <c r="O937" s="8">
        <v>157</v>
      </c>
      <c r="P937" s="8">
        <v>206</v>
      </c>
      <c r="Q937" s="8">
        <v>342</v>
      </c>
      <c r="R937" s="8">
        <v>364</v>
      </c>
      <c r="S937" s="8">
        <v>290</v>
      </c>
      <c r="T937" s="8">
        <v>154</v>
      </c>
      <c r="U937" s="8">
        <v>61</v>
      </c>
      <c r="V937" s="8">
        <v>27</v>
      </c>
      <c r="W937" s="8">
        <v>5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28</v>
      </c>
      <c r="AD937" s="8">
        <v>66</v>
      </c>
      <c r="AE937" s="8">
        <v>81</v>
      </c>
      <c r="AF937" s="8">
        <v>83</v>
      </c>
      <c r="AG937" s="8">
        <v>85</v>
      </c>
      <c r="AH937" s="8">
        <v>97</v>
      </c>
      <c r="AI937" s="8">
        <v>127</v>
      </c>
      <c r="AJ937" s="8">
        <v>127</v>
      </c>
      <c r="AK937" s="8">
        <v>163</v>
      </c>
      <c r="AL937" s="8">
        <v>156</v>
      </c>
      <c r="AM937" s="8">
        <v>112</v>
      </c>
      <c r="AN937" s="8">
        <v>73</v>
      </c>
      <c r="AO937" s="8">
        <v>40</v>
      </c>
      <c r="AP937" s="8">
        <v>11</v>
      </c>
      <c r="AQ937" s="8">
        <v>7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79</v>
      </c>
      <c r="AY937" s="8">
        <v>150</v>
      </c>
      <c r="AZ937" s="8">
        <v>163</v>
      </c>
      <c r="BA937" s="8">
        <v>179</v>
      </c>
      <c r="BB937" s="8">
        <v>196</v>
      </c>
      <c r="BC937" s="8">
        <v>201</v>
      </c>
      <c r="BD937" s="8">
        <v>261</v>
      </c>
      <c r="BE937" s="8">
        <v>289</v>
      </c>
      <c r="BF937" s="8">
        <v>369</v>
      </c>
      <c r="BG937" s="8">
        <v>497</v>
      </c>
      <c r="BH937" s="8">
        <v>469</v>
      </c>
      <c r="BI937" s="8">
        <v>369</v>
      </c>
      <c r="BJ937" s="8">
        <v>195</v>
      </c>
      <c r="BK937" s="8">
        <v>77</v>
      </c>
      <c r="BL937" s="8">
        <v>33</v>
      </c>
      <c r="BM937" s="8">
        <v>5</v>
      </c>
      <c r="BN937" s="8">
        <v>0</v>
      </c>
    </row>
    <row r="938" spans="2:66">
      <c r="B938" s="65" t="s">
        <v>154</v>
      </c>
      <c r="C938" s="11" t="s">
        <v>38</v>
      </c>
      <c r="D938" s="8">
        <v>0</v>
      </c>
      <c r="E938" s="8">
        <v>0</v>
      </c>
      <c r="F938" s="8">
        <v>0</v>
      </c>
      <c r="G938" s="8">
        <v>0</v>
      </c>
      <c r="H938" s="8">
        <v>74</v>
      </c>
      <c r="I938" s="8">
        <v>285</v>
      </c>
      <c r="J938" s="8">
        <v>696</v>
      </c>
      <c r="K938" s="8">
        <v>1067</v>
      </c>
      <c r="L938" s="8">
        <v>851</v>
      </c>
      <c r="M938" s="8">
        <v>962</v>
      </c>
      <c r="N938" s="8">
        <v>938</v>
      </c>
      <c r="O938" s="8">
        <v>810</v>
      </c>
      <c r="P938" s="8">
        <v>428</v>
      </c>
      <c r="Q938" s="8">
        <v>141</v>
      </c>
      <c r="R938" s="8">
        <v>46</v>
      </c>
      <c r="S938" s="8">
        <v>17</v>
      </c>
      <c r="T938" s="8">
        <v>11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49</v>
      </c>
      <c r="AD938" s="8">
        <v>227</v>
      </c>
      <c r="AE938" s="8">
        <v>398</v>
      </c>
      <c r="AF938" s="8">
        <v>456</v>
      </c>
      <c r="AG938" s="8">
        <v>313</v>
      </c>
      <c r="AH938" s="8">
        <v>244</v>
      </c>
      <c r="AI938" s="8">
        <v>184</v>
      </c>
      <c r="AJ938" s="8">
        <v>99</v>
      </c>
      <c r="AK938" s="8">
        <v>29</v>
      </c>
      <c r="AL938" s="8">
        <v>9</v>
      </c>
      <c r="AM938" s="8">
        <v>6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3</v>
      </c>
      <c r="AX938" s="8">
        <v>123</v>
      </c>
      <c r="AY938" s="8">
        <v>511</v>
      </c>
      <c r="AZ938" s="8">
        <v>1089</v>
      </c>
      <c r="BA938" s="8">
        <v>1526</v>
      </c>
      <c r="BB938" s="8">
        <v>1163</v>
      </c>
      <c r="BC938" s="8">
        <v>1209</v>
      </c>
      <c r="BD938" s="8">
        <v>1125</v>
      </c>
      <c r="BE938" s="8">
        <v>905</v>
      </c>
      <c r="BF938" s="8">
        <v>452</v>
      </c>
      <c r="BG938" s="8">
        <v>147</v>
      </c>
      <c r="BH938" s="8">
        <v>54</v>
      </c>
      <c r="BI938" s="8">
        <v>17</v>
      </c>
      <c r="BJ938" s="8">
        <v>10</v>
      </c>
      <c r="BK938" s="8">
        <v>0</v>
      </c>
      <c r="BL938" s="8">
        <v>0</v>
      </c>
      <c r="BM938" s="8">
        <v>0</v>
      </c>
      <c r="BN938" s="8">
        <v>0</v>
      </c>
    </row>
    <row r="939" spans="2:66">
      <c r="B939" s="56"/>
      <c r="C939" s="11" t="s">
        <v>39</v>
      </c>
      <c r="D939" s="8">
        <v>0</v>
      </c>
      <c r="E939" s="8">
        <v>0</v>
      </c>
      <c r="F939" s="8">
        <v>0</v>
      </c>
      <c r="G939" s="8">
        <v>5</v>
      </c>
      <c r="H939" s="8">
        <v>523</v>
      </c>
      <c r="I939" s="8">
        <v>987</v>
      </c>
      <c r="J939" s="8">
        <v>1043</v>
      </c>
      <c r="K939" s="8">
        <v>1111</v>
      </c>
      <c r="L939" s="8">
        <v>874</v>
      </c>
      <c r="M939" s="8">
        <v>866</v>
      </c>
      <c r="N939" s="8">
        <v>844</v>
      </c>
      <c r="O939" s="8">
        <v>793</v>
      </c>
      <c r="P939" s="8">
        <v>412</v>
      </c>
      <c r="Q939" s="8">
        <v>148</v>
      </c>
      <c r="R939" s="8">
        <v>59</v>
      </c>
      <c r="S939" s="8">
        <v>13</v>
      </c>
      <c r="T939" s="8">
        <v>17</v>
      </c>
      <c r="U939" s="8">
        <v>3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359</v>
      </c>
      <c r="AD939" s="8">
        <v>650</v>
      </c>
      <c r="AE939" s="8">
        <v>618</v>
      </c>
      <c r="AF939" s="8">
        <v>625</v>
      </c>
      <c r="AG939" s="8">
        <v>396</v>
      </c>
      <c r="AH939" s="8">
        <v>358</v>
      </c>
      <c r="AI939" s="8">
        <v>313</v>
      </c>
      <c r="AJ939" s="8">
        <v>158</v>
      </c>
      <c r="AK939" s="8">
        <v>50</v>
      </c>
      <c r="AL939" s="8">
        <v>13</v>
      </c>
      <c r="AM939" s="8">
        <v>3</v>
      </c>
      <c r="AN939" s="8">
        <v>3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7</v>
      </c>
      <c r="AX939" s="8">
        <v>879</v>
      </c>
      <c r="AY939" s="8">
        <v>1632</v>
      </c>
      <c r="AZ939" s="8">
        <v>1656</v>
      </c>
      <c r="BA939" s="8">
        <v>1732</v>
      </c>
      <c r="BB939" s="8">
        <v>1270</v>
      </c>
      <c r="BC939" s="8">
        <v>1228</v>
      </c>
      <c r="BD939" s="8">
        <v>1152</v>
      </c>
      <c r="BE939" s="8">
        <v>952</v>
      </c>
      <c r="BF939" s="8">
        <v>463</v>
      </c>
      <c r="BG939" s="8">
        <v>154</v>
      </c>
      <c r="BH939" s="8">
        <v>62</v>
      </c>
      <c r="BI939" s="8">
        <v>19</v>
      </c>
      <c r="BJ939" s="8">
        <v>17</v>
      </c>
      <c r="BK939" s="8">
        <v>3</v>
      </c>
      <c r="BL939" s="8">
        <v>0</v>
      </c>
      <c r="BM939" s="8">
        <v>0</v>
      </c>
      <c r="BN939" s="8">
        <v>0</v>
      </c>
    </row>
    <row r="940" spans="2:66" ht="26">
      <c r="B940" s="56"/>
      <c r="C940" s="11" t="s">
        <v>40</v>
      </c>
      <c r="D940" s="8">
        <v>0</v>
      </c>
      <c r="E940" s="8">
        <v>0</v>
      </c>
      <c r="F940" s="8">
        <v>0</v>
      </c>
      <c r="G940" s="8">
        <v>0</v>
      </c>
      <c r="H940" s="8">
        <v>14</v>
      </c>
      <c r="I940" s="8">
        <v>39</v>
      </c>
      <c r="J940" s="8">
        <v>48</v>
      </c>
      <c r="K940" s="8">
        <v>53</v>
      </c>
      <c r="L940" s="8">
        <v>49</v>
      </c>
      <c r="M940" s="8">
        <v>72</v>
      </c>
      <c r="N940" s="8">
        <v>75</v>
      </c>
      <c r="O940" s="8">
        <v>63</v>
      </c>
      <c r="P940" s="8">
        <v>21</v>
      </c>
      <c r="Q940" s="8">
        <v>13</v>
      </c>
      <c r="R940" s="8">
        <v>3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3</v>
      </c>
      <c r="AD940" s="8">
        <v>11</v>
      </c>
      <c r="AE940" s="8">
        <v>14</v>
      </c>
      <c r="AF940" s="8">
        <v>18</v>
      </c>
      <c r="AG940" s="8">
        <v>19</v>
      </c>
      <c r="AH940" s="8">
        <v>17</v>
      </c>
      <c r="AI940" s="8">
        <v>21</v>
      </c>
      <c r="AJ940" s="8">
        <v>7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17</v>
      </c>
      <c r="AY940" s="8">
        <v>51</v>
      </c>
      <c r="AZ940" s="8">
        <v>59</v>
      </c>
      <c r="BA940" s="8">
        <v>73</v>
      </c>
      <c r="BB940" s="8">
        <v>67</v>
      </c>
      <c r="BC940" s="8">
        <v>88</v>
      </c>
      <c r="BD940" s="8">
        <v>92</v>
      </c>
      <c r="BE940" s="8">
        <v>72</v>
      </c>
      <c r="BF940" s="8">
        <v>25</v>
      </c>
      <c r="BG940" s="8">
        <v>11</v>
      </c>
      <c r="BH940" s="8">
        <v>3</v>
      </c>
      <c r="BI940" s="8">
        <v>0</v>
      </c>
      <c r="BJ940" s="8">
        <v>0</v>
      </c>
      <c r="BK940" s="8">
        <v>0</v>
      </c>
      <c r="BL940" s="8">
        <v>0</v>
      </c>
      <c r="BM940" s="8">
        <v>0</v>
      </c>
      <c r="BN940" s="8">
        <v>0</v>
      </c>
    </row>
    <row r="941" spans="2:66" ht="39">
      <c r="B941" s="56"/>
      <c r="C941" s="11" t="s">
        <v>41</v>
      </c>
      <c r="D941" s="8">
        <v>0</v>
      </c>
      <c r="E941" s="8">
        <v>0</v>
      </c>
      <c r="F941" s="8">
        <v>0</v>
      </c>
      <c r="G941" s="8">
        <v>0</v>
      </c>
      <c r="H941" s="8">
        <v>33</v>
      </c>
      <c r="I941" s="8">
        <v>43</v>
      </c>
      <c r="J941" s="8">
        <v>71</v>
      </c>
      <c r="K941" s="8">
        <v>64</v>
      </c>
      <c r="L941" s="8">
        <v>36</v>
      </c>
      <c r="M941" s="8">
        <v>51</v>
      </c>
      <c r="N941" s="8">
        <v>45</v>
      </c>
      <c r="O941" s="8">
        <v>49</v>
      </c>
      <c r="P941" s="8">
        <v>29</v>
      </c>
      <c r="Q941" s="8">
        <v>10</v>
      </c>
      <c r="R941" s="8">
        <v>10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24</v>
      </c>
      <c r="AD941" s="8">
        <v>23</v>
      </c>
      <c r="AE941" s="8">
        <v>47</v>
      </c>
      <c r="AF941" s="8">
        <v>56</v>
      </c>
      <c r="AG941" s="8">
        <v>65</v>
      </c>
      <c r="AH941" s="8">
        <v>63</v>
      </c>
      <c r="AI941" s="8">
        <v>49</v>
      </c>
      <c r="AJ941" s="8">
        <v>33</v>
      </c>
      <c r="AK941" s="8">
        <v>16</v>
      </c>
      <c r="AL941" s="8">
        <v>3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55</v>
      </c>
      <c r="AY941" s="8">
        <v>71</v>
      </c>
      <c r="AZ941" s="8">
        <v>117</v>
      </c>
      <c r="BA941" s="8">
        <v>119</v>
      </c>
      <c r="BB941" s="8">
        <v>102</v>
      </c>
      <c r="BC941" s="8">
        <v>109</v>
      </c>
      <c r="BD941" s="8">
        <v>90</v>
      </c>
      <c r="BE941" s="8">
        <v>78</v>
      </c>
      <c r="BF941" s="8">
        <v>42</v>
      </c>
      <c r="BG941" s="8">
        <v>8</v>
      </c>
      <c r="BH941" s="8">
        <v>5</v>
      </c>
      <c r="BI941" s="8">
        <v>0</v>
      </c>
      <c r="BJ941" s="8">
        <v>0</v>
      </c>
      <c r="BK941" s="8">
        <v>0</v>
      </c>
      <c r="BL941" s="8">
        <v>0</v>
      </c>
      <c r="BM941" s="8">
        <v>0</v>
      </c>
      <c r="BN941" s="8">
        <v>0</v>
      </c>
    </row>
    <row r="942" spans="2:66" ht="39">
      <c r="B942" s="56"/>
      <c r="C942" s="11" t="s">
        <v>42</v>
      </c>
      <c r="D942" s="8">
        <v>0</v>
      </c>
      <c r="E942" s="8">
        <v>0</v>
      </c>
      <c r="F942" s="8">
        <v>0</v>
      </c>
      <c r="G942" s="8">
        <v>0</v>
      </c>
      <c r="H942" s="8">
        <v>252</v>
      </c>
      <c r="I942" s="8">
        <v>333</v>
      </c>
      <c r="J942" s="8">
        <v>344</v>
      </c>
      <c r="K942" s="8">
        <v>330</v>
      </c>
      <c r="L942" s="8">
        <v>280</v>
      </c>
      <c r="M942" s="8">
        <v>312</v>
      </c>
      <c r="N942" s="8">
        <v>290</v>
      </c>
      <c r="O942" s="8">
        <v>257</v>
      </c>
      <c r="P942" s="8">
        <v>125</v>
      </c>
      <c r="Q942" s="8">
        <v>40</v>
      </c>
      <c r="R942" s="8">
        <v>16</v>
      </c>
      <c r="S942" s="8">
        <v>6</v>
      </c>
      <c r="T942" s="8">
        <v>3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243</v>
      </c>
      <c r="AD942" s="8">
        <v>301</v>
      </c>
      <c r="AE942" s="8">
        <v>380</v>
      </c>
      <c r="AF942" s="8">
        <v>444</v>
      </c>
      <c r="AG942" s="8">
        <v>403</v>
      </c>
      <c r="AH942" s="8">
        <v>365</v>
      </c>
      <c r="AI942" s="8">
        <v>259</v>
      </c>
      <c r="AJ942" s="8">
        <v>144</v>
      </c>
      <c r="AK942" s="8">
        <v>46</v>
      </c>
      <c r="AL942" s="8">
        <v>12</v>
      </c>
      <c r="AM942" s="8">
        <v>3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498</v>
      </c>
      <c r="AY942" s="8">
        <v>633</v>
      </c>
      <c r="AZ942" s="8">
        <v>724</v>
      </c>
      <c r="BA942" s="8">
        <v>774</v>
      </c>
      <c r="BB942" s="8">
        <v>681</v>
      </c>
      <c r="BC942" s="8">
        <v>673</v>
      </c>
      <c r="BD942" s="8">
        <v>544</v>
      </c>
      <c r="BE942" s="8">
        <v>394</v>
      </c>
      <c r="BF942" s="8">
        <v>174</v>
      </c>
      <c r="BG942" s="8">
        <v>57</v>
      </c>
      <c r="BH942" s="8">
        <v>16</v>
      </c>
      <c r="BI942" s="8">
        <v>12</v>
      </c>
      <c r="BJ942" s="8">
        <v>3</v>
      </c>
      <c r="BK942" s="8">
        <v>3</v>
      </c>
      <c r="BL942" s="8">
        <v>0</v>
      </c>
      <c r="BM942" s="8">
        <v>0</v>
      </c>
      <c r="BN942" s="8">
        <v>0</v>
      </c>
    </row>
    <row r="943" spans="2:66">
      <c r="B943" s="56"/>
      <c r="C943" s="11" t="s">
        <v>43</v>
      </c>
      <c r="D943" s="8">
        <v>0</v>
      </c>
      <c r="E943" s="8">
        <v>0</v>
      </c>
      <c r="F943" s="8">
        <v>0</v>
      </c>
      <c r="G943" s="8">
        <v>0</v>
      </c>
      <c r="H943" s="8">
        <v>92</v>
      </c>
      <c r="I943" s="8">
        <v>97</v>
      </c>
      <c r="J943" s="8">
        <v>149</v>
      </c>
      <c r="K943" s="8">
        <v>162</v>
      </c>
      <c r="L943" s="8">
        <v>110</v>
      </c>
      <c r="M943" s="8">
        <v>100</v>
      </c>
      <c r="N943" s="8">
        <v>118</v>
      </c>
      <c r="O943" s="8">
        <v>125</v>
      </c>
      <c r="P943" s="8">
        <v>68</v>
      </c>
      <c r="Q943" s="8">
        <v>19</v>
      </c>
      <c r="R943" s="8">
        <v>5</v>
      </c>
      <c r="S943" s="8">
        <v>4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58</v>
      </c>
      <c r="AD943" s="8">
        <v>55</v>
      </c>
      <c r="AE943" s="8">
        <v>80</v>
      </c>
      <c r="AF943" s="8">
        <v>70</v>
      </c>
      <c r="AG943" s="8">
        <v>68</v>
      </c>
      <c r="AH943" s="8">
        <v>73</v>
      </c>
      <c r="AI943" s="8">
        <v>53</v>
      </c>
      <c r="AJ943" s="8">
        <v>28</v>
      </c>
      <c r="AK943" s="8">
        <v>3</v>
      </c>
      <c r="AL943" s="8">
        <v>3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154</v>
      </c>
      <c r="AY943" s="8">
        <v>151</v>
      </c>
      <c r="AZ943" s="8">
        <v>228</v>
      </c>
      <c r="BA943" s="8">
        <v>227</v>
      </c>
      <c r="BB943" s="8">
        <v>170</v>
      </c>
      <c r="BC943" s="8">
        <v>171</v>
      </c>
      <c r="BD943" s="8">
        <v>167</v>
      </c>
      <c r="BE943" s="8">
        <v>153</v>
      </c>
      <c r="BF943" s="8">
        <v>76</v>
      </c>
      <c r="BG943" s="8">
        <v>19</v>
      </c>
      <c r="BH943" s="8">
        <v>5</v>
      </c>
      <c r="BI943" s="8">
        <v>4</v>
      </c>
      <c r="BJ943" s="8">
        <v>0</v>
      </c>
      <c r="BK943" s="8">
        <v>0</v>
      </c>
      <c r="BL943" s="8">
        <v>0</v>
      </c>
      <c r="BM943" s="8">
        <v>0</v>
      </c>
      <c r="BN943" s="8">
        <v>0</v>
      </c>
    </row>
    <row r="944" spans="2:66" ht="39">
      <c r="B944" s="56"/>
      <c r="C944" s="11" t="s">
        <v>76</v>
      </c>
      <c r="D944" s="8">
        <v>0</v>
      </c>
      <c r="E944" s="8">
        <v>0</v>
      </c>
      <c r="F944" s="8">
        <v>0</v>
      </c>
      <c r="G944" s="8">
        <v>0</v>
      </c>
      <c r="H944" s="8">
        <v>8</v>
      </c>
      <c r="I944" s="8">
        <v>21</v>
      </c>
      <c r="J944" s="8">
        <v>32</v>
      </c>
      <c r="K944" s="8">
        <v>36</v>
      </c>
      <c r="L944" s="8">
        <v>58</v>
      </c>
      <c r="M944" s="8">
        <v>54</v>
      </c>
      <c r="N944" s="8">
        <v>67</v>
      </c>
      <c r="O944" s="8">
        <v>44</v>
      </c>
      <c r="P944" s="8">
        <v>18</v>
      </c>
      <c r="Q944" s="8">
        <v>10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5</v>
      </c>
      <c r="AD944" s="8">
        <v>0</v>
      </c>
      <c r="AE944" s="8">
        <v>5</v>
      </c>
      <c r="AF944" s="8">
        <v>3</v>
      </c>
      <c r="AG944" s="8">
        <v>9</v>
      </c>
      <c r="AH944" s="8">
        <v>12</v>
      </c>
      <c r="AI944" s="8">
        <v>10</v>
      </c>
      <c r="AJ944" s="8">
        <v>5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13</v>
      </c>
      <c r="AY944" s="8">
        <v>23</v>
      </c>
      <c r="AZ944" s="8">
        <v>32</v>
      </c>
      <c r="BA944" s="8">
        <v>41</v>
      </c>
      <c r="BB944" s="8">
        <v>66</v>
      </c>
      <c r="BC944" s="8">
        <v>66</v>
      </c>
      <c r="BD944" s="8">
        <v>83</v>
      </c>
      <c r="BE944" s="8">
        <v>50</v>
      </c>
      <c r="BF944" s="8">
        <v>18</v>
      </c>
      <c r="BG944" s="8">
        <v>10</v>
      </c>
      <c r="BH944" s="8">
        <v>0</v>
      </c>
      <c r="BI944" s="8">
        <v>0</v>
      </c>
      <c r="BJ944" s="8">
        <v>0</v>
      </c>
      <c r="BK944" s="8">
        <v>0</v>
      </c>
      <c r="BL944" s="8">
        <v>0</v>
      </c>
      <c r="BM944" s="8">
        <v>0</v>
      </c>
      <c r="BN944" s="8">
        <v>0</v>
      </c>
    </row>
    <row r="945" spans="2:66">
      <c r="B945" s="56"/>
      <c r="C945" s="11" t="s">
        <v>45</v>
      </c>
      <c r="D945" s="8">
        <v>0</v>
      </c>
      <c r="E945" s="8">
        <v>0</v>
      </c>
      <c r="F945" s="8">
        <v>0</v>
      </c>
      <c r="G945" s="8">
        <v>0</v>
      </c>
      <c r="H945" s="8">
        <v>36</v>
      </c>
      <c r="I945" s="8">
        <v>29</v>
      </c>
      <c r="J945" s="8">
        <v>29</v>
      </c>
      <c r="K945" s="8">
        <v>50</v>
      </c>
      <c r="L945" s="8">
        <v>39</v>
      </c>
      <c r="M945" s="8">
        <v>57</v>
      </c>
      <c r="N945" s="8">
        <v>49</v>
      </c>
      <c r="O945" s="8">
        <v>53</v>
      </c>
      <c r="P945" s="8">
        <v>29</v>
      </c>
      <c r="Q945" s="8">
        <v>7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3</v>
      </c>
      <c r="AD945" s="8">
        <v>8</v>
      </c>
      <c r="AE945" s="8">
        <v>10</v>
      </c>
      <c r="AF945" s="8">
        <v>23</v>
      </c>
      <c r="AG945" s="8">
        <v>38</v>
      </c>
      <c r="AH945" s="8">
        <v>35</v>
      </c>
      <c r="AI945" s="8">
        <v>35</v>
      </c>
      <c r="AJ945" s="8">
        <v>14</v>
      </c>
      <c r="AK945" s="8">
        <v>7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39</v>
      </c>
      <c r="AY945" s="8">
        <v>32</v>
      </c>
      <c r="AZ945" s="8">
        <v>46</v>
      </c>
      <c r="BA945" s="8">
        <v>69</v>
      </c>
      <c r="BB945" s="8">
        <v>79</v>
      </c>
      <c r="BC945" s="8">
        <v>88</v>
      </c>
      <c r="BD945" s="8">
        <v>83</v>
      </c>
      <c r="BE945" s="8">
        <v>69</v>
      </c>
      <c r="BF945" s="8">
        <v>37</v>
      </c>
      <c r="BG945" s="8">
        <v>7</v>
      </c>
      <c r="BH945" s="8">
        <v>0</v>
      </c>
      <c r="BI945" s="8">
        <v>0</v>
      </c>
      <c r="BJ945" s="8">
        <v>0</v>
      </c>
      <c r="BK945" s="8">
        <v>0</v>
      </c>
      <c r="BL945" s="8">
        <v>0</v>
      </c>
      <c r="BM945" s="8">
        <v>0</v>
      </c>
      <c r="BN945" s="8">
        <v>0</v>
      </c>
    </row>
    <row r="946" spans="2:66" ht="26">
      <c r="B946" s="56"/>
      <c r="C946" s="11" t="s">
        <v>46</v>
      </c>
      <c r="D946" s="8">
        <v>0</v>
      </c>
      <c r="E946" s="8">
        <v>0</v>
      </c>
      <c r="F946" s="8">
        <v>0</v>
      </c>
      <c r="G946" s="8">
        <v>0</v>
      </c>
      <c r="H946" s="8">
        <v>16</v>
      </c>
      <c r="I946" s="8">
        <v>22</v>
      </c>
      <c r="J946" s="8">
        <v>37</v>
      </c>
      <c r="K946" s="8">
        <v>31</v>
      </c>
      <c r="L946" s="8">
        <v>27</v>
      </c>
      <c r="M946" s="8">
        <v>39</v>
      </c>
      <c r="N946" s="8">
        <v>39</v>
      </c>
      <c r="O946" s="8">
        <v>59</v>
      </c>
      <c r="P946" s="8">
        <v>33</v>
      </c>
      <c r="Q946" s="8">
        <v>14</v>
      </c>
      <c r="R946" s="8">
        <v>4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8</v>
      </c>
      <c r="AD946" s="8">
        <v>16</v>
      </c>
      <c r="AE946" s="8">
        <v>24</v>
      </c>
      <c r="AF946" s="8">
        <v>15</v>
      </c>
      <c r="AG946" s="8">
        <v>15</v>
      </c>
      <c r="AH946" s="8">
        <v>10</v>
      </c>
      <c r="AI946" s="8">
        <v>17</v>
      </c>
      <c r="AJ946" s="8">
        <v>5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19</v>
      </c>
      <c r="AY946" s="8">
        <v>40</v>
      </c>
      <c r="AZ946" s="8">
        <v>61</v>
      </c>
      <c r="BA946" s="8">
        <v>47</v>
      </c>
      <c r="BB946" s="8">
        <v>42</v>
      </c>
      <c r="BC946" s="8">
        <v>51</v>
      </c>
      <c r="BD946" s="8">
        <v>54</v>
      </c>
      <c r="BE946" s="8">
        <v>70</v>
      </c>
      <c r="BF946" s="8">
        <v>32</v>
      </c>
      <c r="BG946" s="8">
        <v>13</v>
      </c>
      <c r="BH946" s="8">
        <v>3</v>
      </c>
      <c r="BI946" s="8">
        <v>0</v>
      </c>
      <c r="BJ946" s="8">
        <v>3</v>
      </c>
      <c r="BK946" s="8">
        <v>0</v>
      </c>
      <c r="BL946" s="8">
        <v>0</v>
      </c>
      <c r="BM946" s="8">
        <v>0</v>
      </c>
      <c r="BN946" s="8">
        <v>0</v>
      </c>
    </row>
    <row r="947" spans="2:66">
      <c r="B947" s="56"/>
      <c r="C947" s="11" t="s">
        <v>47</v>
      </c>
      <c r="D947" s="8">
        <v>0</v>
      </c>
      <c r="E947" s="8">
        <v>0</v>
      </c>
      <c r="F947" s="8">
        <v>0</v>
      </c>
      <c r="G947" s="8">
        <v>0</v>
      </c>
      <c r="H947" s="8">
        <v>8</v>
      </c>
      <c r="I947" s="8">
        <v>3</v>
      </c>
      <c r="J947" s="8">
        <v>5</v>
      </c>
      <c r="K947" s="8">
        <v>9</v>
      </c>
      <c r="L947" s="8">
        <v>4</v>
      </c>
      <c r="M947" s="8">
        <v>5</v>
      </c>
      <c r="N947" s="8">
        <v>4</v>
      </c>
      <c r="O947" s="8">
        <v>8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0</v>
      </c>
      <c r="AB947" s="8">
        <v>0</v>
      </c>
      <c r="AC947" s="8">
        <v>5</v>
      </c>
      <c r="AD947" s="8">
        <v>3</v>
      </c>
      <c r="AE947" s="8">
        <v>5</v>
      </c>
      <c r="AF947" s="8">
        <v>3</v>
      </c>
      <c r="AG947" s="8">
        <v>0</v>
      </c>
      <c r="AH947" s="8">
        <v>3</v>
      </c>
      <c r="AI947" s="8">
        <v>5</v>
      </c>
      <c r="AJ947" s="8">
        <v>0</v>
      </c>
      <c r="AK947" s="8">
        <v>3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10</v>
      </c>
      <c r="AY947" s="8">
        <v>4</v>
      </c>
      <c r="AZ947" s="8">
        <v>10</v>
      </c>
      <c r="BA947" s="8">
        <v>10</v>
      </c>
      <c r="BB947" s="8">
        <v>9</v>
      </c>
      <c r="BC947" s="8">
        <v>10</v>
      </c>
      <c r="BD947" s="8">
        <v>6</v>
      </c>
      <c r="BE947" s="8">
        <v>10</v>
      </c>
      <c r="BF947" s="8">
        <v>4</v>
      </c>
      <c r="BG947" s="8">
        <v>0</v>
      </c>
      <c r="BH947" s="8">
        <v>0</v>
      </c>
      <c r="BI947" s="8">
        <v>0</v>
      </c>
      <c r="BJ947" s="8">
        <v>0</v>
      </c>
      <c r="BK947" s="8">
        <v>0</v>
      </c>
      <c r="BL947" s="8">
        <v>0</v>
      </c>
      <c r="BM947" s="8">
        <v>0</v>
      </c>
      <c r="BN947" s="8">
        <v>0</v>
      </c>
    </row>
    <row r="948" spans="2:66">
      <c r="B948" s="56"/>
      <c r="C948" s="11" t="s">
        <v>11</v>
      </c>
      <c r="D948" s="8">
        <v>0</v>
      </c>
      <c r="E948" s="8">
        <v>0</v>
      </c>
      <c r="F948" s="8">
        <v>0</v>
      </c>
      <c r="G948" s="8">
        <v>0</v>
      </c>
      <c r="H948" s="8">
        <v>141</v>
      </c>
      <c r="I948" s="8">
        <v>115</v>
      </c>
      <c r="J948" s="8">
        <v>113</v>
      </c>
      <c r="K948" s="8">
        <v>159</v>
      </c>
      <c r="L948" s="8">
        <v>158</v>
      </c>
      <c r="M948" s="8">
        <v>201</v>
      </c>
      <c r="N948" s="8">
        <v>261</v>
      </c>
      <c r="O948" s="8">
        <v>616</v>
      </c>
      <c r="P948" s="8">
        <v>741</v>
      </c>
      <c r="Q948" s="8">
        <v>669</v>
      </c>
      <c r="R948" s="8">
        <v>510</v>
      </c>
      <c r="S948" s="8">
        <v>443</v>
      </c>
      <c r="T948" s="8">
        <v>360</v>
      </c>
      <c r="U948" s="8">
        <v>149</v>
      </c>
      <c r="V948" s="8">
        <v>28</v>
      </c>
      <c r="W948" s="8">
        <v>8</v>
      </c>
      <c r="X948" s="8">
        <v>0</v>
      </c>
      <c r="Y948" s="8">
        <v>0</v>
      </c>
      <c r="Z948" s="8">
        <v>0</v>
      </c>
      <c r="AA948" s="8">
        <v>0</v>
      </c>
      <c r="AB948" s="8">
        <v>3</v>
      </c>
      <c r="AC948" s="8">
        <v>60</v>
      </c>
      <c r="AD948" s="8">
        <v>112</v>
      </c>
      <c r="AE948" s="8">
        <v>354</v>
      </c>
      <c r="AF948" s="8">
        <v>571</v>
      </c>
      <c r="AG948" s="8">
        <v>364</v>
      </c>
      <c r="AH948" s="8">
        <v>295</v>
      </c>
      <c r="AI948" s="8">
        <v>225</v>
      </c>
      <c r="AJ948" s="8">
        <v>265</v>
      </c>
      <c r="AK948" s="8">
        <v>184</v>
      </c>
      <c r="AL948" s="8">
        <v>107</v>
      </c>
      <c r="AM948" s="8">
        <v>94</v>
      </c>
      <c r="AN948" s="8">
        <v>87</v>
      </c>
      <c r="AO948" s="8">
        <v>76</v>
      </c>
      <c r="AP948" s="8">
        <v>30</v>
      </c>
      <c r="AQ948" s="8">
        <v>9</v>
      </c>
      <c r="AR948" s="8">
        <v>9</v>
      </c>
      <c r="AS948" s="8">
        <v>0</v>
      </c>
      <c r="AT948" s="8">
        <v>0</v>
      </c>
      <c r="AU948" s="8">
        <v>0</v>
      </c>
      <c r="AV948" s="8">
        <v>0</v>
      </c>
      <c r="AW948" s="8">
        <v>4</v>
      </c>
      <c r="AX948" s="8">
        <v>201</v>
      </c>
      <c r="AY948" s="8">
        <v>226</v>
      </c>
      <c r="AZ948" s="8">
        <v>469</v>
      </c>
      <c r="BA948" s="8">
        <v>734</v>
      </c>
      <c r="BB948" s="8">
        <v>529</v>
      </c>
      <c r="BC948" s="8">
        <v>492</v>
      </c>
      <c r="BD948" s="8">
        <v>483</v>
      </c>
      <c r="BE948" s="8">
        <v>876</v>
      </c>
      <c r="BF948" s="8">
        <v>922</v>
      </c>
      <c r="BG948" s="8">
        <v>780</v>
      </c>
      <c r="BH948" s="8">
        <v>606</v>
      </c>
      <c r="BI948" s="8">
        <v>525</v>
      </c>
      <c r="BJ948" s="8">
        <v>435</v>
      </c>
      <c r="BK948" s="8">
        <v>181</v>
      </c>
      <c r="BL948" s="8">
        <v>37</v>
      </c>
      <c r="BM948" s="8">
        <v>15</v>
      </c>
      <c r="BN948" s="8">
        <v>0</v>
      </c>
    </row>
    <row r="949" spans="2:66">
      <c r="B949" s="65" t="s">
        <v>155</v>
      </c>
      <c r="C949" s="11" t="s">
        <v>38</v>
      </c>
      <c r="D949" s="8">
        <v>0</v>
      </c>
      <c r="E949" s="8">
        <v>0</v>
      </c>
      <c r="F949" s="8">
        <v>0</v>
      </c>
      <c r="G949" s="8">
        <v>0</v>
      </c>
      <c r="H949" s="8">
        <v>22</v>
      </c>
      <c r="I949" s="8">
        <v>64</v>
      </c>
      <c r="J949" s="8">
        <v>89</v>
      </c>
      <c r="K949" s="8">
        <v>55</v>
      </c>
      <c r="L949" s="8">
        <v>27</v>
      </c>
      <c r="M949" s="8">
        <v>32</v>
      </c>
      <c r="N949" s="8">
        <v>11</v>
      </c>
      <c r="O949" s="8">
        <v>9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52</v>
      </c>
      <c r="AD949" s="8">
        <v>73</v>
      </c>
      <c r="AE949" s="8">
        <v>84</v>
      </c>
      <c r="AF949" s="8">
        <v>40</v>
      </c>
      <c r="AG949" s="8">
        <v>22</v>
      </c>
      <c r="AH949" s="8">
        <v>9</v>
      </c>
      <c r="AI949" s="8">
        <v>5</v>
      </c>
      <c r="AJ949" s="8">
        <v>3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77</v>
      </c>
      <c r="AY949" s="8">
        <v>133</v>
      </c>
      <c r="AZ949" s="8">
        <v>168</v>
      </c>
      <c r="BA949" s="8">
        <v>94</v>
      </c>
      <c r="BB949" s="8">
        <v>55</v>
      </c>
      <c r="BC949" s="8">
        <v>42</v>
      </c>
      <c r="BD949" s="8">
        <v>18</v>
      </c>
      <c r="BE949" s="8">
        <v>8</v>
      </c>
      <c r="BF949" s="8">
        <v>3</v>
      </c>
      <c r="BG949" s="8">
        <v>0</v>
      </c>
      <c r="BH949" s="8">
        <v>0</v>
      </c>
      <c r="BI949" s="8">
        <v>0</v>
      </c>
      <c r="BJ949" s="8">
        <v>0</v>
      </c>
      <c r="BK949" s="8">
        <v>0</v>
      </c>
      <c r="BL949" s="8">
        <v>0</v>
      </c>
      <c r="BM949" s="8">
        <v>0</v>
      </c>
      <c r="BN949" s="8">
        <v>0</v>
      </c>
    </row>
    <row r="950" spans="2:66">
      <c r="B950" s="56"/>
      <c r="C950" s="11" t="s">
        <v>39</v>
      </c>
      <c r="D950" s="8">
        <v>0</v>
      </c>
      <c r="E950" s="8">
        <v>0</v>
      </c>
      <c r="F950" s="8">
        <v>0</v>
      </c>
      <c r="G950" s="8">
        <v>0</v>
      </c>
      <c r="H950" s="8">
        <v>17</v>
      </c>
      <c r="I950" s="8">
        <v>47</v>
      </c>
      <c r="J950" s="8">
        <v>53</v>
      </c>
      <c r="K950" s="8">
        <v>30</v>
      </c>
      <c r="L950" s="8">
        <v>21</v>
      </c>
      <c r="M950" s="8">
        <v>21</v>
      </c>
      <c r="N950" s="8">
        <v>7</v>
      </c>
      <c r="O950" s="8">
        <v>9</v>
      </c>
      <c r="P950" s="8">
        <v>4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31</v>
      </c>
      <c r="AD950" s="8">
        <v>77</v>
      </c>
      <c r="AE950" s="8">
        <v>60</v>
      </c>
      <c r="AF950" s="8">
        <v>50</v>
      </c>
      <c r="AG950" s="8">
        <v>34</v>
      </c>
      <c r="AH950" s="8">
        <v>19</v>
      </c>
      <c r="AI950" s="8">
        <v>13</v>
      </c>
      <c r="AJ950" s="8">
        <v>3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52</v>
      </c>
      <c r="AY950" s="8">
        <v>123</v>
      </c>
      <c r="AZ950" s="8">
        <v>109</v>
      </c>
      <c r="BA950" s="8">
        <v>80</v>
      </c>
      <c r="BB950" s="8">
        <v>54</v>
      </c>
      <c r="BC950" s="8">
        <v>39</v>
      </c>
      <c r="BD950" s="8">
        <v>26</v>
      </c>
      <c r="BE950" s="8">
        <v>7</v>
      </c>
      <c r="BF950" s="8">
        <v>3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8">
        <v>0</v>
      </c>
      <c r="BM950" s="8">
        <v>0</v>
      </c>
      <c r="BN950" s="8">
        <v>0</v>
      </c>
    </row>
    <row r="951" spans="2:66" ht="26">
      <c r="B951" s="56"/>
      <c r="C951" s="11" t="s">
        <v>40</v>
      </c>
      <c r="D951" s="8">
        <v>0</v>
      </c>
      <c r="E951" s="8">
        <v>0</v>
      </c>
      <c r="F951" s="8">
        <v>0</v>
      </c>
      <c r="G951" s="8">
        <v>0</v>
      </c>
      <c r="H951" s="8">
        <v>5</v>
      </c>
      <c r="I951" s="8">
        <v>5</v>
      </c>
      <c r="J951" s="8">
        <v>7</v>
      </c>
      <c r="K951" s="8">
        <v>9</v>
      </c>
      <c r="L951" s="8">
        <v>10</v>
      </c>
      <c r="M951" s="8">
        <v>3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5</v>
      </c>
      <c r="AE951" s="8">
        <v>4</v>
      </c>
      <c r="AF951" s="8">
        <v>5</v>
      </c>
      <c r="AG951" s="8">
        <v>3</v>
      </c>
      <c r="AH951" s="8">
        <v>3</v>
      </c>
      <c r="AI951" s="8">
        <v>0</v>
      </c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5</v>
      </c>
      <c r="AY951" s="8">
        <v>12</v>
      </c>
      <c r="AZ951" s="8">
        <v>17</v>
      </c>
      <c r="BA951" s="8">
        <v>13</v>
      </c>
      <c r="BB951" s="8">
        <v>8</v>
      </c>
      <c r="BC951" s="8">
        <v>6</v>
      </c>
      <c r="BD951" s="8">
        <v>0</v>
      </c>
      <c r="BE951" s="8">
        <v>0</v>
      </c>
      <c r="BF951" s="8">
        <v>0</v>
      </c>
      <c r="BG951" s="8">
        <v>0</v>
      </c>
      <c r="BH951" s="8">
        <v>0</v>
      </c>
      <c r="BI951" s="8">
        <v>0</v>
      </c>
      <c r="BJ951" s="8">
        <v>0</v>
      </c>
      <c r="BK951" s="8">
        <v>0</v>
      </c>
      <c r="BL951" s="8">
        <v>0</v>
      </c>
      <c r="BM951" s="8">
        <v>0</v>
      </c>
      <c r="BN951" s="8">
        <v>0</v>
      </c>
    </row>
    <row r="952" spans="2:66" ht="39">
      <c r="B952" s="56"/>
      <c r="C952" s="11" t="s">
        <v>41</v>
      </c>
      <c r="D952" s="8">
        <v>0</v>
      </c>
      <c r="E952" s="8">
        <v>0</v>
      </c>
      <c r="F952" s="8">
        <v>0</v>
      </c>
      <c r="G952" s="8">
        <v>0</v>
      </c>
      <c r="H952" s="8">
        <v>76</v>
      </c>
      <c r="I952" s="8">
        <v>90</v>
      </c>
      <c r="J952" s="8">
        <v>63</v>
      </c>
      <c r="K952" s="8">
        <v>46</v>
      </c>
      <c r="L952" s="8">
        <v>21</v>
      </c>
      <c r="M952" s="8">
        <v>14</v>
      </c>
      <c r="N952" s="8">
        <v>10</v>
      </c>
      <c r="O952" s="8">
        <v>3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95</v>
      </c>
      <c r="AD952" s="8">
        <v>91</v>
      </c>
      <c r="AE952" s="8">
        <v>67</v>
      </c>
      <c r="AF952" s="8">
        <v>46</v>
      </c>
      <c r="AG952" s="8">
        <v>27</v>
      </c>
      <c r="AH952" s="8">
        <v>15</v>
      </c>
      <c r="AI952" s="8">
        <v>7</v>
      </c>
      <c r="AJ952" s="8">
        <v>3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165</v>
      </c>
      <c r="AY952" s="8">
        <v>181</v>
      </c>
      <c r="AZ952" s="8">
        <v>136</v>
      </c>
      <c r="BA952" s="8">
        <v>92</v>
      </c>
      <c r="BB952" s="8">
        <v>48</v>
      </c>
      <c r="BC952" s="8">
        <v>31</v>
      </c>
      <c r="BD952" s="8">
        <v>21</v>
      </c>
      <c r="BE952" s="8">
        <v>9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8">
        <v>0</v>
      </c>
      <c r="BM952" s="8">
        <v>0</v>
      </c>
      <c r="BN952" s="8">
        <v>0</v>
      </c>
    </row>
    <row r="953" spans="2:66" ht="39">
      <c r="B953" s="56"/>
      <c r="C953" s="11" t="s">
        <v>42</v>
      </c>
      <c r="D953" s="8">
        <v>0</v>
      </c>
      <c r="E953" s="8">
        <v>0</v>
      </c>
      <c r="F953" s="8">
        <v>0</v>
      </c>
      <c r="G953" s="8">
        <v>0</v>
      </c>
      <c r="H953" s="8">
        <v>14</v>
      </c>
      <c r="I953" s="8">
        <v>28</v>
      </c>
      <c r="J953" s="8">
        <v>30</v>
      </c>
      <c r="K953" s="8">
        <v>16</v>
      </c>
      <c r="L953" s="8">
        <v>4</v>
      </c>
      <c r="M953" s="8">
        <v>7</v>
      </c>
      <c r="N953" s="8">
        <v>4</v>
      </c>
      <c r="O953" s="8">
        <v>5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48</v>
      </c>
      <c r="AD953" s="8">
        <v>91</v>
      </c>
      <c r="AE953" s="8">
        <v>74</v>
      </c>
      <c r="AF953" s="8">
        <v>41</v>
      </c>
      <c r="AG953" s="8">
        <v>32</v>
      </c>
      <c r="AH953" s="8">
        <v>4</v>
      </c>
      <c r="AI953" s="8">
        <v>6</v>
      </c>
      <c r="AJ953" s="8">
        <v>4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66</v>
      </c>
      <c r="AY953" s="8">
        <v>120</v>
      </c>
      <c r="AZ953" s="8">
        <v>106</v>
      </c>
      <c r="BA953" s="8">
        <v>57</v>
      </c>
      <c r="BB953" s="8">
        <v>30</v>
      </c>
      <c r="BC953" s="8">
        <v>16</v>
      </c>
      <c r="BD953" s="8">
        <v>12</v>
      </c>
      <c r="BE953" s="8">
        <v>5</v>
      </c>
      <c r="BF953" s="8">
        <v>0</v>
      </c>
      <c r="BG953" s="8">
        <v>0</v>
      </c>
      <c r="BH953" s="8">
        <v>0</v>
      </c>
      <c r="BI953" s="8">
        <v>0</v>
      </c>
      <c r="BJ953" s="8">
        <v>0</v>
      </c>
      <c r="BK953" s="8">
        <v>0</v>
      </c>
      <c r="BL953" s="8">
        <v>0</v>
      </c>
      <c r="BM953" s="8">
        <v>0</v>
      </c>
      <c r="BN953" s="8">
        <v>0</v>
      </c>
    </row>
    <row r="954" spans="2:66">
      <c r="B954" s="56"/>
      <c r="C954" s="11" t="s">
        <v>43</v>
      </c>
      <c r="D954" s="8">
        <v>0</v>
      </c>
      <c r="E954" s="8">
        <v>0</v>
      </c>
      <c r="F954" s="8">
        <v>0</v>
      </c>
      <c r="G954" s="8">
        <v>0</v>
      </c>
      <c r="H954" s="8">
        <v>20</v>
      </c>
      <c r="I954" s="8">
        <v>25</v>
      </c>
      <c r="J954" s="8">
        <v>17</v>
      </c>
      <c r="K954" s="8">
        <v>15</v>
      </c>
      <c r="L954" s="8">
        <v>8</v>
      </c>
      <c r="M954" s="8">
        <v>3</v>
      </c>
      <c r="N954" s="8">
        <v>0</v>
      </c>
      <c r="O954" s="8">
        <v>3</v>
      </c>
      <c r="P954" s="8">
        <v>3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32</v>
      </c>
      <c r="AD954" s="8">
        <v>25</v>
      </c>
      <c r="AE954" s="8">
        <v>15</v>
      </c>
      <c r="AF954" s="8">
        <v>18</v>
      </c>
      <c r="AG954" s="8">
        <v>6</v>
      </c>
      <c r="AH954" s="8">
        <v>3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49</v>
      </c>
      <c r="AY954" s="8">
        <v>54</v>
      </c>
      <c r="AZ954" s="8">
        <v>36</v>
      </c>
      <c r="BA954" s="8">
        <v>30</v>
      </c>
      <c r="BB954" s="8">
        <v>12</v>
      </c>
      <c r="BC954" s="8">
        <v>3</v>
      </c>
      <c r="BD954" s="8">
        <v>3</v>
      </c>
      <c r="BE954" s="8">
        <v>3</v>
      </c>
      <c r="BF954" s="8">
        <v>3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8">
        <v>0</v>
      </c>
      <c r="BM954" s="8">
        <v>0</v>
      </c>
      <c r="BN954" s="8">
        <v>0</v>
      </c>
    </row>
    <row r="955" spans="2:66" ht="39">
      <c r="B955" s="56"/>
      <c r="C955" s="11" t="s">
        <v>76</v>
      </c>
      <c r="D955" s="8">
        <v>0</v>
      </c>
      <c r="E955" s="8">
        <v>0</v>
      </c>
      <c r="F955" s="8">
        <v>0</v>
      </c>
      <c r="G955" s="8">
        <v>0</v>
      </c>
      <c r="H955" s="8">
        <v>4</v>
      </c>
      <c r="I955" s="8">
        <v>8</v>
      </c>
      <c r="J955" s="8">
        <v>3</v>
      </c>
      <c r="K955" s="8">
        <v>3</v>
      </c>
      <c r="L955" s="8">
        <v>7</v>
      </c>
      <c r="M955" s="8">
        <v>3</v>
      </c>
      <c r="N955" s="8">
        <v>4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3</v>
      </c>
      <c r="AE955" s="8">
        <v>0</v>
      </c>
      <c r="AF955" s="8">
        <v>0</v>
      </c>
      <c r="AG955" s="8">
        <v>0</v>
      </c>
      <c r="AH955" s="8">
        <v>0</v>
      </c>
      <c r="AI955" s="8">
        <v>0</v>
      </c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4</v>
      </c>
      <c r="AY955" s="8">
        <v>10</v>
      </c>
      <c r="AZ955" s="8">
        <v>3</v>
      </c>
      <c r="BA955" s="8">
        <v>6</v>
      </c>
      <c r="BB955" s="8">
        <v>4</v>
      </c>
      <c r="BC955" s="8">
        <v>3</v>
      </c>
      <c r="BD955" s="8">
        <v>6</v>
      </c>
      <c r="BE955" s="8">
        <v>0</v>
      </c>
      <c r="BF955" s="8">
        <v>0</v>
      </c>
      <c r="BG955" s="8">
        <v>0</v>
      </c>
      <c r="BH955" s="8">
        <v>0</v>
      </c>
      <c r="BI955" s="8">
        <v>0</v>
      </c>
      <c r="BJ955" s="8">
        <v>0</v>
      </c>
      <c r="BK955" s="8">
        <v>0</v>
      </c>
      <c r="BL955" s="8">
        <v>0</v>
      </c>
      <c r="BM955" s="8">
        <v>0</v>
      </c>
      <c r="BN955" s="8">
        <v>0</v>
      </c>
    </row>
    <row r="956" spans="2:66">
      <c r="B956" s="56"/>
      <c r="C956" s="11" t="s">
        <v>45</v>
      </c>
      <c r="D956" s="8">
        <v>0</v>
      </c>
      <c r="E956" s="8">
        <v>0</v>
      </c>
      <c r="F956" s="8">
        <v>0</v>
      </c>
      <c r="G956" s="8">
        <v>0</v>
      </c>
      <c r="H956" s="8">
        <v>14</v>
      </c>
      <c r="I956" s="8">
        <v>6</v>
      </c>
      <c r="J956" s="8">
        <v>5</v>
      </c>
      <c r="K956" s="8">
        <v>10</v>
      </c>
      <c r="L956" s="8">
        <v>5</v>
      </c>
      <c r="M956" s="8">
        <v>7</v>
      </c>
      <c r="N956" s="8">
        <v>3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3</v>
      </c>
      <c r="AG956" s="8">
        <v>4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13</v>
      </c>
      <c r="AY956" s="8">
        <v>7</v>
      </c>
      <c r="AZ956" s="8">
        <v>10</v>
      </c>
      <c r="BA956" s="8">
        <v>8</v>
      </c>
      <c r="BB956" s="8">
        <v>13</v>
      </c>
      <c r="BC956" s="8">
        <v>9</v>
      </c>
      <c r="BD956" s="8">
        <v>3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8">
        <v>0</v>
      </c>
      <c r="BM956" s="8">
        <v>0</v>
      </c>
      <c r="BN956" s="8">
        <v>0</v>
      </c>
    </row>
    <row r="957" spans="2:66" ht="26">
      <c r="B957" s="56"/>
      <c r="C957" s="11" t="s">
        <v>46</v>
      </c>
      <c r="D957" s="8">
        <v>0</v>
      </c>
      <c r="E957" s="8">
        <v>0</v>
      </c>
      <c r="F957" s="8">
        <v>0</v>
      </c>
      <c r="G957" s="8">
        <v>0</v>
      </c>
      <c r="H957" s="8">
        <v>3</v>
      </c>
      <c r="I957" s="8">
        <v>3</v>
      </c>
      <c r="J957" s="8">
        <v>4</v>
      </c>
      <c r="K957" s="8">
        <v>0</v>
      </c>
      <c r="L957" s="8">
        <v>4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3</v>
      </c>
      <c r="AE957" s="8">
        <v>3</v>
      </c>
      <c r="AF957" s="8">
        <v>5</v>
      </c>
      <c r="AG957" s="8">
        <v>0</v>
      </c>
      <c r="AH957" s="8">
        <v>0</v>
      </c>
      <c r="AI957" s="8">
        <v>0</v>
      </c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6</v>
      </c>
      <c r="AY957" s="8">
        <v>9</v>
      </c>
      <c r="AZ957" s="8">
        <v>10</v>
      </c>
      <c r="BA957" s="8">
        <v>5</v>
      </c>
      <c r="BB957" s="8">
        <v>4</v>
      </c>
      <c r="BC957" s="8">
        <v>0</v>
      </c>
      <c r="BD957" s="8">
        <v>0</v>
      </c>
      <c r="BE957" s="8">
        <v>0</v>
      </c>
      <c r="BF957" s="8">
        <v>0</v>
      </c>
      <c r="BG957" s="8">
        <v>0</v>
      </c>
      <c r="BH957" s="8">
        <v>0</v>
      </c>
      <c r="BI957" s="8">
        <v>0</v>
      </c>
      <c r="BJ957" s="8">
        <v>0</v>
      </c>
      <c r="BK957" s="8">
        <v>0</v>
      </c>
      <c r="BL957" s="8">
        <v>0</v>
      </c>
      <c r="BM957" s="8">
        <v>0</v>
      </c>
      <c r="BN957" s="8">
        <v>0</v>
      </c>
    </row>
    <row r="958" spans="2:66">
      <c r="B958" s="56"/>
      <c r="C958" s="11" t="s">
        <v>47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6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3</v>
      </c>
      <c r="BA958" s="8">
        <v>6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8">
        <v>0</v>
      </c>
      <c r="BM958" s="8">
        <v>0</v>
      </c>
      <c r="BN958" s="8">
        <v>0</v>
      </c>
    </row>
    <row r="959" spans="2:66">
      <c r="B959" s="56"/>
      <c r="C959" s="11" t="s">
        <v>11</v>
      </c>
      <c r="D959" s="8">
        <v>0</v>
      </c>
      <c r="E959" s="8">
        <v>0</v>
      </c>
      <c r="F959" s="8">
        <v>0</v>
      </c>
      <c r="G959" s="8">
        <v>0</v>
      </c>
      <c r="H959" s="8">
        <v>24</v>
      </c>
      <c r="I959" s="8">
        <v>26</v>
      </c>
      <c r="J959" s="8">
        <v>14</v>
      </c>
      <c r="K959" s="8">
        <v>13</v>
      </c>
      <c r="L959" s="8">
        <v>5</v>
      </c>
      <c r="M959" s="8">
        <v>10</v>
      </c>
      <c r="N959" s="8">
        <v>11</v>
      </c>
      <c r="O959" s="8">
        <v>9</v>
      </c>
      <c r="P959" s="8">
        <v>3</v>
      </c>
      <c r="Q959" s="8">
        <v>9</v>
      </c>
      <c r="R959" s="8">
        <v>3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22</v>
      </c>
      <c r="AD959" s="8">
        <v>42</v>
      </c>
      <c r="AE959" s="8">
        <v>75</v>
      </c>
      <c r="AF959" s="8">
        <v>61</v>
      </c>
      <c r="AG959" s="8">
        <v>26</v>
      </c>
      <c r="AH959" s="8">
        <v>13</v>
      </c>
      <c r="AI959" s="8">
        <v>13</v>
      </c>
      <c r="AJ959" s="8">
        <v>4</v>
      </c>
      <c r="AK959" s="8">
        <v>13</v>
      </c>
      <c r="AL959" s="8">
        <v>3</v>
      </c>
      <c r="AM959" s="8">
        <v>0</v>
      </c>
      <c r="AN959" s="8">
        <v>3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38</v>
      </c>
      <c r="AY959" s="8">
        <v>72</v>
      </c>
      <c r="AZ959" s="8">
        <v>90</v>
      </c>
      <c r="BA959" s="8">
        <v>76</v>
      </c>
      <c r="BB959" s="8">
        <v>34</v>
      </c>
      <c r="BC959" s="8">
        <v>20</v>
      </c>
      <c r="BD959" s="8">
        <v>18</v>
      </c>
      <c r="BE959" s="8">
        <v>8</v>
      </c>
      <c r="BF959" s="8">
        <v>12</v>
      </c>
      <c r="BG959" s="8">
        <v>10</v>
      </c>
      <c r="BH959" s="8">
        <v>7</v>
      </c>
      <c r="BI959" s="8">
        <v>3</v>
      </c>
      <c r="BJ959" s="8">
        <v>0</v>
      </c>
      <c r="BK959" s="8">
        <v>0</v>
      </c>
      <c r="BL959" s="8">
        <v>0</v>
      </c>
      <c r="BM959" s="8">
        <v>0</v>
      </c>
      <c r="BN959" s="8">
        <v>0</v>
      </c>
    </row>
    <row r="960" spans="2:66">
      <c r="B960" s="65" t="s">
        <v>156</v>
      </c>
      <c r="C960" s="11" t="s">
        <v>38</v>
      </c>
      <c r="D960" s="8">
        <v>0</v>
      </c>
      <c r="E960" s="8">
        <v>0</v>
      </c>
      <c r="F960" s="8">
        <v>0</v>
      </c>
      <c r="G960" s="8">
        <v>0</v>
      </c>
      <c r="H960" s="8">
        <v>6</v>
      </c>
      <c r="I960" s="8">
        <v>16</v>
      </c>
      <c r="J960" s="8">
        <v>11</v>
      </c>
      <c r="K960" s="8">
        <v>15</v>
      </c>
      <c r="L960" s="8">
        <v>13</v>
      </c>
      <c r="M960" s="8">
        <v>5</v>
      </c>
      <c r="N960" s="8">
        <v>13</v>
      </c>
      <c r="O960" s="8">
        <v>12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17</v>
      </c>
      <c r="AD960" s="8">
        <v>29</v>
      </c>
      <c r="AE960" s="8">
        <v>34</v>
      </c>
      <c r="AF960" s="8">
        <v>18</v>
      </c>
      <c r="AG960" s="8">
        <v>7</v>
      </c>
      <c r="AH960" s="8">
        <v>8</v>
      </c>
      <c r="AI960" s="8">
        <v>6</v>
      </c>
      <c r="AJ960" s="8">
        <v>3</v>
      </c>
      <c r="AK960" s="8">
        <v>3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26</v>
      </c>
      <c r="AY960" s="8">
        <v>46</v>
      </c>
      <c r="AZ960" s="8">
        <v>43</v>
      </c>
      <c r="BA960" s="8">
        <v>32</v>
      </c>
      <c r="BB960" s="8">
        <v>26</v>
      </c>
      <c r="BC960" s="8">
        <v>12</v>
      </c>
      <c r="BD960" s="8">
        <v>18</v>
      </c>
      <c r="BE960" s="8">
        <v>14</v>
      </c>
      <c r="BF960" s="8">
        <v>8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8">
        <v>0</v>
      </c>
      <c r="BM960" s="8">
        <v>0</v>
      </c>
      <c r="BN960" s="8">
        <v>0</v>
      </c>
    </row>
    <row r="961" spans="2:66">
      <c r="B961" s="56"/>
      <c r="C961" s="11" t="s">
        <v>39</v>
      </c>
      <c r="D961" s="8">
        <v>0</v>
      </c>
      <c r="E961" s="8">
        <v>0</v>
      </c>
      <c r="F961" s="8">
        <v>0</v>
      </c>
      <c r="G961" s="8">
        <v>0</v>
      </c>
      <c r="H961" s="8">
        <v>11</v>
      </c>
      <c r="I961" s="8">
        <v>29</v>
      </c>
      <c r="J961" s="8">
        <v>31</v>
      </c>
      <c r="K961" s="8">
        <v>14</v>
      </c>
      <c r="L961" s="8">
        <v>14</v>
      </c>
      <c r="M961" s="8">
        <v>10</v>
      </c>
      <c r="N961" s="8">
        <v>3</v>
      </c>
      <c r="O961" s="8">
        <v>6</v>
      </c>
      <c r="P961" s="8">
        <v>3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70</v>
      </c>
      <c r="AD961" s="8">
        <v>107</v>
      </c>
      <c r="AE961" s="8">
        <v>59</v>
      </c>
      <c r="AF961" s="8">
        <v>55</v>
      </c>
      <c r="AG961" s="8">
        <v>25</v>
      </c>
      <c r="AH961" s="8">
        <v>40</v>
      </c>
      <c r="AI961" s="8">
        <v>21</v>
      </c>
      <c r="AJ961" s="8">
        <v>11</v>
      </c>
      <c r="AK961" s="8">
        <v>3</v>
      </c>
      <c r="AL961" s="8">
        <v>3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83</v>
      </c>
      <c r="AY961" s="8">
        <v>133</v>
      </c>
      <c r="AZ961" s="8">
        <v>92</v>
      </c>
      <c r="BA961" s="8">
        <v>68</v>
      </c>
      <c r="BB961" s="8">
        <v>34</v>
      </c>
      <c r="BC961" s="8">
        <v>51</v>
      </c>
      <c r="BD961" s="8">
        <v>25</v>
      </c>
      <c r="BE961" s="8">
        <v>16</v>
      </c>
      <c r="BF961" s="8">
        <v>8</v>
      </c>
      <c r="BG961" s="8">
        <v>3</v>
      </c>
      <c r="BH961" s="8">
        <v>0</v>
      </c>
      <c r="BI961" s="8">
        <v>0</v>
      </c>
      <c r="BJ961" s="8">
        <v>0</v>
      </c>
      <c r="BK961" s="8">
        <v>0</v>
      </c>
      <c r="BL961" s="8">
        <v>0</v>
      </c>
      <c r="BM961" s="8">
        <v>0</v>
      </c>
      <c r="BN961" s="8">
        <v>0</v>
      </c>
    </row>
    <row r="962" spans="2:66" ht="26">
      <c r="B962" s="56"/>
      <c r="C962" s="11" t="s">
        <v>40</v>
      </c>
      <c r="D962" s="8">
        <v>0</v>
      </c>
      <c r="E962" s="8">
        <v>0</v>
      </c>
      <c r="F962" s="8">
        <v>0</v>
      </c>
      <c r="G962" s="8">
        <v>0</v>
      </c>
      <c r="H962" s="8">
        <v>6</v>
      </c>
      <c r="I962" s="8">
        <v>10</v>
      </c>
      <c r="J962" s="8">
        <v>6</v>
      </c>
      <c r="K962" s="8">
        <v>0</v>
      </c>
      <c r="L962" s="8">
        <v>4</v>
      </c>
      <c r="M962" s="8">
        <v>4</v>
      </c>
      <c r="N962" s="8">
        <v>3</v>
      </c>
      <c r="O962" s="8">
        <v>4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7</v>
      </c>
      <c r="AD962" s="8">
        <v>9</v>
      </c>
      <c r="AE962" s="8">
        <v>6</v>
      </c>
      <c r="AF962" s="8">
        <v>6</v>
      </c>
      <c r="AG962" s="8">
        <v>5</v>
      </c>
      <c r="AH962" s="8">
        <v>7</v>
      </c>
      <c r="AI962" s="8">
        <v>0</v>
      </c>
      <c r="AJ962" s="8">
        <v>0</v>
      </c>
      <c r="AK962" s="8">
        <v>3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14</v>
      </c>
      <c r="AY962" s="8">
        <v>18</v>
      </c>
      <c r="AZ962" s="8">
        <v>9</v>
      </c>
      <c r="BA962" s="8">
        <v>11</v>
      </c>
      <c r="BB962" s="8">
        <v>8</v>
      </c>
      <c r="BC962" s="8">
        <v>6</v>
      </c>
      <c r="BD962" s="8">
        <v>6</v>
      </c>
      <c r="BE962" s="8">
        <v>4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8">
        <v>0</v>
      </c>
      <c r="BM962" s="8">
        <v>0</v>
      </c>
      <c r="BN962" s="8">
        <v>0</v>
      </c>
    </row>
    <row r="963" spans="2:66" ht="39">
      <c r="B963" s="56"/>
      <c r="C963" s="11" t="s">
        <v>41</v>
      </c>
      <c r="D963" s="8">
        <v>0</v>
      </c>
      <c r="E963" s="8">
        <v>0</v>
      </c>
      <c r="F963" s="8">
        <v>0</v>
      </c>
      <c r="G963" s="8">
        <v>0</v>
      </c>
      <c r="H963" s="8">
        <v>33</v>
      </c>
      <c r="I963" s="8">
        <v>63</v>
      </c>
      <c r="J963" s="8">
        <v>28</v>
      </c>
      <c r="K963" s="8">
        <v>43</v>
      </c>
      <c r="L963" s="8">
        <v>14</v>
      </c>
      <c r="M963" s="8">
        <v>11</v>
      </c>
      <c r="N963" s="8">
        <v>16</v>
      </c>
      <c r="O963" s="8">
        <v>9</v>
      </c>
      <c r="P963" s="8">
        <v>3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74</v>
      </c>
      <c r="AD963" s="8">
        <v>88</v>
      </c>
      <c r="AE963" s="8">
        <v>45</v>
      </c>
      <c r="AF963" s="8">
        <v>24</v>
      </c>
      <c r="AG963" s="8">
        <v>19</v>
      </c>
      <c r="AH963" s="8">
        <v>14</v>
      </c>
      <c r="AI963" s="8">
        <v>5</v>
      </c>
      <c r="AJ963" s="8">
        <v>4</v>
      </c>
      <c r="AK963" s="8">
        <v>3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107</v>
      </c>
      <c r="AY963" s="8">
        <v>155</v>
      </c>
      <c r="AZ963" s="8">
        <v>69</v>
      </c>
      <c r="BA963" s="8">
        <v>69</v>
      </c>
      <c r="BB963" s="8">
        <v>38</v>
      </c>
      <c r="BC963" s="8">
        <v>27</v>
      </c>
      <c r="BD963" s="8">
        <v>22</v>
      </c>
      <c r="BE963" s="8">
        <v>9</v>
      </c>
      <c r="BF963" s="8">
        <v>10</v>
      </c>
      <c r="BG963" s="8">
        <v>0</v>
      </c>
      <c r="BH963" s="8">
        <v>0</v>
      </c>
      <c r="BI963" s="8">
        <v>0</v>
      </c>
      <c r="BJ963" s="8">
        <v>0</v>
      </c>
      <c r="BK963" s="8">
        <v>0</v>
      </c>
      <c r="BL963" s="8">
        <v>0</v>
      </c>
      <c r="BM963" s="8">
        <v>0</v>
      </c>
      <c r="BN963" s="8">
        <v>0</v>
      </c>
    </row>
    <row r="964" spans="2:66" ht="39">
      <c r="B964" s="56"/>
      <c r="C964" s="11" t="s">
        <v>42</v>
      </c>
      <c r="D964" s="8">
        <v>0</v>
      </c>
      <c r="E964" s="8">
        <v>0</v>
      </c>
      <c r="F964" s="8">
        <v>0</v>
      </c>
      <c r="G964" s="8">
        <v>0</v>
      </c>
      <c r="H964" s="8">
        <v>17</v>
      </c>
      <c r="I964" s="8">
        <v>30</v>
      </c>
      <c r="J964" s="8">
        <v>12</v>
      </c>
      <c r="K964" s="8">
        <v>7</v>
      </c>
      <c r="L964" s="8">
        <v>4</v>
      </c>
      <c r="M964" s="8">
        <v>3</v>
      </c>
      <c r="N964" s="8">
        <v>4</v>
      </c>
      <c r="O964" s="8">
        <v>7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80</v>
      </c>
      <c r="AD964" s="8">
        <v>92</v>
      </c>
      <c r="AE964" s="8">
        <v>56</v>
      </c>
      <c r="AF964" s="8">
        <v>44</v>
      </c>
      <c r="AG964" s="8">
        <v>28</v>
      </c>
      <c r="AH964" s="8">
        <v>15</v>
      </c>
      <c r="AI964" s="8">
        <v>17</v>
      </c>
      <c r="AJ964" s="8">
        <v>15</v>
      </c>
      <c r="AK964" s="8">
        <v>6</v>
      </c>
      <c r="AL964" s="8">
        <v>3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99</v>
      </c>
      <c r="AY964" s="8">
        <v>120</v>
      </c>
      <c r="AZ964" s="8">
        <v>72</v>
      </c>
      <c r="BA964" s="8">
        <v>50</v>
      </c>
      <c r="BB964" s="8">
        <v>29</v>
      </c>
      <c r="BC964" s="8">
        <v>17</v>
      </c>
      <c r="BD964" s="8">
        <v>19</v>
      </c>
      <c r="BE964" s="8">
        <v>18</v>
      </c>
      <c r="BF964" s="8">
        <v>6</v>
      </c>
      <c r="BG964" s="8">
        <v>3</v>
      </c>
      <c r="BH964" s="8">
        <v>0</v>
      </c>
      <c r="BI964" s="8">
        <v>0</v>
      </c>
      <c r="BJ964" s="8">
        <v>0</v>
      </c>
      <c r="BK964" s="8">
        <v>0</v>
      </c>
      <c r="BL964" s="8">
        <v>0</v>
      </c>
      <c r="BM964" s="8">
        <v>0</v>
      </c>
      <c r="BN964" s="8">
        <v>0</v>
      </c>
    </row>
    <row r="965" spans="2:66">
      <c r="B965" s="56"/>
      <c r="C965" s="11" t="s">
        <v>43</v>
      </c>
      <c r="D965" s="8">
        <v>0</v>
      </c>
      <c r="E965" s="8">
        <v>0</v>
      </c>
      <c r="F965" s="8">
        <v>0</v>
      </c>
      <c r="G965" s="8">
        <v>0</v>
      </c>
      <c r="H965" s="8">
        <v>10</v>
      </c>
      <c r="I965" s="8">
        <v>7</v>
      </c>
      <c r="J965" s="8">
        <v>4</v>
      </c>
      <c r="K965" s="8">
        <v>3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48</v>
      </c>
      <c r="AD965" s="8">
        <v>17</v>
      </c>
      <c r="AE965" s="8">
        <v>18</v>
      </c>
      <c r="AF965" s="8">
        <v>12</v>
      </c>
      <c r="AG965" s="8">
        <v>13</v>
      </c>
      <c r="AH965" s="8">
        <v>4</v>
      </c>
      <c r="AI965" s="8">
        <v>0</v>
      </c>
      <c r="AJ965" s="8">
        <v>4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63</v>
      </c>
      <c r="AY965" s="8">
        <v>23</v>
      </c>
      <c r="AZ965" s="8">
        <v>18</v>
      </c>
      <c r="BA965" s="8">
        <v>12</v>
      </c>
      <c r="BB965" s="8">
        <v>16</v>
      </c>
      <c r="BC965" s="8">
        <v>4</v>
      </c>
      <c r="BD965" s="8">
        <v>0</v>
      </c>
      <c r="BE965" s="8">
        <v>4</v>
      </c>
      <c r="BF965" s="8">
        <v>0</v>
      </c>
      <c r="BG965" s="8">
        <v>0</v>
      </c>
      <c r="BH965" s="8">
        <v>0</v>
      </c>
      <c r="BI965" s="8">
        <v>0</v>
      </c>
      <c r="BJ965" s="8">
        <v>0</v>
      </c>
      <c r="BK965" s="8">
        <v>0</v>
      </c>
      <c r="BL965" s="8">
        <v>0</v>
      </c>
      <c r="BM965" s="8">
        <v>0</v>
      </c>
      <c r="BN965" s="8">
        <v>0</v>
      </c>
    </row>
    <row r="966" spans="2:66" ht="39">
      <c r="B966" s="56"/>
      <c r="C966" s="11" t="s">
        <v>76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12</v>
      </c>
      <c r="J966" s="8">
        <v>4</v>
      </c>
      <c r="K966" s="8">
        <v>0</v>
      </c>
      <c r="L966" s="8">
        <v>3</v>
      </c>
      <c r="M966" s="8">
        <v>3</v>
      </c>
      <c r="N966" s="8">
        <v>3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3</v>
      </c>
      <c r="AE966" s="8">
        <v>0</v>
      </c>
      <c r="AF966" s="8">
        <v>0</v>
      </c>
      <c r="AG966" s="8">
        <v>3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16</v>
      </c>
      <c r="AZ966" s="8">
        <v>6</v>
      </c>
      <c r="BA966" s="8">
        <v>0</v>
      </c>
      <c r="BB966" s="8">
        <v>5</v>
      </c>
      <c r="BC966" s="8">
        <v>3</v>
      </c>
      <c r="BD966" s="8">
        <v>3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8">
        <v>0</v>
      </c>
      <c r="BM966" s="8">
        <v>0</v>
      </c>
      <c r="BN966" s="8">
        <v>0</v>
      </c>
    </row>
    <row r="967" spans="2:66">
      <c r="B967" s="56"/>
      <c r="C967" s="11" t="s">
        <v>45</v>
      </c>
      <c r="D967" s="8">
        <v>0</v>
      </c>
      <c r="E967" s="8">
        <v>0</v>
      </c>
      <c r="F967" s="8">
        <v>0</v>
      </c>
      <c r="G967" s="8">
        <v>0</v>
      </c>
      <c r="H967" s="8">
        <v>11</v>
      </c>
      <c r="I967" s="8">
        <v>8</v>
      </c>
      <c r="J967" s="8">
        <v>7</v>
      </c>
      <c r="K967" s="8">
        <v>0</v>
      </c>
      <c r="L967" s="8">
        <v>3</v>
      </c>
      <c r="M967" s="8">
        <v>3</v>
      </c>
      <c r="N967" s="8">
        <v>4</v>
      </c>
      <c r="O967" s="8">
        <v>3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7</v>
      </c>
      <c r="AD967" s="8">
        <v>3</v>
      </c>
      <c r="AE967" s="8">
        <v>0</v>
      </c>
      <c r="AF967" s="8">
        <v>3</v>
      </c>
      <c r="AG967" s="8">
        <v>3</v>
      </c>
      <c r="AH967" s="8">
        <v>13</v>
      </c>
      <c r="AI967" s="8">
        <v>3</v>
      </c>
      <c r="AJ967" s="8">
        <v>3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16</v>
      </c>
      <c r="AY967" s="8">
        <v>10</v>
      </c>
      <c r="AZ967" s="8">
        <v>6</v>
      </c>
      <c r="BA967" s="8">
        <v>7</v>
      </c>
      <c r="BB967" s="8">
        <v>9</v>
      </c>
      <c r="BC967" s="8">
        <v>12</v>
      </c>
      <c r="BD967" s="8">
        <v>8</v>
      </c>
      <c r="BE967" s="8">
        <v>7</v>
      </c>
      <c r="BF967" s="8">
        <v>0</v>
      </c>
      <c r="BG967" s="8">
        <v>0</v>
      </c>
      <c r="BH967" s="8">
        <v>0</v>
      </c>
      <c r="BI967" s="8">
        <v>0</v>
      </c>
      <c r="BJ967" s="8">
        <v>0</v>
      </c>
      <c r="BK967" s="8">
        <v>0</v>
      </c>
      <c r="BL967" s="8">
        <v>0</v>
      </c>
      <c r="BM967" s="8">
        <v>0</v>
      </c>
      <c r="BN967" s="8">
        <v>0</v>
      </c>
    </row>
    <row r="968" spans="2:66" ht="26">
      <c r="B968" s="56"/>
      <c r="C968" s="11" t="s">
        <v>46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3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3</v>
      </c>
      <c r="AE968" s="8">
        <v>4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8</v>
      </c>
      <c r="AZ968" s="8">
        <v>3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8">
        <v>0</v>
      </c>
      <c r="BM968" s="8">
        <v>0</v>
      </c>
      <c r="BN968" s="8">
        <v>0</v>
      </c>
    </row>
    <row r="969" spans="2:66">
      <c r="B969" s="56"/>
      <c r="C969" s="11" t="s">
        <v>47</v>
      </c>
      <c r="D969" s="8">
        <v>0</v>
      </c>
      <c r="E969" s="8">
        <v>0</v>
      </c>
      <c r="F969" s="8">
        <v>0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>
        <v>0</v>
      </c>
      <c r="AI969" s="8">
        <v>0</v>
      </c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>
        <v>0</v>
      </c>
      <c r="BA969" s="8">
        <v>0</v>
      </c>
      <c r="BB969" s="8">
        <v>0</v>
      </c>
      <c r="BC969" s="8">
        <v>0</v>
      </c>
      <c r="BD969" s="8">
        <v>0</v>
      </c>
      <c r="BE969" s="8">
        <v>0</v>
      </c>
      <c r="BF969" s="8">
        <v>0</v>
      </c>
      <c r="BG969" s="8">
        <v>0</v>
      </c>
      <c r="BH969" s="8">
        <v>0</v>
      </c>
      <c r="BI969" s="8">
        <v>0</v>
      </c>
      <c r="BJ969" s="8">
        <v>0</v>
      </c>
      <c r="BK969" s="8">
        <v>0</v>
      </c>
      <c r="BL969" s="8">
        <v>0</v>
      </c>
      <c r="BM969" s="8">
        <v>0</v>
      </c>
      <c r="BN969" s="8">
        <v>0</v>
      </c>
    </row>
    <row r="970" spans="2:66">
      <c r="B970" s="56"/>
      <c r="C970" s="11" t="s">
        <v>11</v>
      </c>
      <c r="D970" s="8">
        <v>0</v>
      </c>
      <c r="E970" s="8">
        <v>0</v>
      </c>
      <c r="F970" s="8">
        <v>0</v>
      </c>
      <c r="G970" s="8">
        <v>0</v>
      </c>
      <c r="H970" s="8">
        <v>13</v>
      </c>
      <c r="I970" s="8">
        <v>12</v>
      </c>
      <c r="J970" s="8">
        <v>10</v>
      </c>
      <c r="K970" s="8">
        <v>3</v>
      </c>
      <c r="L970" s="8">
        <v>6</v>
      </c>
      <c r="M970" s="8">
        <v>9</v>
      </c>
      <c r="N970" s="8">
        <v>12</v>
      </c>
      <c r="O970" s="8">
        <v>3</v>
      </c>
      <c r="P970" s="8">
        <v>7</v>
      </c>
      <c r="Q970" s="8">
        <v>3</v>
      </c>
      <c r="R970" s="8">
        <v>4</v>
      </c>
      <c r="S970" s="8">
        <v>3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31</v>
      </c>
      <c r="AD970" s="8">
        <v>50</v>
      </c>
      <c r="AE970" s="8">
        <v>56</v>
      </c>
      <c r="AF970" s="8">
        <v>41</v>
      </c>
      <c r="AG970" s="8">
        <v>47</v>
      </c>
      <c r="AH970" s="8">
        <v>33</v>
      </c>
      <c r="AI970" s="8">
        <v>27</v>
      </c>
      <c r="AJ970" s="8">
        <v>36</v>
      </c>
      <c r="AK970" s="8">
        <v>33</v>
      </c>
      <c r="AL970" s="8">
        <v>24</v>
      </c>
      <c r="AM970" s="8">
        <v>10</v>
      </c>
      <c r="AN970" s="8">
        <v>7</v>
      </c>
      <c r="AO970" s="8">
        <v>4</v>
      </c>
      <c r="AP970" s="8">
        <v>3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38</v>
      </c>
      <c r="AY970" s="8">
        <v>58</v>
      </c>
      <c r="AZ970" s="8">
        <v>68</v>
      </c>
      <c r="BA970" s="8">
        <v>46</v>
      </c>
      <c r="BB970" s="8">
        <v>51</v>
      </c>
      <c r="BC970" s="8">
        <v>36</v>
      </c>
      <c r="BD970" s="8">
        <v>33</v>
      </c>
      <c r="BE970" s="8">
        <v>35</v>
      </c>
      <c r="BF970" s="8">
        <v>40</v>
      </c>
      <c r="BG970" s="8">
        <v>25</v>
      </c>
      <c r="BH970" s="8">
        <v>15</v>
      </c>
      <c r="BI970" s="8">
        <v>6</v>
      </c>
      <c r="BJ970" s="8">
        <v>4</v>
      </c>
      <c r="BK970" s="8">
        <v>4</v>
      </c>
      <c r="BL970" s="8">
        <v>0</v>
      </c>
      <c r="BM970" s="8">
        <v>0</v>
      </c>
      <c r="BN970" s="8">
        <v>0</v>
      </c>
    </row>
    <row r="971" spans="2:66">
      <c r="B971" s="65" t="s">
        <v>157</v>
      </c>
      <c r="C971" s="11" t="s">
        <v>38</v>
      </c>
      <c r="D971" s="8">
        <v>0</v>
      </c>
      <c r="E971" s="8">
        <v>0</v>
      </c>
      <c r="F971" s="8">
        <v>0</v>
      </c>
      <c r="G971" s="8">
        <v>0</v>
      </c>
      <c r="H971" s="8">
        <v>16</v>
      </c>
      <c r="I971" s="8">
        <v>17</v>
      </c>
      <c r="J971" s="8">
        <v>26</v>
      </c>
      <c r="K971" s="8">
        <v>31</v>
      </c>
      <c r="L971" s="8">
        <v>29</v>
      </c>
      <c r="M971" s="8">
        <v>26</v>
      </c>
      <c r="N971" s="8">
        <v>19</v>
      </c>
      <c r="O971" s="8">
        <v>15</v>
      </c>
      <c r="P971" s="8">
        <v>4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28</v>
      </c>
      <c r="AD971" s="8">
        <v>43</v>
      </c>
      <c r="AE971" s="8">
        <v>48</v>
      </c>
      <c r="AF971" s="8">
        <v>42</v>
      </c>
      <c r="AG971" s="8">
        <v>33</v>
      </c>
      <c r="AH971" s="8">
        <v>39</v>
      </c>
      <c r="AI971" s="8">
        <v>20</v>
      </c>
      <c r="AJ971" s="8">
        <v>21</v>
      </c>
      <c r="AK971" s="8">
        <v>13</v>
      </c>
      <c r="AL971" s="8">
        <v>3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42</v>
      </c>
      <c r="AY971" s="8">
        <v>58</v>
      </c>
      <c r="AZ971" s="8">
        <v>74</v>
      </c>
      <c r="BA971" s="8">
        <v>71</v>
      </c>
      <c r="BB971" s="8">
        <v>63</v>
      </c>
      <c r="BC971" s="8">
        <v>67</v>
      </c>
      <c r="BD971" s="8">
        <v>45</v>
      </c>
      <c r="BE971" s="8">
        <v>34</v>
      </c>
      <c r="BF971" s="8">
        <v>20</v>
      </c>
      <c r="BG971" s="8">
        <v>3</v>
      </c>
      <c r="BH971" s="8">
        <v>0</v>
      </c>
      <c r="BI971" s="8">
        <v>0</v>
      </c>
      <c r="BJ971" s="8">
        <v>0</v>
      </c>
      <c r="BK971" s="8">
        <v>0</v>
      </c>
      <c r="BL971" s="8">
        <v>0</v>
      </c>
      <c r="BM971" s="8">
        <v>0</v>
      </c>
      <c r="BN971" s="8">
        <v>0</v>
      </c>
    </row>
    <row r="972" spans="2:66">
      <c r="B972" s="56"/>
      <c r="C972" s="11" t="s">
        <v>39</v>
      </c>
      <c r="D972" s="8">
        <v>0</v>
      </c>
      <c r="E972" s="8">
        <v>0</v>
      </c>
      <c r="F972" s="8">
        <v>0</v>
      </c>
      <c r="G972" s="8">
        <v>0</v>
      </c>
      <c r="H972" s="8">
        <v>69</v>
      </c>
      <c r="I972" s="8">
        <v>84</v>
      </c>
      <c r="J972" s="8">
        <v>92</v>
      </c>
      <c r="K972" s="8">
        <v>93</v>
      </c>
      <c r="L972" s="8">
        <v>65</v>
      </c>
      <c r="M972" s="8">
        <v>82</v>
      </c>
      <c r="N972" s="8">
        <v>62</v>
      </c>
      <c r="O972" s="8">
        <v>47</v>
      </c>
      <c r="P972" s="8">
        <v>18</v>
      </c>
      <c r="Q972" s="8">
        <v>7</v>
      </c>
      <c r="R972" s="8">
        <v>0</v>
      </c>
      <c r="S972" s="8">
        <v>4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94</v>
      </c>
      <c r="AD972" s="8">
        <v>175</v>
      </c>
      <c r="AE972" s="8">
        <v>148</v>
      </c>
      <c r="AF972" s="8">
        <v>138</v>
      </c>
      <c r="AG972" s="8">
        <v>142</v>
      </c>
      <c r="AH972" s="8">
        <v>129</v>
      </c>
      <c r="AI972" s="8">
        <v>96</v>
      </c>
      <c r="AJ972" s="8">
        <v>65</v>
      </c>
      <c r="AK972" s="8">
        <v>29</v>
      </c>
      <c r="AL972" s="8">
        <v>7</v>
      </c>
      <c r="AM972" s="8">
        <v>4</v>
      </c>
      <c r="AN972" s="8">
        <v>0</v>
      </c>
      <c r="AO972" s="8">
        <v>3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158</v>
      </c>
      <c r="AY972" s="8">
        <v>257</v>
      </c>
      <c r="AZ972" s="8">
        <v>240</v>
      </c>
      <c r="BA972" s="8">
        <v>229</v>
      </c>
      <c r="BB972" s="8">
        <v>210</v>
      </c>
      <c r="BC972" s="8">
        <v>218</v>
      </c>
      <c r="BD972" s="8">
        <v>156</v>
      </c>
      <c r="BE972" s="8">
        <v>113</v>
      </c>
      <c r="BF972" s="8">
        <v>49</v>
      </c>
      <c r="BG972" s="8">
        <v>14</v>
      </c>
      <c r="BH972" s="8">
        <v>8</v>
      </c>
      <c r="BI972" s="8">
        <v>4</v>
      </c>
      <c r="BJ972" s="8">
        <v>3</v>
      </c>
      <c r="BK972" s="8">
        <v>0</v>
      </c>
      <c r="BL972" s="8">
        <v>0</v>
      </c>
      <c r="BM972" s="8">
        <v>0</v>
      </c>
      <c r="BN972" s="8">
        <v>0</v>
      </c>
    </row>
    <row r="973" spans="2:66" ht="26">
      <c r="B973" s="56"/>
      <c r="C973" s="11" t="s">
        <v>40</v>
      </c>
      <c r="D973" s="8">
        <v>0</v>
      </c>
      <c r="E973" s="8">
        <v>0</v>
      </c>
      <c r="F973" s="8">
        <v>0</v>
      </c>
      <c r="G973" s="8">
        <v>0</v>
      </c>
      <c r="H973" s="8">
        <v>17</v>
      </c>
      <c r="I973" s="8">
        <v>24</v>
      </c>
      <c r="J973" s="8">
        <v>33</v>
      </c>
      <c r="K973" s="8">
        <v>37</v>
      </c>
      <c r="L973" s="8">
        <v>30</v>
      </c>
      <c r="M973" s="8">
        <v>23</v>
      </c>
      <c r="N973" s="8">
        <v>15</v>
      </c>
      <c r="O973" s="8">
        <v>4</v>
      </c>
      <c r="P973" s="8">
        <v>7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20</v>
      </c>
      <c r="AD973" s="8">
        <v>18</v>
      </c>
      <c r="AE973" s="8">
        <v>33</v>
      </c>
      <c r="AF973" s="8">
        <v>17</v>
      </c>
      <c r="AG973" s="8">
        <v>16</v>
      </c>
      <c r="AH973" s="8">
        <v>9</v>
      </c>
      <c r="AI973" s="8">
        <v>10</v>
      </c>
      <c r="AJ973" s="8">
        <v>5</v>
      </c>
      <c r="AK973" s="8">
        <v>3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36</v>
      </c>
      <c r="AY973" s="8">
        <v>38</v>
      </c>
      <c r="AZ973" s="8">
        <v>63</v>
      </c>
      <c r="BA973" s="8">
        <v>54</v>
      </c>
      <c r="BB973" s="8">
        <v>39</v>
      </c>
      <c r="BC973" s="8">
        <v>30</v>
      </c>
      <c r="BD973" s="8">
        <v>31</v>
      </c>
      <c r="BE973" s="8">
        <v>13</v>
      </c>
      <c r="BF973" s="8">
        <v>8</v>
      </c>
      <c r="BG973" s="8">
        <v>0</v>
      </c>
      <c r="BH973" s="8">
        <v>0</v>
      </c>
      <c r="BI973" s="8">
        <v>0</v>
      </c>
      <c r="BJ973" s="8">
        <v>0</v>
      </c>
      <c r="BK973" s="8">
        <v>0</v>
      </c>
      <c r="BL973" s="8">
        <v>0</v>
      </c>
      <c r="BM973" s="8">
        <v>0</v>
      </c>
      <c r="BN973" s="8">
        <v>0</v>
      </c>
    </row>
    <row r="974" spans="2:66" ht="39">
      <c r="B974" s="56"/>
      <c r="C974" s="11" t="s">
        <v>41</v>
      </c>
      <c r="D974" s="8">
        <v>0</v>
      </c>
      <c r="E974" s="8">
        <v>0</v>
      </c>
      <c r="F974" s="8">
        <v>0</v>
      </c>
      <c r="G974" s="8">
        <v>0</v>
      </c>
      <c r="H974" s="8">
        <v>17</v>
      </c>
      <c r="I974" s="8">
        <v>17</v>
      </c>
      <c r="J974" s="8">
        <v>14</v>
      </c>
      <c r="K974" s="8">
        <v>18</v>
      </c>
      <c r="L974" s="8">
        <v>19</v>
      </c>
      <c r="M974" s="8">
        <v>9</v>
      </c>
      <c r="N974" s="8">
        <v>8</v>
      </c>
      <c r="O974" s="8">
        <v>4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57</v>
      </c>
      <c r="AD974" s="8">
        <v>40</v>
      </c>
      <c r="AE974" s="8">
        <v>30</v>
      </c>
      <c r="AF974" s="8">
        <v>42</v>
      </c>
      <c r="AG974" s="8">
        <v>40</v>
      </c>
      <c r="AH974" s="8">
        <v>20</v>
      </c>
      <c r="AI974" s="8">
        <v>22</v>
      </c>
      <c r="AJ974" s="8">
        <v>14</v>
      </c>
      <c r="AK974" s="8">
        <v>3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3</v>
      </c>
      <c r="AX974" s="8">
        <v>74</v>
      </c>
      <c r="AY974" s="8">
        <v>61</v>
      </c>
      <c r="AZ974" s="8">
        <v>50</v>
      </c>
      <c r="BA974" s="8">
        <v>58</v>
      </c>
      <c r="BB974" s="8">
        <v>60</v>
      </c>
      <c r="BC974" s="8">
        <v>30</v>
      </c>
      <c r="BD974" s="8">
        <v>28</v>
      </c>
      <c r="BE974" s="8">
        <v>19</v>
      </c>
      <c r="BF974" s="8">
        <v>5</v>
      </c>
      <c r="BG974" s="8">
        <v>3</v>
      </c>
      <c r="BH974" s="8">
        <v>0</v>
      </c>
      <c r="BI974" s="8">
        <v>0</v>
      </c>
      <c r="BJ974" s="8">
        <v>0</v>
      </c>
      <c r="BK974" s="8">
        <v>0</v>
      </c>
      <c r="BL974" s="8">
        <v>0</v>
      </c>
      <c r="BM974" s="8">
        <v>0</v>
      </c>
      <c r="BN974" s="8">
        <v>0</v>
      </c>
    </row>
    <row r="975" spans="2:66" ht="39">
      <c r="B975" s="56"/>
      <c r="C975" s="11" t="s">
        <v>42</v>
      </c>
      <c r="D975" s="8">
        <v>0</v>
      </c>
      <c r="E975" s="8">
        <v>0</v>
      </c>
      <c r="F975" s="8">
        <v>0</v>
      </c>
      <c r="G975" s="8">
        <v>0</v>
      </c>
      <c r="H975" s="8">
        <v>14</v>
      </c>
      <c r="I975" s="8">
        <v>17</v>
      </c>
      <c r="J975" s="8">
        <v>20</v>
      </c>
      <c r="K975" s="8">
        <v>16</v>
      </c>
      <c r="L975" s="8">
        <v>15</v>
      </c>
      <c r="M975" s="8">
        <v>21</v>
      </c>
      <c r="N975" s="8">
        <v>8</v>
      </c>
      <c r="O975" s="8">
        <v>9</v>
      </c>
      <c r="P975" s="8">
        <v>3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83</v>
      </c>
      <c r="AD975" s="8">
        <v>83</v>
      </c>
      <c r="AE975" s="8">
        <v>73</v>
      </c>
      <c r="AF975" s="8">
        <v>62</v>
      </c>
      <c r="AG975" s="8">
        <v>54</v>
      </c>
      <c r="AH975" s="8">
        <v>59</v>
      </c>
      <c r="AI975" s="8">
        <v>40</v>
      </c>
      <c r="AJ975" s="8">
        <v>24</v>
      </c>
      <c r="AK975" s="8">
        <v>12</v>
      </c>
      <c r="AL975" s="8">
        <v>3</v>
      </c>
      <c r="AM975" s="8">
        <v>4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95</v>
      </c>
      <c r="AY975" s="8">
        <v>98</v>
      </c>
      <c r="AZ975" s="8">
        <v>92</v>
      </c>
      <c r="BA975" s="8">
        <v>80</v>
      </c>
      <c r="BB975" s="8">
        <v>68</v>
      </c>
      <c r="BC975" s="8">
        <v>76</v>
      </c>
      <c r="BD975" s="8">
        <v>47</v>
      </c>
      <c r="BE975" s="8">
        <v>35</v>
      </c>
      <c r="BF975" s="8">
        <v>13</v>
      </c>
      <c r="BG975" s="8">
        <v>3</v>
      </c>
      <c r="BH975" s="8">
        <v>3</v>
      </c>
      <c r="BI975" s="8">
        <v>0</v>
      </c>
      <c r="BJ975" s="8">
        <v>0</v>
      </c>
      <c r="BK975" s="8">
        <v>0</v>
      </c>
      <c r="BL975" s="8">
        <v>0</v>
      </c>
      <c r="BM975" s="8">
        <v>0</v>
      </c>
      <c r="BN975" s="8">
        <v>0</v>
      </c>
    </row>
    <row r="976" spans="2:66">
      <c r="B976" s="56"/>
      <c r="C976" s="11" t="s">
        <v>43</v>
      </c>
      <c r="D976" s="8">
        <v>0</v>
      </c>
      <c r="E976" s="8">
        <v>0</v>
      </c>
      <c r="F976" s="8">
        <v>0</v>
      </c>
      <c r="G976" s="8">
        <v>0</v>
      </c>
      <c r="H976" s="8">
        <v>37</v>
      </c>
      <c r="I976" s="8">
        <v>19</v>
      </c>
      <c r="J976" s="8">
        <v>9</v>
      </c>
      <c r="K976" s="8">
        <v>10</v>
      </c>
      <c r="L976" s="8">
        <v>12</v>
      </c>
      <c r="M976" s="8">
        <v>7</v>
      </c>
      <c r="N976" s="8">
        <v>0</v>
      </c>
      <c r="O976" s="8">
        <v>3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98</v>
      </c>
      <c r="AD976" s="8">
        <v>58</v>
      </c>
      <c r="AE976" s="8">
        <v>43</v>
      </c>
      <c r="AF976" s="8">
        <v>42</v>
      </c>
      <c r="AG976" s="8">
        <v>24</v>
      </c>
      <c r="AH976" s="8">
        <v>26</v>
      </c>
      <c r="AI976" s="8">
        <v>11</v>
      </c>
      <c r="AJ976" s="8">
        <v>9</v>
      </c>
      <c r="AK976" s="8">
        <v>4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135</v>
      </c>
      <c r="AY976" s="8">
        <v>74</v>
      </c>
      <c r="AZ976" s="8">
        <v>48</v>
      </c>
      <c r="BA976" s="8">
        <v>55</v>
      </c>
      <c r="BB976" s="8">
        <v>36</v>
      </c>
      <c r="BC976" s="8">
        <v>29</v>
      </c>
      <c r="BD976" s="8">
        <v>11</v>
      </c>
      <c r="BE976" s="8">
        <v>14</v>
      </c>
      <c r="BF976" s="8">
        <v>3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8">
        <v>0</v>
      </c>
      <c r="BM976" s="8">
        <v>0</v>
      </c>
      <c r="BN976" s="8">
        <v>0</v>
      </c>
    </row>
    <row r="977" spans="2:66" ht="39">
      <c r="B977" s="56"/>
      <c r="C977" s="11" t="s">
        <v>76</v>
      </c>
      <c r="D977" s="8">
        <v>0</v>
      </c>
      <c r="E977" s="8">
        <v>0</v>
      </c>
      <c r="F977" s="8">
        <v>0</v>
      </c>
      <c r="G977" s="8">
        <v>0</v>
      </c>
      <c r="H977" s="8">
        <v>5</v>
      </c>
      <c r="I977" s="8">
        <v>3</v>
      </c>
      <c r="J977" s="8">
        <v>9</v>
      </c>
      <c r="K977" s="8">
        <v>7</v>
      </c>
      <c r="L977" s="8">
        <v>7</v>
      </c>
      <c r="M977" s="8">
        <v>8</v>
      </c>
      <c r="N977" s="8">
        <v>6</v>
      </c>
      <c r="O977" s="8">
        <v>5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8">
        <v>3</v>
      </c>
      <c r="AD977" s="8">
        <v>8</v>
      </c>
      <c r="AE977" s="8">
        <v>6</v>
      </c>
      <c r="AF977" s="8">
        <v>0</v>
      </c>
      <c r="AG977" s="8">
        <v>4</v>
      </c>
      <c r="AH977" s="8">
        <v>0</v>
      </c>
      <c r="AI977" s="8">
        <v>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10</v>
      </c>
      <c r="AY977" s="8">
        <v>16</v>
      </c>
      <c r="AZ977" s="8">
        <v>14</v>
      </c>
      <c r="BA977" s="8">
        <v>15</v>
      </c>
      <c r="BB977" s="8">
        <v>11</v>
      </c>
      <c r="BC977" s="8">
        <v>12</v>
      </c>
      <c r="BD977" s="8">
        <v>7</v>
      </c>
      <c r="BE977" s="8">
        <v>10</v>
      </c>
      <c r="BF977" s="8">
        <v>0</v>
      </c>
      <c r="BG977" s="8">
        <v>0</v>
      </c>
      <c r="BH977" s="8">
        <v>0</v>
      </c>
      <c r="BI977" s="8">
        <v>0</v>
      </c>
      <c r="BJ977" s="8">
        <v>0</v>
      </c>
      <c r="BK977" s="8">
        <v>0</v>
      </c>
      <c r="BL977" s="8">
        <v>0</v>
      </c>
      <c r="BM977" s="8">
        <v>0</v>
      </c>
      <c r="BN977" s="8">
        <v>0</v>
      </c>
    </row>
    <row r="978" spans="2:66">
      <c r="B978" s="56"/>
      <c r="C978" s="11" t="s">
        <v>45</v>
      </c>
      <c r="D978" s="8">
        <v>0</v>
      </c>
      <c r="E978" s="8">
        <v>0</v>
      </c>
      <c r="F978" s="8">
        <v>0</v>
      </c>
      <c r="G978" s="8">
        <v>0</v>
      </c>
      <c r="H978" s="8">
        <v>15</v>
      </c>
      <c r="I978" s="8">
        <v>12</v>
      </c>
      <c r="J978" s="8">
        <v>13</v>
      </c>
      <c r="K978" s="8">
        <v>11</v>
      </c>
      <c r="L978" s="8">
        <v>11</v>
      </c>
      <c r="M978" s="8">
        <v>13</v>
      </c>
      <c r="N978" s="8">
        <v>4</v>
      </c>
      <c r="O978" s="8">
        <v>3</v>
      </c>
      <c r="P978" s="8">
        <v>4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9</v>
      </c>
      <c r="AD978" s="8">
        <v>7</v>
      </c>
      <c r="AE978" s="8">
        <v>9</v>
      </c>
      <c r="AF978" s="8">
        <v>10</v>
      </c>
      <c r="AG978" s="8">
        <v>7</v>
      </c>
      <c r="AH978" s="8">
        <v>15</v>
      </c>
      <c r="AI978" s="8">
        <v>5</v>
      </c>
      <c r="AJ978" s="8">
        <v>5</v>
      </c>
      <c r="AK978" s="8">
        <v>5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27</v>
      </c>
      <c r="AY978" s="8">
        <v>23</v>
      </c>
      <c r="AZ978" s="8">
        <v>20</v>
      </c>
      <c r="BA978" s="8">
        <v>25</v>
      </c>
      <c r="BB978" s="8">
        <v>15</v>
      </c>
      <c r="BC978" s="8">
        <v>28</v>
      </c>
      <c r="BD978" s="8">
        <v>11</v>
      </c>
      <c r="BE978" s="8">
        <v>9</v>
      </c>
      <c r="BF978" s="8">
        <v>9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8">
        <v>0</v>
      </c>
      <c r="BM978" s="8">
        <v>0</v>
      </c>
      <c r="BN978" s="8">
        <v>0</v>
      </c>
    </row>
    <row r="979" spans="2:66" ht="26">
      <c r="B979" s="56"/>
      <c r="C979" s="11" t="s">
        <v>46</v>
      </c>
      <c r="D979" s="8">
        <v>0</v>
      </c>
      <c r="E979" s="8">
        <v>0</v>
      </c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3</v>
      </c>
      <c r="L979" s="8">
        <v>0</v>
      </c>
      <c r="M979" s="8">
        <v>3</v>
      </c>
      <c r="N979" s="8">
        <v>3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>
        <v>3</v>
      </c>
      <c r="AD979" s="8">
        <v>6</v>
      </c>
      <c r="AE979" s="8">
        <v>0</v>
      </c>
      <c r="AF979" s="8">
        <v>3</v>
      </c>
      <c r="AG979" s="8">
        <v>7</v>
      </c>
      <c r="AH979" s="8">
        <v>6</v>
      </c>
      <c r="AI979" s="8">
        <v>0</v>
      </c>
      <c r="AJ979" s="8">
        <v>3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3</v>
      </c>
      <c r="AY979" s="8">
        <v>6</v>
      </c>
      <c r="AZ979" s="8">
        <v>3</v>
      </c>
      <c r="BA979" s="8">
        <v>10</v>
      </c>
      <c r="BB979" s="8">
        <v>3</v>
      </c>
      <c r="BC979" s="8">
        <v>7</v>
      </c>
      <c r="BD979" s="8">
        <v>4</v>
      </c>
      <c r="BE979" s="8">
        <v>3</v>
      </c>
      <c r="BF979" s="8">
        <v>0</v>
      </c>
      <c r="BG979" s="8">
        <v>0</v>
      </c>
      <c r="BH979" s="8">
        <v>0</v>
      </c>
      <c r="BI979" s="8">
        <v>0</v>
      </c>
      <c r="BJ979" s="8">
        <v>0</v>
      </c>
      <c r="BK979" s="8">
        <v>0</v>
      </c>
      <c r="BL979" s="8">
        <v>0</v>
      </c>
      <c r="BM979" s="8">
        <v>0</v>
      </c>
      <c r="BN979" s="8">
        <v>0</v>
      </c>
    </row>
    <row r="980" spans="2:66">
      <c r="B980" s="56"/>
      <c r="C980" s="11" t="s">
        <v>47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3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3</v>
      </c>
      <c r="AF980" s="8">
        <v>0</v>
      </c>
      <c r="AG980" s="8">
        <v>0</v>
      </c>
      <c r="AH980" s="8">
        <v>0</v>
      </c>
      <c r="AI980" s="8">
        <v>0</v>
      </c>
      <c r="AJ980" s="8">
        <v>3</v>
      </c>
      <c r="AK980" s="8">
        <v>5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3</v>
      </c>
      <c r="AZ980" s="8">
        <v>4</v>
      </c>
      <c r="BA980" s="8">
        <v>0</v>
      </c>
      <c r="BB980" s="8">
        <v>0</v>
      </c>
      <c r="BC980" s="8">
        <v>0</v>
      </c>
      <c r="BD980" s="8">
        <v>4</v>
      </c>
      <c r="BE980" s="8">
        <v>3</v>
      </c>
      <c r="BF980" s="8">
        <v>5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8">
        <v>0</v>
      </c>
      <c r="BM980" s="8">
        <v>0</v>
      </c>
      <c r="BN980" s="8">
        <v>0</v>
      </c>
    </row>
    <row r="981" spans="2:66">
      <c r="B981" s="56"/>
      <c r="C981" s="11" t="s">
        <v>11</v>
      </c>
      <c r="D981" s="8">
        <v>0</v>
      </c>
      <c r="E981" s="8">
        <v>0</v>
      </c>
      <c r="F981" s="8">
        <v>0</v>
      </c>
      <c r="G981" s="8">
        <v>0</v>
      </c>
      <c r="H981" s="8">
        <v>36</v>
      </c>
      <c r="I981" s="8">
        <v>34</v>
      </c>
      <c r="J981" s="8">
        <v>39</v>
      </c>
      <c r="K981" s="8">
        <v>47</v>
      </c>
      <c r="L981" s="8">
        <v>44</v>
      </c>
      <c r="M981" s="8">
        <v>53</v>
      </c>
      <c r="N981" s="8">
        <v>55</v>
      </c>
      <c r="O981" s="8">
        <v>48</v>
      </c>
      <c r="P981" s="8">
        <v>28</v>
      </c>
      <c r="Q981" s="8">
        <v>24</v>
      </c>
      <c r="R981" s="8">
        <v>12</v>
      </c>
      <c r="S981" s="8">
        <v>17</v>
      </c>
      <c r="T981" s="8">
        <v>10</v>
      </c>
      <c r="U981" s="8">
        <v>6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8">
        <v>73</v>
      </c>
      <c r="AD981" s="8">
        <v>117</v>
      </c>
      <c r="AE981" s="8">
        <v>158</v>
      </c>
      <c r="AF981" s="8">
        <v>207</v>
      </c>
      <c r="AG981" s="8">
        <v>176</v>
      </c>
      <c r="AH981" s="8">
        <v>113</v>
      </c>
      <c r="AI981" s="8">
        <v>120</v>
      </c>
      <c r="AJ981" s="8">
        <v>105</v>
      </c>
      <c r="AK981" s="8">
        <v>93</v>
      </c>
      <c r="AL981" s="8">
        <v>63</v>
      </c>
      <c r="AM981" s="8">
        <v>41</v>
      </c>
      <c r="AN981" s="8">
        <v>29</v>
      </c>
      <c r="AO981" s="8">
        <v>15</v>
      </c>
      <c r="AP981" s="8">
        <v>14</v>
      </c>
      <c r="AQ981" s="8">
        <v>3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105</v>
      </c>
      <c r="AY981" s="8">
        <v>151</v>
      </c>
      <c r="AZ981" s="8">
        <v>200</v>
      </c>
      <c r="BA981" s="8">
        <v>258</v>
      </c>
      <c r="BB981" s="8">
        <v>215</v>
      </c>
      <c r="BC981" s="8">
        <v>168</v>
      </c>
      <c r="BD981" s="8">
        <v>172</v>
      </c>
      <c r="BE981" s="8">
        <v>150</v>
      </c>
      <c r="BF981" s="8">
        <v>124</v>
      </c>
      <c r="BG981" s="8">
        <v>91</v>
      </c>
      <c r="BH981" s="8">
        <v>53</v>
      </c>
      <c r="BI981" s="8">
        <v>41</v>
      </c>
      <c r="BJ981" s="8">
        <v>21</v>
      </c>
      <c r="BK981" s="8">
        <v>22</v>
      </c>
      <c r="BL981" s="8">
        <v>3</v>
      </c>
      <c r="BM981" s="8">
        <v>0</v>
      </c>
      <c r="BN981" s="8">
        <v>0</v>
      </c>
    </row>
    <row r="982" spans="2:66">
      <c r="B982" s="65" t="s">
        <v>158</v>
      </c>
      <c r="C982" s="11" t="s">
        <v>38</v>
      </c>
      <c r="D982" s="8">
        <v>0</v>
      </c>
      <c r="E982" s="8">
        <v>0</v>
      </c>
      <c r="F982" s="8">
        <v>0</v>
      </c>
      <c r="G982" s="8">
        <v>0</v>
      </c>
      <c r="H982" s="8">
        <v>30</v>
      </c>
      <c r="I982" s="8">
        <v>92</v>
      </c>
      <c r="J982" s="8">
        <v>75</v>
      </c>
      <c r="K982" s="8">
        <v>61</v>
      </c>
      <c r="L982" s="8">
        <v>48</v>
      </c>
      <c r="M982" s="8">
        <v>34</v>
      </c>
      <c r="N982" s="8">
        <v>20</v>
      </c>
      <c r="O982" s="8">
        <v>23</v>
      </c>
      <c r="P982" s="8">
        <v>6</v>
      </c>
      <c r="Q982" s="8">
        <v>7</v>
      </c>
      <c r="R982" s="8">
        <v>3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78</v>
      </c>
      <c r="AD982" s="8">
        <v>151</v>
      </c>
      <c r="AE982" s="8">
        <v>96</v>
      </c>
      <c r="AF982" s="8">
        <v>73</v>
      </c>
      <c r="AG982" s="8">
        <v>55</v>
      </c>
      <c r="AH982" s="8">
        <v>55</v>
      </c>
      <c r="AI982" s="8">
        <v>34</v>
      </c>
      <c r="AJ982" s="8">
        <v>15</v>
      </c>
      <c r="AK982" s="8">
        <v>7</v>
      </c>
      <c r="AL982" s="8">
        <v>8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107</v>
      </c>
      <c r="AY982" s="8">
        <v>240</v>
      </c>
      <c r="AZ982" s="8">
        <v>174</v>
      </c>
      <c r="BA982" s="8">
        <v>134</v>
      </c>
      <c r="BB982" s="8">
        <v>101</v>
      </c>
      <c r="BC982" s="8">
        <v>89</v>
      </c>
      <c r="BD982" s="8">
        <v>58</v>
      </c>
      <c r="BE982" s="8">
        <v>40</v>
      </c>
      <c r="BF982" s="8">
        <v>16</v>
      </c>
      <c r="BG982" s="8">
        <v>15</v>
      </c>
      <c r="BH982" s="8">
        <v>3</v>
      </c>
      <c r="BI982" s="8">
        <v>0</v>
      </c>
      <c r="BJ982" s="8">
        <v>0</v>
      </c>
      <c r="BK982" s="8">
        <v>3</v>
      </c>
      <c r="BL982" s="8">
        <v>0</v>
      </c>
      <c r="BM982" s="8">
        <v>0</v>
      </c>
      <c r="BN982" s="8">
        <v>0</v>
      </c>
    </row>
    <row r="983" spans="2:66">
      <c r="B983" s="56"/>
      <c r="C983" s="11" t="s">
        <v>39</v>
      </c>
      <c r="D983" s="8">
        <v>0</v>
      </c>
      <c r="E983" s="8">
        <v>0</v>
      </c>
      <c r="F983" s="8">
        <v>0</v>
      </c>
      <c r="G983" s="8">
        <v>10</v>
      </c>
      <c r="H983" s="8">
        <v>382</v>
      </c>
      <c r="I983" s="8">
        <v>612</v>
      </c>
      <c r="J983" s="8">
        <v>532</v>
      </c>
      <c r="K983" s="8">
        <v>365</v>
      </c>
      <c r="L983" s="8">
        <v>274</v>
      </c>
      <c r="M983" s="8">
        <v>271</v>
      </c>
      <c r="N983" s="8">
        <v>157</v>
      </c>
      <c r="O983" s="8">
        <v>108</v>
      </c>
      <c r="P983" s="8">
        <v>46</v>
      </c>
      <c r="Q983" s="8">
        <v>10</v>
      </c>
      <c r="R983" s="8">
        <v>13</v>
      </c>
      <c r="S983" s="8">
        <v>3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0</v>
      </c>
      <c r="AB983" s="8">
        <v>0</v>
      </c>
      <c r="AC983" s="8">
        <v>472</v>
      </c>
      <c r="AD983" s="8">
        <v>753</v>
      </c>
      <c r="AE983" s="8">
        <v>600</v>
      </c>
      <c r="AF983" s="8">
        <v>497</v>
      </c>
      <c r="AG983" s="8">
        <v>420</v>
      </c>
      <c r="AH983" s="8">
        <v>352</v>
      </c>
      <c r="AI983" s="8">
        <v>250</v>
      </c>
      <c r="AJ983" s="8">
        <v>160</v>
      </c>
      <c r="AK983" s="8">
        <v>106</v>
      </c>
      <c r="AL983" s="8">
        <v>58</v>
      </c>
      <c r="AM983" s="8">
        <v>18</v>
      </c>
      <c r="AN983" s="8">
        <v>13</v>
      </c>
      <c r="AO983" s="8">
        <v>3</v>
      </c>
      <c r="AP983" s="8">
        <v>0</v>
      </c>
      <c r="AQ983" s="8">
        <v>5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8</v>
      </c>
      <c r="AX983" s="8">
        <v>855</v>
      </c>
      <c r="AY983" s="8">
        <v>1365</v>
      </c>
      <c r="AZ983" s="8">
        <v>1131</v>
      </c>
      <c r="BA983" s="8">
        <v>867</v>
      </c>
      <c r="BB983" s="8">
        <v>693</v>
      </c>
      <c r="BC983" s="8">
        <v>624</v>
      </c>
      <c r="BD983" s="8">
        <v>407</v>
      </c>
      <c r="BE983" s="8">
        <v>271</v>
      </c>
      <c r="BF983" s="8">
        <v>149</v>
      </c>
      <c r="BG983" s="8">
        <v>72</v>
      </c>
      <c r="BH983" s="8">
        <v>32</v>
      </c>
      <c r="BI983" s="8">
        <v>15</v>
      </c>
      <c r="BJ983" s="8">
        <v>3</v>
      </c>
      <c r="BK983" s="8">
        <v>0</v>
      </c>
      <c r="BL983" s="8">
        <v>5</v>
      </c>
      <c r="BM983" s="8">
        <v>0</v>
      </c>
      <c r="BN983" s="8">
        <v>0</v>
      </c>
    </row>
    <row r="984" spans="2:66" ht="26">
      <c r="B984" s="56"/>
      <c r="C984" s="11" t="s">
        <v>40</v>
      </c>
      <c r="D984" s="8">
        <v>0</v>
      </c>
      <c r="E984" s="8">
        <v>0</v>
      </c>
      <c r="F984" s="8">
        <v>0</v>
      </c>
      <c r="G984" s="8">
        <v>0</v>
      </c>
      <c r="H984" s="8">
        <v>43</v>
      </c>
      <c r="I984" s="8">
        <v>65</v>
      </c>
      <c r="J984" s="8">
        <v>67</v>
      </c>
      <c r="K984" s="8">
        <v>37</v>
      </c>
      <c r="L984" s="8">
        <v>23</v>
      </c>
      <c r="M984" s="8">
        <v>15</v>
      </c>
      <c r="N984" s="8">
        <v>21</v>
      </c>
      <c r="O984" s="8">
        <v>7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25</v>
      </c>
      <c r="AD984" s="8">
        <v>25</v>
      </c>
      <c r="AE984" s="8">
        <v>20</v>
      </c>
      <c r="AF984" s="8">
        <v>21</v>
      </c>
      <c r="AG984" s="8">
        <v>8</v>
      </c>
      <c r="AH984" s="8">
        <v>14</v>
      </c>
      <c r="AI984" s="8">
        <v>4</v>
      </c>
      <c r="AJ984" s="8">
        <v>3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64</v>
      </c>
      <c r="AY984" s="8">
        <v>91</v>
      </c>
      <c r="AZ984" s="8">
        <v>93</v>
      </c>
      <c r="BA984" s="8">
        <v>51</v>
      </c>
      <c r="BB984" s="8">
        <v>32</v>
      </c>
      <c r="BC984" s="8">
        <v>34</v>
      </c>
      <c r="BD984" s="8">
        <v>22</v>
      </c>
      <c r="BE984" s="8">
        <v>8</v>
      </c>
      <c r="BF984" s="8">
        <v>7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8">
        <v>0</v>
      </c>
      <c r="BM984" s="8">
        <v>0</v>
      </c>
      <c r="BN984" s="8">
        <v>0</v>
      </c>
    </row>
    <row r="985" spans="2:66" ht="39">
      <c r="B985" s="56"/>
      <c r="C985" s="11" t="s">
        <v>41</v>
      </c>
      <c r="D985" s="8">
        <v>0</v>
      </c>
      <c r="E985" s="8">
        <v>0</v>
      </c>
      <c r="F985" s="8">
        <v>0</v>
      </c>
      <c r="G985" s="8">
        <v>0</v>
      </c>
      <c r="H985" s="8">
        <v>80</v>
      </c>
      <c r="I985" s="8">
        <v>80</v>
      </c>
      <c r="J985" s="8">
        <v>50</v>
      </c>
      <c r="K985" s="8">
        <v>26</v>
      </c>
      <c r="L985" s="8">
        <v>19</v>
      </c>
      <c r="M985" s="8">
        <v>17</v>
      </c>
      <c r="N985" s="8">
        <v>5</v>
      </c>
      <c r="O985" s="8">
        <v>9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3</v>
      </c>
      <c r="AC985" s="8">
        <v>206</v>
      </c>
      <c r="AD985" s="8">
        <v>151</v>
      </c>
      <c r="AE985" s="8">
        <v>114</v>
      </c>
      <c r="AF985" s="8">
        <v>48</v>
      </c>
      <c r="AG985" s="8">
        <v>34</v>
      </c>
      <c r="AH985" s="8">
        <v>18</v>
      </c>
      <c r="AI985" s="8">
        <v>15</v>
      </c>
      <c r="AJ985" s="8">
        <v>11</v>
      </c>
      <c r="AK985" s="8">
        <v>4</v>
      </c>
      <c r="AL985" s="8">
        <v>4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3</v>
      </c>
      <c r="AX985" s="8">
        <v>281</v>
      </c>
      <c r="AY985" s="8">
        <v>232</v>
      </c>
      <c r="AZ985" s="8">
        <v>165</v>
      </c>
      <c r="BA985" s="8">
        <v>71</v>
      </c>
      <c r="BB985" s="8">
        <v>56</v>
      </c>
      <c r="BC985" s="8">
        <v>41</v>
      </c>
      <c r="BD985" s="8">
        <v>24</v>
      </c>
      <c r="BE985" s="8">
        <v>21</v>
      </c>
      <c r="BF985" s="8">
        <v>4</v>
      </c>
      <c r="BG985" s="8">
        <v>3</v>
      </c>
      <c r="BH985" s="8">
        <v>0</v>
      </c>
      <c r="BI985" s="8">
        <v>0</v>
      </c>
      <c r="BJ985" s="8">
        <v>0</v>
      </c>
      <c r="BK985" s="8">
        <v>0</v>
      </c>
      <c r="BL985" s="8">
        <v>0</v>
      </c>
      <c r="BM985" s="8">
        <v>0</v>
      </c>
      <c r="BN985" s="8">
        <v>0</v>
      </c>
    </row>
    <row r="986" spans="2:66" ht="39">
      <c r="B986" s="56"/>
      <c r="C986" s="11" t="s">
        <v>42</v>
      </c>
      <c r="D986" s="8">
        <v>0</v>
      </c>
      <c r="E986" s="8">
        <v>0</v>
      </c>
      <c r="F986" s="8">
        <v>0</v>
      </c>
      <c r="G986" s="8">
        <v>0</v>
      </c>
      <c r="H986" s="8">
        <v>56</v>
      </c>
      <c r="I986" s="8">
        <v>88</v>
      </c>
      <c r="J986" s="8">
        <v>51</v>
      </c>
      <c r="K986" s="8">
        <v>48</v>
      </c>
      <c r="L986" s="8">
        <v>20</v>
      </c>
      <c r="M986" s="8">
        <v>16</v>
      </c>
      <c r="N986" s="8">
        <v>15</v>
      </c>
      <c r="O986" s="8">
        <v>14</v>
      </c>
      <c r="P986" s="8">
        <v>4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3</v>
      </c>
      <c r="AC986" s="8">
        <v>198</v>
      </c>
      <c r="AD986" s="8">
        <v>287</v>
      </c>
      <c r="AE986" s="8">
        <v>177</v>
      </c>
      <c r="AF986" s="8">
        <v>114</v>
      </c>
      <c r="AG986" s="8">
        <v>72</v>
      </c>
      <c r="AH986" s="8">
        <v>39</v>
      </c>
      <c r="AI986" s="8">
        <v>49</v>
      </c>
      <c r="AJ986" s="8">
        <v>25</v>
      </c>
      <c r="AK986" s="8">
        <v>10</v>
      </c>
      <c r="AL986" s="8">
        <v>6</v>
      </c>
      <c r="AM986" s="8">
        <v>0</v>
      </c>
      <c r="AN986" s="8">
        <v>3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3</v>
      </c>
      <c r="AX986" s="8">
        <v>246</v>
      </c>
      <c r="AY986" s="8">
        <v>373</v>
      </c>
      <c r="AZ986" s="8">
        <v>231</v>
      </c>
      <c r="BA986" s="8">
        <v>165</v>
      </c>
      <c r="BB986" s="8">
        <v>100</v>
      </c>
      <c r="BC986" s="8">
        <v>59</v>
      </c>
      <c r="BD986" s="8">
        <v>65</v>
      </c>
      <c r="BE986" s="8">
        <v>36</v>
      </c>
      <c r="BF986" s="8">
        <v>19</v>
      </c>
      <c r="BG986" s="8">
        <v>10</v>
      </c>
      <c r="BH986" s="8">
        <v>0</v>
      </c>
      <c r="BI986" s="8">
        <v>3</v>
      </c>
      <c r="BJ986" s="8">
        <v>0</v>
      </c>
      <c r="BK986" s="8">
        <v>0</v>
      </c>
      <c r="BL986" s="8">
        <v>0</v>
      </c>
      <c r="BM986" s="8">
        <v>0</v>
      </c>
      <c r="BN986" s="8">
        <v>0</v>
      </c>
    </row>
    <row r="987" spans="2:66">
      <c r="B987" s="56"/>
      <c r="C987" s="11" t="s">
        <v>43</v>
      </c>
      <c r="D987" s="8">
        <v>0</v>
      </c>
      <c r="E987" s="8">
        <v>0</v>
      </c>
      <c r="F987" s="8">
        <v>0</v>
      </c>
      <c r="G987" s="8">
        <v>0</v>
      </c>
      <c r="H987" s="8">
        <v>116</v>
      </c>
      <c r="I987" s="8">
        <v>101</v>
      </c>
      <c r="J987" s="8">
        <v>46</v>
      </c>
      <c r="K987" s="8">
        <v>16</v>
      </c>
      <c r="L987" s="8">
        <v>27</v>
      </c>
      <c r="M987" s="8">
        <v>14</v>
      </c>
      <c r="N987" s="8">
        <v>6</v>
      </c>
      <c r="O987" s="8">
        <v>5</v>
      </c>
      <c r="P987" s="8">
        <v>3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3</v>
      </c>
      <c r="AC987" s="8">
        <v>260</v>
      </c>
      <c r="AD987" s="8">
        <v>128</v>
      </c>
      <c r="AE987" s="8">
        <v>86</v>
      </c>
      <c r="AF987" s="8">
        <v>31</v>
      </c>
      <c r="AG987" s="8">
        <v>25</v>
      </c>
      <c r="AH987" s="8">
        <v>16</v>
      </c>
      <c r="AI987" s="8">
        <v>0</v>
      </c>
      <c r="AJ987" s="8">
        <v>5</v>
      </c>
      <c r="AK987" s="8">
        <v>4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3</v>
      </c>
      <c r="AX987" s="8">
        <v>373</v>
      </c>
      <c r="AY987" s="8">
        <v>235</v>
      </c>
      <c r="AZ987" s="8">
        <v>131</v>
      </c>
      <c r="BA987" s="8">
        <v>52</v>
      </c>
      <c r="BB987" s="8">
        <v>46</v>
      </c>
      <c r="BC987" s="8">
        <v>22</v>
      </c>
      <c r="BD987" s="8">
        <v>8</v>
      </c>
      <c r="BE987" s="8">
        <v>9</v>
      </c>
      <c r="BF987" s="8">
        <v>4</v>
      </c>
      <c r="BG987" s="8">
        <v>3</v>
      </c>
      <c r="BH987" s="8">
        <v>0</v>
      </c>
      <c r="BI987" s="8">
        <v>0</v>
      </c>
      <c r="BJ987" s="8">
        <v>0</v>
      </c>
      <c r="BK987" s="8">
        <v>0</v>
      </c>
      <c r="BL987" s="8">
        <v>0</v>
      </c>
      <c r="BM987" s="8">
        <v>0</v>
      </c>
      <c r="BN987" s="8">
        <v>0</v>
      </c>
    </row>
    <row r="988" spans="2:66" ht="39">
      <c r="B988" s="56"/>
      <c r="C988" s="11" t="s">
        <v>76</v>
      </c>
      <c r="D988" s="8">
        <v>0</v>
      </c>
      <c r="E988" s="8">
        <v>0</v>
      </c>
      <c r="F988" s="8">
        <v>0</v>
      </c>
      <c r="G988" s="8">
        <v>0</v>
      </c>
      <c r="H988" s="8">
        <v>16</v>
      </c>
      <c r="I988" s="8">
        <v>15</v>
      </c>
      <c r="J988" s="8">
        <v>15</v>
      </c>
      <c r="K988" s="8">
        <v>9</v>
      </c>
      <c r="L988" s="8">
        <v>8</v>
      </c>
      <c r="M988" s="8">
        <v>11</v>
      </c>
      <c r="N988" s="8">
        <v>10</v>
      </c>
      <c r="O988" s="8">
        <v>7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10</v>
      </c>
      <c r="AD988" s="8">
        <v>4</v>
      </c>
      <c r="AE988" s="8">
        <v>0</v>
      </c>
      <c r="AF988" s="8">
        <v>6</v>
      </c>
      <c r="AG988" s="8">
        <v>0</v>
      </c>
      <c r="AH988" s="8">
        <v>0</v>
      </c>
      <c r="AI988" s="8">
        <v>3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27</v>
      </c>
      <c r="AY988" s="8">
        <v>22</v>
      </c>
      <c r="AZ988" s="8">
        <v>22</v>
      </c>
      <c r="BA988" s="8">
        <v>18</v>
      </c>
      <c r="BB988" s="8">
        <v>9</v>
      </c>
      <c r="BC988" s="8">
        <v>9</v>
      </c>
      <c r="BD988" s="8">
        <v>13</v>
      </c>
      <c r="BE988" s="8">
        <v>7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8">
        <v>0</v>
      </c>
      <c r="BM988" s="8">
        <v>0</v>
      </c>
      <c r="BN988" s="8">
        <v>0</v>
      </c>
    </row>
    <row r="989" spans="2:66">
      <c r="B989" s="56"/>
      <c r="C989" s="11" t="s">
        <v>45</v>
      </c>
      <c r="D989" s="8">
        <v>0</v>
      </c>
      <c r="E989" s="8">
        <v>0</v>
      </c>
      <c r="F989" s="8">
        <v>0</v>
      </c>
      <c r="G989" s="8">
        <v>0</v>
      </c>
      <c r="H989" s="8">
        <v>53</v>
      </c>
      <c r="I989" s="8">
        <v>45</v>
      </c>
      <c r="J989" s="8">
        <v>20</v>
      </c>
      <c r="K989" s="8">
        <v>24</v>
      </c>
      <c r="L989" s="8">
        <v>10</v>
      </c>
      <c r="M989" s="8">
        <v>13</v>
      </c>
      <c r="N989" s="8">
        <v>6</v>
      </c>
      <c r="O989" s="8">
        <v>7</v>
      </c>
      <c r="P989" s="8">
        <v>3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37</v>
      </c>
      <c r="AD989" s="8">
        <v>32</v>
      </c>
      <c r="AE989" s="8">
        <v>9</v>
      </c>
      <c r="AF989" s="8">
        <v>10</v>
      </c>
      <c r="AG989" s="8">
        <v>13</v>
      </c>
      <c r="AH989" s="8">
        <v>12</v>
      </c>
      <c r="AI989" s="8">
        <v>5</v>
      </c>
      <c r="AJ989" s="8">
        <v>3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92</v>
      </c>
      <c r="AY989" s="8">
        <v>69</v>
      </c>
      <c r="AZ989" s="8">
        <v>31</v>
      </c>
      <c r="BA989" s="8">
        <v>36</v>
      </c>
      <c r="BB989" s="8">
        <v>24</v>
      </c>
      <c r="BC989" s="8">
        <v>25</v>
      </c>
      <c r="BD989" s="8">
        <v>15</v>
      </c>
      <c r="BE989" s="8">
        <v>8</v>
      </c>
      <c r="BF989" s="8">
        <v>3</v>
      </c>
      <c r="BG989" s="8">
        <v>0</v>
      </c>
      <c r="BH989" s="8">
        <v>0</v>
      </c>
      <c r="BI989" s="8">
        <v>0</v>
      </c>
      <c r="BJ989" s="8">
        <v>0</v>
      </c>
      <c r="BK989" s="8">
        <v>0</v>
      </c>
      <c r="BL989" s="8">
        <v>0</v>
      </c>
      <c r="BM989" s="8">
        <v>0</v>
      </c>
      <c r="BN989" s="8">
        <v>0</v>
      </c>
    </row>
    <row r="990" spans="2:66" ht="26">
      <c r="B990" s="56"/>
      <c r="C990" s="11" t="s">
        <v>46</v>
      </c>
      <c r="D990" s="8">
        <v>0</v>
      </c>
      <c r="E990" s="8">
        <v>0</v>
      </c>
      <c r="F990" s="8">
        <v>0</v>
      </c>
      <c r="G990" s="8">
        <v>0</v>
      </c>
      <c r="H990" s="8">
        <v>4</v>
      </c>
      <c r="I990" s="8">
        <v>11</v>
      </c>
      <c r="J990" s="8">
        <v>11</v>
      </c>
      <c r="K990" s="8">
        <v>3</v>
      </c>
      <c r="L990" s="8">
        <v>3</v>
      </c>
      <c r="M990" s="8">
        <v>4</v>
      </c>
      <c r="N990" s="8">
        <v>3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3</v>
      </c>
      <c r="AD990" s="8">
        <v>3</v>
      </c>
      <c r="AE990" s="8">
        <v>5</v>
      </c>
      <c r="AF990" s="8">
        <v>0</v>
      </c>
      <c r="AG990" s="8">
        <v>4</v>
      </c>
      <c r="AH990" s="8">
        <v>3</v>
      </c>
      <c r="AI990" s="8">
        <v>3</v>
      </c>
      <c r="AJ990" s="8">
        <v>0</v>
      </c>
      <c r="AK990" s="8">
        <v>0</v>
      </c>
      <c r="AL990" s="8">
        <v>0</v>
      </c>
      <c r="AM990" s="8">
        <v>0</v>
      </c>
      <c r="AN990" s="8">
        <v>3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10</v>
      </c>
      <c r="AY990" s="8">
        <v>15</v>
      </c>
      <c r="AZ990" s="8">
        <v>18</v>
      </c>
      <c r="BA990" s="8">
        <v>4</v>
      </c>
      <c r="BB990" s="8">
        <v>8</v>
      </c>
      <c r="BC990" s="8">
        <v>3</v>
      </c>
      <c r="BD990" s="8">
        <v>7</v>
      </c>
      <c r="BE990" s="8">
        <v>5</v>
      </c>
      <c r="BF990" s="8">
        <v>0</v>
      </c>
      <c r="BG990" s="8">
        <v>0</v>
      </c>
      <c r="BH990" s="8">
        <v>0</v>
      </c>
      <c r="BI990" s="8">
        <v>3</v>
      </c>
      <c r="BJ990" s="8">
        <v>0</v>
      </c>
      <c r="BK990" s="8">
        <v>0</v>
      </c>
      <c r="BL990" s="8">
        <v>0</v>
      </c>
      <c r="BM990" s="8">
        <v>0</v>
      </c>
      <c r="BN990" s="8">
        <v>0</v>
      </c>
    </row>
    <row r="991" spans="2:66">
      <c r="B991" s="56"/>
      <c r="C991" s="11" t="s">
        <v>47</v>
      </c>
      <c r="D991" s="8">
        <v>0</v>
      </c>
      <c r="E991" s="8">
        <v>0</v>
      </c>
      <c r="F991" s="8">
        <v>0</v>
      </c>
      <c r="G991" s="8">
        <v>0</v>
      </c>
      <c r="H991" s="8">
        <v>4</v>
      </c>
      <c r="I991" s="8">
        <v>4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3</v>
      </c>
      <c r="AD991" s="8">
        <v>3</v>
      </c>
      <c r="AE991" s="8">
        <v>3</v>
      </c>
      <c r="AF991" s="8">
        <v>0</v>
      </c>
      <c r="AG991" s="8">
        <v>0</v>
      </c>
      <c r="AH991" s="8">
        <v>6</v>
      </c>
      <c r="AI991" s="8">
        <v>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3</v>
      </c>
      <c r="AY991" s="8">
        <v>4</v>
      </c>
      <c r="AZ991" s="8">
        <v>9</v>
      </c>
      <c r="BA991" s="8">
        <v>0</v>
      </c>
      <c r="BB991" s="8">
        <v>0</v>
      </c>
      <c r="BC991" s="8">
        <v>6</v>
      </c>
      <c r="BD991" s="8">
        <v>0</v>
      </c>
      <c r="BE991" s="8">
        <v>0</v>
      </c>
      <c r="BF991" s="8">
        <v>0</v>
      </c>
      <c r="BG991" s="8">
        <v>0</v>
      </c>
      <c r="BH991" s="8">
        <v>0</v>
      </c>
      <c r="BI991" s="8">
        <v>0</v>
      </c>
      <c r="BJ991" s="8">
        <v>0</v>
      </c>
      <c r="BK991" s="8">
        <v>0</v>
      </c>
      <c r="BL991" s="8">
        <v>0</v>
      </c>
      <c r="BM991" s="8">
        <v>0</v>
      </c>
      <c r="BN991" s="8">
        <v>0</v>
      </c>
    </row>
    <row r="992" spans="2:66">
      <c r="B992" s="56"/>
      <c r="C992" s="11" t="s">
        <v>11</v>
      </c>
      <c r="D992" s="8">
        <v>0</v>
      </c>
      <c r="E992" s="8">
        <v>0</v>
      </c>
      <c r="F992" s="8">
        <v>0</v>
      </c>
      <c r="G992" s="8">
        <v>0</v>
      </c>
      <c r="H992" s="8">
        <v>126</v>
      </c>
      <c r="I992" s="8">
        <v>128</v>
      </c>
      <c r="J992" s="8">
        <v>93</v>
      </c>
      <c r="K992" s="8">
        <v>74</v>
      </c>
      <c r="L992" s="8">
        <v>51</v>
      </c>
      <c r="M992" s="8">
        <v>49</v>
      </c>
      <c r="N992" s="8">
        <v>59</v>
      </c>
      <c r="O992" s="8">
        <v>49</v>
      </c>
      <c r="P992" s="8">
        <v>52</v>
      </c>
      <c r="Q992" s="8">
        <v>39</v>
      </c>
      <c r="R992" s="8">
        <v>37</v>
      </c>
      <c r="S992" s="8">
        <v>29</v>
      </c>
      <c r="T992" s="8">
        <v>18</v>
      </c>
      <c r="U992" s="8">
        <v>6</v>
      </c>
      <c r="V992" s="8">
        <v>3</v>
      </c>
      <c r="W992" s="8">
        <v>0</v>
      </c>
      <c r="X992" s="8">
        <v>0</v>
      </c>
      <c r="Y992" s="8">
        <v>0</v>
      </c>
      <c r="Z992" s="8">
        <v>0</v>
      </c>
      <c r="AA992" s="8">
        <v>0</v>
      </c>
      <c r="AB992" s="8">
        <v>4</v>
      </c>
      <c r="AC992" s="8">
        <v>215</v>
      </c>
      <c r="AD992" s="8">
        <v>236</v>
      </c>
      <c r="AE992" s="8">
        <v>306</v>
      </c>
      <c r="AF992" s="8">
        <v>228</v>
      </c>
      <c r="AG992" s="8">
        <v>136</v>
      </c>
      <c r="AH992" s="8">
        <v>134</v>
      </c>
      <c r="AI992" s="8">
        <v>78</v>
      </c>
      <c r="AJ992" s="8">
        <v>89</v>
      </c>
      <c r="AK992" s="8">
        <v>99</v>
      </c>
      <c r="AL992" s="8">
        <v>115</v>
      </c>
      <c r="AM992" s="8">
        <v>104</v>
      </c>
      <c r="AN992" s="8">
        <v>77</v>
      </c>
      <c r="AO992" s="8">
        <v>66</v>
      </c>
      <c r="AP992" s="8">
        <v>38</v>
      </c>
      <c r="AQ992" s="8">
        <v>20</v>
      </c>
      <c r="AR992" s="8">
        <v>7</v>
      </c>
      <c r="AS992" s="8">
        <v>0</v>
      </c>
      <c r="AT992" s="8">
        <v>0</v>
      </c>
      <c r="AU992" s="8">
        <v>0</v>
      </c>
      <c r="AV992" s="8">
        <v>0</v>
      </c>
      <c r="AW992" s="8">
        <v>3</v>
      </c>
      <c r="AX992" s="8">
        <v>349</v>
      </c>
      <c r="AY992" s="8">
        <v>362</v>
      </c>
      <c r="AZ992" s="8">
        <v>406</v>
      </c>
      <c r="BA992" s="8">
        <v>304</v>
      </c>
      <c r="BB992" s="8">
        <v>191</v>
      </c>
      <c r="BC992" s="8">
        <v>182</v>
      </c>
      <c r="BD992" s="8">
        <v>137</v>
      </c>
      <c r="BE992" s="8">
        <v>137</v>
      </c>
      <c r="BF992" s="8">
        <v>144</v>
      </c>
      <c r="BG992" s="8">
        <v>155</v>
      </c>
      <c r="BH992" s="8">
        <v>139</v>
      </c>
      <c r="BI992" s="8">
        <v>106</v>
      </c>
      <c r="BJ992" s="8">
        <v>84</v>
      </c>
      <c r="BK992" s="8">
        <v>42</v>
      </c>
      <c r="BL992" s="8">
        <v>22</v>
      </c>
      <c r="BM992" s="8">
        <v>7</v>
      </c>
      <c r="BN992" s="8">
        <v>0</v>
      </c>
    </row>
    <row r="993" spans="2:66">
      <c r="B993" s="65" t="s">
        <v>159</v>
      </c>
      <c r="C993" s="11" t="s">
        <v>38</v>
      </c>
      <c r="D993" s="8">
        <v>0</v>
      </c>
      <c r="E993" s="8">
        <v>0</v>
      </c>
      <c r="F993" s="8">
        <v>0</v>
      </c>
      <c r="G993" s="8">
        <v>0</v>
      </c>
      <c r="H993" s="8">
        <v>5</v>
      </c>
      <c r="I993" s="8">
        <v>43</v>
      </c>
      <c r="J993" s="8">
        <v>77</v>
      </c>
      <c r="K993" s="8">
        <v>66</v>
      </c>
      <c r="L993" s="8">
        <v>64</v>
      </c>
      <c r="M993" s="8">
        <v>48</v>
      </c>
      <c r="N993" s="8">
        <v>38</v>
      </c>
      <c r="O993" s="8">
        <v>19</v>
      </c>
      <c r="P993" s="8">
        <v>4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70</v>
      </c>
      <c r="AD993" s="8">
        <v>148</v>
      </c>
      <c r="AE993" s="8">
        <v>148</v>
      </c>
      <c r="AF993" s="8">
        <v>131</v>
      </c>
      <c r="AG993" s="8">
        <v>87</v>
      </c>
      <c r="AH993" s="8">
        <v>68</v>
      </c>
      <c r="AI993" s="8">
        <v>43</v>
      </c>
      <c r="AJ993" s="8">
        <v>29</v>
      </c>
      <c r="AK993" s="8">
        <v>23</v>
      </c>
      <c r="AL993" s="8">
        <v>3</v>
      </c>
      <c r="AM993" s="8">
        <v>3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77</v>
      </c>
      <c r="AY993" s="8">
        <v>196</v>
      </c>
      <c r="AZ993" s="8">
        <v>220</v>
      </c>
      <c r="BA993" s="8">
        <v>198</v>
      </c>
      <c r="BB993" s="8">
        <v>145</v>
      </c>
      <c r="BC993" s="8">
        <v>114</v>
      </c>
      <c r="BD993" s="8">
        <v>76</v>
      </c>
      <c r="BE993" s="8">
        <v>53</v>
      </c>
      <c r="BF993" s="8">
        <v>26</v>
      </c>
      <c r="BG993" s="8">
        <v>3</v>
      </c>
      <c r="BH993" s="8">
        <v>3</v>
      </c>
      <c r="BI993" s="8">
        <v>0</v>
      </c>
      <c r="BJ993" s="8">
        <v>0</v>
      </c>
      <c r="BK993" s="8">
        <v>0</v>
      </c>
      <c r="BL993" s="8">
        <v>0</v>
      </c>
      <c r="BM993" s="8">
        <v>0</v>
      </c>
      <c r="BN993" s="8">
        <v>0</v>
      </c>
    </row>
    <row r="994" spans="2:66">
      <c r="B994" s="56"/>
      <c r="C994" s="11" t="s">
        <v>39</v>
      </c>
      <c r="D994" s="8">
        <v>0</v>
      </c>
      <c r="E994" s="8">
        <v>0</v>
      </c>
      <c r="F994" s="8">
        <v>0</v>
      </c>
      <c r="G994" s="8">
        <v>0</v>
      </c>
      <c r="H994" s="8">
        <v>103</v>
      </c>
      <c r="I994" s="8">
        <v>226</v>
      </c>
      <c r="J994" s="8">
        <v>337</v>
      </c>
      <c r="K994" s="8">
        <v>281</v>
      </c>
      <c r="L994" s="8">
        <v>215</v>
      </c>
      <c r="M994" s="8">
        <v>189</v>
      </c>
      <c r="N994" s="8">
        <v>129</v>
      </c>
      <c r="O994" s="8">
        <v>50</v>
      </c>
      <c r="P994" s="8">
        <v>32</v>
      </c>
      <c r="Q994" s="8">
        <v>11</v>
      </c>
      <c r="R994" s="8">
        <v>0</v>
      </c>
      <c r="S994" s="8">
        <v>6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3</v>
      </c>
      <c r="AC994" s="8">
        <v>164</v>
      </c>
      <c r="AD994" s="8">
        <v>430</v>
      </c>
      <c r="AE994" s="8">
        <v>479</v>
      </c>
      <c r="AF994" s="8">
        <v>411</v>
      </c>
      <c r="AG994" s="8">
        <v>314</v>
      </c>
      <c r="AH994" s="8">
        <v>284</v>
      </c>
      <c r="AI994" s="8">
        <v>198</v>
      </c>
      <c r="AJ994" s="8">
        <v>135</v>
      </c>
      <c r="AK994" s="8">
        <v>56</v>
      </c>
      <c r="AL994" s="8">
        <v>25</v>
      </c>
      <c r="AM994" s="8">
        <v>3</v>
      </c>
      <c r="AN994" s="8">
        <v>3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4</v>
      </c>
      <c r="AX994" s="8">
        <v>269</v>
      </c>
      <c r="AY994" s="8">
        <v>659</v>
      </c>
      <c r="AZ994" s="8">
        <v>817</v>
      </c>
      <c r="BA994" s="8">
        <v>684</v>
      </c>
      <c r="BB994" s="8">
        <v>530</v>
      </c>
      <c r="BC994" s="8">
        <v>471</v>
      </c>
      <c r="BD994" s="8">
        <v>321</v>
      </c>
      <c r="BE994" s="8">
        <v>191</v>
      </c>
      <c r="BF994" s="8">
        <v>89</v>
      </c>
      <c r="BG994" s="8">
        <v>27</v>
      </c>
      <c r="BH994" s="8">
        <v>5</v>
      </c>
      <c r="BI994" s="8">
        <v>7</v>
      </c>
      <c r="BJ994" s="8">
        <v>0</v>
      </c>
      <c r="BK994" s="8">
        <v>3</v>
      </c>
      <c r="BL994" s="8">
        <v>0</v>
      </c>
      <c r="BM994" s="8">
        <v>0</v>
      </c>
      <c r="BN994" s="8">
        <v>0</v>
      </c>
    </row>
    <row r="995" spans="2:66" ht="26">
      <c r="B995" s="56"/>
      <c r="C995" s="11" t="s">
        <v>40</v>
      </c>
      <c r="D995" s="8">
        <v>0</v>
      </c>
      <c r="E995" s="8">
        <v>0</v>
      </c>
      <c r="F995" s="8">
        <v>0</v>
      </c>
      <c r="G995" s="8">
        <v>0</v>
      </c>
      <c r="H995" s="8">
        <v>28</v>
      </c>
      <c r="I995" s="8">
        <v>74</v>
      </c>
      <c r="J995" s="8">
        <v>97</v>
      </c>
      <c r="K995" s="8">
        <v>98</v>
      </c>
      <c r="L995" s="8">
        <v>78</v>
      </c>
      <c r="M995" s="8">
        <v>67</v>
      </c>
      <c r="N995" s="8">
        <v>49</v>
      </c>
      <c r="O995" s="8">
        <v>14</v>
      </c>
      <c r="P995" s="8">
        <v>13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8">
        <v>57</v>
      </c>
      <c r="AD995" s="8">
        <v>101</v>
      </c>
      <c r="AE995" s="8">
        <v>132</v>
      </c>
      <c r="AF995" s="8">
        <v>63</v>
      </c>
      <c r="AG995" s="8">
        <v>62</v>
      </c>
      <c r="AH995" s="8">
        <v>29</v>
      </c>
      <c r="AI995" s="8">
        <v>24</v>
      </c>
      <c r="AJ995" s="8">
        <v>8</v>
      </c>
      <c r="AK995" s="8">
        <v>3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85</v>
      </c>
      <c r="AY995" s="8">
        <v>170</v>
      </c>
      <c r="AZ995" s="8">
        <v>234</v>
      </c>
      <c r="BA995" s="8">
        <v>161</v>
      </c>
      <c r="BB995" s="8">
        <v>139</v>
      </c>
      <c r="BC995" s="8">
        <v>92</v>
      </c>
      <c r="BD995" s="8">
        <v>71</v>
      </c>
      <c r="BE995" s="8">
        <v>25</v>
      </c>
      <c r="BF995" s="8">
        <v>12</v>
      </c>
      <c r="BG995" s="8">
        <v>0</v>
      </c>
      <c r="BH995" s="8">
        <v>0</v>
      </c>
      <c r="BI995" s="8">
        <v>3</v>
      </c>
      <c r="BJ995" s="8">
        <v>0</v>
      </c>
      <c r="BK995" s="8">
        <v>0</v>
      </c>
      <c r="BL995" s="8">
        <v>0</v>
      </c>
      <c r="BM995" s="8">
        <v>0</v>
      </c>
      <c r="BN995" s="8">
        <v>0</v>
      </c>
    </row>
    <row r="996" spans="2:66" ht="39">
      <c r="B996" s="56"/>
      <c r="C996" s="11" t="s">
        <v>41</v>
      </c>
      <c r="D996" s="8">
        <v>0</v>
      </c>
      <c r="E996" s="8">
        <v>0</v>
      </c>
      <c r="F996" s="8">
        <v>0</v>
      </c>
      <c r="G996" s="8">
        <v>0</v>
      </c>
      <c r="H996" s="8">
        <v>47</v>
      </c>
      <c r="I996" s="8">
        <v>74</v>
      </c>
      <c r="J996" s="8">
        <v>61</v>
      </c>
      <c r="K996" s="8">
        <v>53</v>
      </c>
      <c r="L996" s="8">
        <v>40</v>
      </c>
      <c r="M996" s="8">
        <v>23</v>
      </c>
      <c r="N996" s="8">
        <v>25</v>
      </c>
      <c r="O996" s="8">
        <v>17</v>
      </c>
      <c r="P996" s="8">
        <v>8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177</v>
      </c>
      <c r="AD996" s="8">
        <v>200</v>
      </c>
      <c r="AE996" s="8">
        <v>172</v>
      </c>
      <c r="AF996" s="8">
        <v>120</v>
      </c>
      <c r="AG996" s="8">
        <v>76</v>
      </c>
      <c r="AH996" s="8">
        <v>73</v>
      </c>
      <c r="AI996" s="8">
        <v>38</v>
      </c>
      <c r="AJ996" s="8">
        <v>37</v>
      </c>
      <c r="AK996" s="8">
        <v>16</v>
      </c>
      <c r="AL996" s="8">
        <v>0</v>
      </c>
      <c r="AM996" s="8">
        <v>3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220</v>
      </c>
      <c r="AY996" s="8">
        <v>267</v>
      </c>
      <c r="AZ996" s="8">
        <v>230</v>
      </c>
      <c r="BA996" s="8">
        <v>167</v>
      </c>
      <c r="BB996" s="8">
        <v>115</v>
      </c>
      <c r="BC996" s="8">
        <v>93</v>
      </c>
      <c r="BD996" s="8">
        <v>64</v>
      </c>
      <c r="BE996" s="8">
        <v>53</v>
      </c>
      <c r="BF996" s="8">
        <v>20</v>
      </c>
      <c r="BG996" s="8">
        <v>0</v>
      </c>
      <c r="BH996" s="8">
        <v>3</v>
      </c>
      <c r="BI996" s="8">
        <v>0</v>
      </c>
      <c r="BJ996" s="8">
        <v>0</v>
      </c>
      <c r="BK996" s="8">
        <v>0</v>
      </c>
      <c r="BL996" s="8">
        <v>0</v>
      </c>
      <c r="BM996" s="8">
        <v>0</v>
      </c>
      <c r="BN996" s="8">
        <v>0</v>
      </c>
    </row>
    <row r="997" spans="2:66" ht="39">
      <c r="B997" s="56"/>
      <c r="C997" s="11" t="s">
        <v>42</v>
      </c>
      <c r="D997" s="8">
        <v>0</v>
      </c>
      <c r="E997" s="8">
        <v>0</v>
      </c>
      <c r="F997" s="8">
        <v>0</v>
      </c>
      <c r="G997" s="8">
        <v>0</v>
      </c>
      <c r="H997" s="8">
        <v>24</v>
      </c>
      <c r="I997" s="8">
        <v>47</v>
      </c>
      <c r="J997" s="8">
        <v>42</v>
      </c>
      <c r="K997" s="8">
        <v>45</v>
      </c>
      <c r="L997" s="8">
        <v>30</v>
      </c>
      <c r="M997" s="8">
        <v>22</v>
      </c>
      <c r="N997" s="8">
        <v>18</v>
      </c>
      <c r="O997" s="8">
        <v>6</v>
      </c>
      <c r="P997" s="8">
        <v>0</v>
      </c>
      <c r="Q997" s="8">
        <v>3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>
        <v>0</v>
      </c>
      <c r="AB997" s="8">
        <v>3</v>
      </c>
      <c r="AC997" s="8">
        <v>145</v>
      </c>
      <c r="AD997" s="8">
        <v>245</v>
      </c>
      <c r="AE997" s="8">
        <v>265</v>
      </c>
      <c r="AF997" s="8">
        <v>186</v>
      </c>
      <c r="AG997" s="8">
        <v>131</v>
      </c>
      <c r="AH997" s="8">
        <v>98</v>
      </c>
      <c r="AI997" s="8">
        <v>77</v>
      </c>
      <c r="AJ997" s="8">
        <v>48</v>
      </c>
      <c r="AK997" s="8">
        <v>29</v>
      </c>
      <c r="AL997" s="8">
        <v>10</v>
      </c>
      <c r="AM997" s="8">
        <v>3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3</v>
      </c>
      <c r="AX997" s="8">
        <v>172</v>
      </c>
      <c r="AY997" s="8">
        <v>294</v>
      </c>
      <c r="AZ997" s="8">
        <v>303</v>
      </c>
      <c r="BA997" s="8">
        <v>231</v>
      </c>
      <c r="BB997" s="8">
        <v>158</v>
      </c>
      <c r="BC997" s="8">
        <v>116</v>
      </c>
      <c r="BD997" s="8">
        <v>91</v>
      </c>
      <c r="BE997" s="8">
        <v>57</v>
      </c>
      <c r="BF997" s="8">
        <v>30</v>
      </c>
      <c r="BG997" s="8">
        <v>10</v>
      </c>
      <c r="BH997" s="8">
        <v>3</v>
      </c>
      <c r="BI997" s="8">
        <v>0</v>
      </c>
      <c r="BJ997" s="8">
        <v>0</v>
      </c>
      <c r="BK997" s="8">
        <v>0</v>
      </c>
      <c r="BL997" s="8">
        <v>0</v>
      </c>
      <c r="BM997" s="8">
        <v>0</v>
      </c>
      <c r="BN997" s="8">
        <v>0</v>
      </c>
    </row>
    <row r="998" spans="2:66">
      <c r="B998" s="56"/>
      <c r="C998" s="11" t="s">
        <v>43</v>
      </c>
      <c r="D998" s="8">
        <v>0</v>
      </c>
      <c r="E998" s="8">
        <v>0</v>
      </c>
      <c r="F998" s="8">
        <v>0</v>
      </c>
      <c r="G998" s="8">
        <v>0</v>
      </c>
      <c r="H998" s="8">
        <v>52</v>
      </c>
      <c r="I998" s="8">
        <v>72</v>
      </c>
      <c r="J998" s="8">
        <v>56</v>
      </c>
      <c r="K998" s="8">
        <v>33</v>
      </c>
      <c r="L998" s="8">
        <v>15</v>
      </c>
      <c r="M998" s="8">
        <v>14</v>
      </c>
      <c r="N998" s="8">
        <v>14</v>
      </c>
      <c r="O998" s="8">
        <v>3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0</v>
      </c>
      <c r="AB998" s="8">
        <v>3</v>
      </c>
      <c r="AC998" s="8">
        <v>283</v>
      </c>
      <c r="AD998" s="8">
        <v>237</v>
      </c>
      <c r="AE998" s="8">
        <v>151</v>
      </c>
      <c r="AF998" s="8">
        <v>117</v>
      </c>
      <c r="AG998" s="8">
        <v>53</v>
      </c>
      <c r="AH998" s="8">
        <v>28</v>
      </c>
      <c r="AI998" s="8">
        <v>32</v>
      </c>
      <c r="AJ998" s="8">
        <v>8</v>
      </c>
      <c r="AK998" s="8">
        <v>5</v>
      </c>
      <c r="AL998" s="8">
        <v>3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3</v>
      </c>
      <c r="AX998" s="8">
        <v>334</v>
      </c>
      <c r="AY998" s="8">
        <v>317</v>
      </c>
      <c r="AZ998" s="8">
        <v>208</v>
      </c>
      <c r="BA998" s="8">
        <v>155</v>
      </c>
      <c r="BB998" s="8">
        <v>64</v>
      </c>
      <c r="BC998" s="8">
        <v>46</v>
      </c>
      <c r="BD998" s="8">
        <v>43</v>
      </c>
      <c r="BE998" s="8">
        <v>11</v>
      </c>
      <c r="BF998" s="8">
        <v>11</v>
      </c>
      <c r="BG998" s="8">
        <v>8</v>
      </c>
      <c r="BH998" s="8">
        <v>0</v>
      </c>
      <c r="BI998" s="8">
        <v>0</v>
      </c>
      <c r="BJ998" s="8">
        <v>0</v>
      </c>
      <c r="BK998" s="8">
        <v>0</v>
      </c>
      <c r="BL998" s="8">
        <v>0</v>
      </c>
      <c r="BM998" s="8">
        <v>0</v>
      </c>
      <c r="BN998" s="8">
        <v>0</v>
      </c>
    </row>
    <row r="999" spans="2:66" ht="39">
      <c r="B999" s="56"/>
      <c r="C999" s="11" t="s">
        <v>76</v>
      </c>
      <c r="D999" s="8">
        <v>0</v>
      </c>
      <c r="E999" s="8">
        <v>0</v>
      </c>
      <c r="F999" s="8">
        <v>0</v>
      </c>
      <c r="G999" s="8">
        <v>0</v>
      </c>
      <c r="H999" s="8">
        <v>15</v>
      </c>
      <c r="I999" s="8">
        <v>33</v>
      </c>
      <c r="J999" s="8">
        <v>23</v>
      </c>
      <c r="K999" s="8">
        <v>26</v>
      </c>
      <c r="L999" s="8">
        <v>16</v>
      </c>
      <c r="M999" s="8">
        <v>18</v>
      </c>
      <c r="N999" s="8">
        <v>11</v>
      </c>
      <c r="O999" s="8">
        <v>7</v>
      </c>
      <c r="P999" s="8">
        <v>5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>
        <v>0</v>
      </c>
      <c r="AB999" s="8">
        <v>0</v>
      </c>
      <c r="AC999" s="8">
        <v>19</v>
      </c>
      <c r="AD999" s="8">
        <v>27</v>
      </c>
      <c r="AE999" s="8">
        <v>23</v>
      </c>
      <c r="AF999" s="8">
        <v>9</v>
      </c>
      <c r="AG999" s="8">
        <v>15</v>
      </c>
      <c r="AH999" s="8">
        <v>3</v>
      </c>
      <c r="AI999" s="8">
        <v>3</v>
      </c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33</v>
      </c>
      <c r="AY999" s="8">
        <v>62</v>
      </c>
      <c r="AZ999" s="8">
        <v>51</v>
      </c>
      <c r="BA999" s="8">
        <v>33</v>
      </c>
      <c r="BB999" s="8">
        <v>34</v>
      </c>
      <c r="BC999" s="8">
        <v>20</v>
      </c>
      <c r="BD999" s="8">
        <v>10</v>
      </c>
      <c r="BE999" s="8">
        <v>12</v>
      </c>
      <c r="BF999" s="8">
        <v>5</v>
      </c>
      <c r="BG999" s="8">
        <v>0</v>
      </c>
      <c r="BH999" s="8">
        <v>0</v>
      </c>
      <c r="BI999" s="8">
        <v>0</v>
      </c>
      <c r="BJ999" s="8">
        <v>0</v>
      </c>
      <c r="BK999" s="8">
        <v>0</v>
      </c>
      <c r="BL999" s="8">
        <v>0</v>
      </c>
      <c r="BM999" s="8">
        <v>0</v>
      </c>
      <c r="BN999" s="8">
        <v>0</v>
      </c>
    </row>
    <row r="1000" spans="2:66">
      <c r="B1000" s="56"/>
      <c r="C1000" s="11" t="s">
        <v>45</v>
      </c>
      <c r="D1000" s="8">
        <v>0</v>
      </c>
      <c r="E1000" s="8">
        <v>0</v>
      </c>
      <c r="F1000" s="8">
        <v>0</v>
      </c>
      <c r="G1000" s="8">
        <v>0</v>
      </c>
      <c r="H1000" s="8">
        <v>37</v>
      </c>
      <c r="I1000" s="8">
        <v>44</v>
      </c>
      <c r="J1000" s="8">
        <v>50</v>
      </c>
      <c r="K1000" s="8">
        <v>40</v>
      </c>
      <c r="L1000" s="8">
        <v>29</v>
      </c>
      <c r="M1000" s="8">
        <v>40</v>
      </c>
      <c r="N1000" s="8">
        <v>24</v>
      </c>
      <c r="O1000" s="8">
        <v>13</v>
      </c>
      <c r="P1000" s="8">
        <v>8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47</v>
      </c>
      <c r="AD1000" s="8">
        <v>36</v>
      </c>
      <c r="AE1000" s="8">
        <v>26</v>
      </c>
      <c r="AF1000" s="8">
        <v>41</v>
      </c>
      <c r="AG1000" s="8">
        <v>24</v>
      </c>
      <c r="AH1000" s="8">
        <v>24</v>
      </c>
      <c r="AI1000" s="8">
        <v>13</v>
      </c>
      <c r="AJ1000" s="8">
        <v>9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83</v>
      </c>
      <c r="AY1000" s="8">
        <v>73</v>
      </c>
      <c r="AZ1000" s="8">
        <v>79</v>
      </c>
      <c r="BA1000" s="8">
        <v>82</v>
      </c>
      <c r="BB1000" s="8">
        <v>55</v>
      </c>
      <c r="BC1000" s="8">
        <v>66</v>
      </c>
      <c r="BD1000" s="8">
        <v>36</v>
      </c>
      <c r="BE1000" s="8">
        <v>23</v>
      </c>
      <c r="BF1000" s="8">
        <v>3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8">
        <v>0</v>
      </c>
      <c r="BM1000" s="8">
        <v>0</v>
      </c>
      <c r="BN1000" s="8">
        <v>0</v>
      </c>
    </row>
    <row r="1001" spans="2:66" ht="26">
      <c r="B1001" s="56"/>
      <c r="C1001" s="11" t="s">
        <v>46</v>
      </c>
      <c r="D1001" s="8">
        <v>0</v>
      </c>
      <c r="E1001" s="8">
        <v>0</v>
      </c>
      <c r="F1001" s="8">
        <v>0</v>
      </c>
      <c r="G1001" s="8">
        <v>0</v>
      </c>
      <c r="H1001" s="8">
        <v>3</v>
      </c>
      <c r="I1001" s="8">
        <v>4</v>
      </c>
      <c r="J1001" s="8">
        <v>9</v>
      </c>
      <c r="K1001" s="8">
        <v>4</v>
      </c>
      <c r="L1001" s="8">
        <v>5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>
        <v>0</v>
      </c>
      <c r="AB1001" s="8">
        <v>0</v>
      </c>
      <c r="AC1001" s="8">
        <v>3</v>
      </c>
      <c r="AD1001" s="8">
        <v>8</v>
      </c>
      <c r="AE1001" s="8">
        <v>5</v>
      </c>
      <c r="AF1001" s="8">
        <v>4</v>
      </c>
      <c r="AG1001" s="8">
        <v>4</v>
      </c>
      <c r="AH1001" s="8">
        <v>3</v>
      </c>
      <c r="AI1001" s="8">
        <v>4</v>
      </c>
      <c r="AJ1001" s="8">
        <v>6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0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7</v>
      </c>
      <c r="AY1001" s="8">
        <v>11</v>
      </c>
      <c r="AZ1001" s="8">
        <v>16</v>
      </c>
      <c r="BA1001" s="8">
        <v>15</v>
      </c>
      <c r="BB1001" s="8">
        <v>14</v>
      </c>
      <c r="BC1001" s="8">
        <v>5</v>
      </c>
      <c r="BD1001" s="8">
        <v>7</v>
      </c>
      <c r="BE1001" s="8">
        <v>5</v>
      </c>
      <c r="BF1001" s="8">
        <v>0</v>
      </c>
      <c r="BG1001" s="8">
        <v>0</v>
      </c>
      <c r="BH1001" s="8">
        <v>0</v>
      </c>
      <c r="BI1001" s="8">
        <v>0</v>
      </c>
      <c r="BJ1001" s="8">
        <v>0</v>
      </c>
      <c r="BK1001" s="8">
        <v>0</v>
      </c>
      <c r="BL1001" s="8">
        <v>0</v>
      </c>
      <c r="BM1001" s="8">
        <v>0</v>
      </c>
      <c r="BN1001" s="8">
        <v>0</v>
      </c>
    </row>
    <row r="1002" spans="2:66">
      <c r="B1002" s="56"/>
      <c r="C1002" s="11" t="s">
        <v>47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3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3</v>
      </c>
      <c r="AE1002" s="8">
        <v>8</v>
      </c>
      <c r="AF1002" s="8">
        <v>3</v>
      </c>
      <c r="AG1002" s="8">
        <v>3</v>
      </c>
      <c r="AH1002" s="8">
        <v>0</v>
      </c>
      <c r="AI1002" s="8">
        <v>3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3</v>
      </c>
      <c r="AY1002" s="8">
        <v>3</v>
      </c>
      <c r="AZ1002" s="8">
        <v>10</v>
      </c>
      <c r="BA1002" s="8">
        <v>6</v>
      </c>
      <c r="BB1002" s="8">
        <v>3</v>
      </c>
      <c r="BC1002" s="8">
        <v>0</v>
      </c>
      <c r="BD1002" s="8">
        <v>3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8">
        <v>0</v>
      </c>
      <c r="BM1002" s="8">
        <v>0</v>
      </c>
      <c r="BN1002" s="8">
        <v>0</v>
      </c>
    </row>
    <row r="1003" spans="2:66">
      <c r="B1003" s="56"/>
      <c r="C1003" s="11" t="s">
        <v>11</v>
      </c>
      <c r="D1003" s="8">
        <v>0</v>
      </c>
      <c r="E1003" s="8">
        <v>0</v>
      </c>
      <c r="F1003" s="8">
        <v>0</v>
      </c>
      <c r="G1003" s="8">
        <v>0</v>
      </c>
      <c r="H1003" s="8">
        <v>72</v>
      </c>
      <c r="I1003" s="8">
        <v>110</v>
      </c>
      <c r="J1003" s="8">
        <v>101</v>
      </c>
      <c r="K1003" s="8">
        <v>102</v>
      </c>
      <c r="L1003" s="8">
        <v>94</v>
      </c>
      <c r="M1003" s="8">
        <v>103</v>
      </c>
      <c r="N1003" s="8">
        <v>92</v>
      </c>
      <c r="O1003" s="8">
        <v>88</v>
      </c>
      <c r="P1003" s="8">
        <v>67</v>
      </c>
      <c r="Q1003" s="8">
        <v>40</v>
      </c>
      <c r="R1003" s="8">
        <v>23</v>
      </c>
      <c r="S1003" s="8">
        <v>13</v>
      </c>
      <c r="T1003" s="8">
        <v>3</v>
      </c>
      <c r="U1003" s="8">
        <v>7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>
        <v>0</v>
      </c>
      <c r="AB1003" s="8">
        <v>4</v>
      </c>
      <c r="AC1003" s="8">
        <v>201</v>
      </c>
      <c r="AD1003" s="8">
        <v>332</v>
      </c>
      <c r="AE1003" s="8">
        <v>464</v>
      </c>
      <c r="AF1003" s="8">
        <v>472</v>
      </c>
      <c r="AG1003" s="8">
        <v>335</v>
      </c>
      <c r="AH1003" s="8">
        <v>226</v>
      </c>
      <c r="AI1003" s="8">
        <v>204</v>
      </c>
      <c r="AJ1003" s="8">
        <v>214</v>
      </c>
      <c r="AK1003" s="8">
        <v>204</v>
      </c>
      <c r="AL1003" s="8">
        <v>124</v>
      </c>
      <c r="AM1003" s="8">
        <v>75</v>
      </c>
      <c r="AN1003" s="8">
        <v>53</v>
      </c>
      <c r="AO1003" s="8">
        <v>27</v>
      </c>
      <c r="AP1003" s="8">
        <v>11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4</v>
      </c>
      <c r="AX1003" s="8">
        <v>275</v>
      </c>
      <c r="AY1003" s="8">
        <v>450</v>
      </c>
      <c r="AZ1003" s="8">
        <v>565</v>
      </c>
      <c r="BA1003" s="8">
        <v>574</v>
      </c>
      <c r="BB1003" s="8">
        <v>430</v>
      </c>
      <c r="BC1003" s="8">
        <v>334</v>
      </c>
      <c r="BD1003" s="8">
        <v>298</v>
      </c>
      <c r="BE1003" s="8">
        <v>301</v>
      </c>
      <c r="BF1003" s="8">
        <v>266</v>
      </c>
      <c r="BG1003" s="8">
        <v>166</v>
      </c>
      <c r="BH1003" s="8">
        <v>99</v>
      </c>
      <c r="BI1003" s="8">
        <v>64</v>
      </c>
      <c r="BJ1003" s="8">
        <v>30</v>
      </c>
      <c r="BK1003" s="8">
        <v>16</v>
      </c>
      <c r="BL1003" s="8">
        <v>3</v>
      </c>
      <c r="BM1003" s="8">
        <v>0</v>
      </c>
      <c r="BN1003" s="8">
        <v>0</v>
      </c>
    </row>
    <row r="1004" spans="2:66">
      <c r="B1004" s="65" t="s">
        <v>160</v>
      </c>
      <c r="C1004" s="11" t="s">
        <v>38</v>
      </c>
      <c r="D1004" s="8">
        <v>0</v>
      </c>
      <c r="E1004" s="8">
        <v>0</v>
      </c>
      <c r="F1004" s="8">
        <v>0</v>
      </c>
      <c r="G1004" s="8">
        <v>0</v>
      </c>
      <c r="H1004" s="8">
        <v>43</v>
      </c>
      <c r="I1004" s="8">
        <v>114</v>
      </c>
      <c r="J1004" s="8">
        <v>125</v>
      </c>
      <c r="K1004" s="8">
        <v>113</v>
      </c>
      <c r="L1004" s="8">
        <v>86</v>
      </c>
      <c r="M1004" s="8">
        <v>63</v>
      </c>
      <c r="N1004" s="8">
        <v>35</v>
      </c>
      <c r="O1004" s="8">
        <v>9</v>
      </c>
      <c r="P1004" s="8">
        <v>3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66</v>
      </c>
      <c r="AD1004" s="8">
        <v>153</v>
      </c>
      <c r="AE1004" s="8">
        <v>159</v>
      </c>
      <c r="AF1004" s="8">
        <v>132</v>
      </c>
      <c r="AG1004" s="8">
        <v>90</v>
      </c>
      <c r="AH1004" s="8">
        <v>38</v>
      </c>
      <c r="AI1004" s="8">
        <v>24</v>
      </c>
      <c r="AJ1004" s="8">
        <v>12</v>
      </c>
      <c r="AK1004" s="8">
        <v>6</v>
      </c>
      <c r="AL1004" s="8">
        <v>3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107</v>
      </c>
      <c r="AY1004" s="8">
        <v>266</v>
      </c>
      <c r="AZ1004" s="8">
        <v>285</v>
      </c>
      <c r="BA1004" s="8">
        <v>248</v>
      </c>
      <c r="BB1004" s="8">
        <v>169</v>
      </c>
      <c r="BC1004" s="8">
        <v>99</v>
      </c>
      <c r="BD1004" s="8">
        <v>54</v>
      </c>
      <c r="BE1004" s="8">
        <v>18</v>
      </c>
      <c r="BF1004" s="8">
        <v>11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8">
        <v>0</v>
      </c>
      <c r="BM1004" s="8">
        <v>0</v>
      </c>
      <c r="BN1004" s="8">
        <v>0</v>
      </c>
    </row>
    <row r="1005" spans="2:66">
      <c r="B1005" s="56"/>
      <c r="C1005" s="11" t="s">
        <v>39</v>
      </c>
      <c r="D1005" s="8">
        <v>0</v>
      </c>
      <c r="E1005" s="8">
        <v>0</v>
      </c>
      <c r="F1005" s="8">
        <v>0</v>
      </c>
      <c r="G1005" s="8">
        <v>3</v>
      </c>
      <c r="H1005" s="8">
        <v>576</v>
      </c>
      <c r="I1005" s="8">
        <v>1108</v>
      </c>
      <c r="J1005" s="8">
        <v>959</v>
      </c>
      <c r="K1005" s="8">
        <v>602</v>
      </c>
      <c r="L1005" s="8">
        <v>353</v>
      </c>
      <c r="M1005" s="8">
        <v>207</v>
      </c>
      <c r="N1005" s="8">
        <v>124</v>
      </c>
      <c r="O1005" s="8">
        <v>54</v>
      </c>
      <c r="P1005" s="8">
        <v>13</v>
      </c>
      <c r="Q1005" s="8">
        <v>0</v>
      </c>
      <c r="R1005" s="8">
        <v>0</v>
      </c>
      <c r="S1005" s="8">
        <v>3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>
        <v>0</v>
      </c>
      <c r="AB1005" s="8">
        <v>3</v>
      </c>
      <c r="AC1005" s="8">
        <v>884</v>
      </c>
      <c r="AD1005" s="8">
        <v>1410</v>
      </c>
      <c r="AE1005" s="8">
        <v>1008</v>
      </c>
      <c r="AF1005" s="8">
        <v>708</v>
      </c>
      <c r="AG1005" s="8">
        <v>386</v>
      </c>
      <c r="AH1005" s="8">
        <v>177</v>
      </c>
      <c r="AI1005" s="8">
        <v>77</v>
      </c>
      <c r="AJ1005" s="8">
        <v>35</v>
      </c>
      <c r="AK1005" s="8">
        <v>10</v>
      </c>
      <c r="AL1005" s="8">
        <v>9</v>
      </c>
      <c r="AM1005" s="8">
        <v>0</v>
      </c>
      <c r="AN1005" s="8">
        <v>3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6</v>
      </c>
      <c r="AX1005" s="8">
        <v>1457</v>
      </c>
      <c r="AY1005" s="8">
        <v>2518</v>
      </c>
      <c r="AZ1005" s="8">
        <v>1960</v>
      </c>
      <c r="BA1005" s="8">
        <v>1314</v>
      </c>
      <c r="BB1005" s="8">
        <v>734</v>
      </c>
      <c r="BC1005" s="8">
        <v>388</v>
      </c>
      <c r="BD1005" s="8">
        <v>198</v>
      </c>
      <c r="BE1005" s="8">
        <v>95</v>
      </c>
      <c r="BF1005" s="8">
        <v>24</v>
      </c>
      <c r="BG1005" s="8">
        <v>10</v>
      </c>
      <c r="BH1005" s="8">
        <v>5</v>
      </c>
      <c r="BI1005" s="8">
        <v>5</v>
      </c>
      <c r="BJ1005" s="8">
        <v>0</v>
      </c>
      <c r="BK1005" s="8">
        <v>3</v>
      </c>
      <c r="BL1005" s="8">
        <v>0</v>
      </c>
      <c r="BM1005" s="8">
        <v>0</v>
      </c>
      <c r="BN1005" s="8">
        <v>0</v>
      </c>
    </row>
    <row r="1006" spans="2:66" ht="26">
      <c r="B1006" s="56"/>
      <c r="C1006" s="11" t="s">
        <v>40</v>
      </c>
      <c r="D1006" s="8">
        <v>0</v>
      </c>
      <c r="E1006" s="8">
        <v>0</v>
      </c>
      <c r="F1006" s="8">
        <v>0</v>
      </c>
      <c r="G1006" s="8">
        <v>0</v>
      </c>
      <c r="H1006" s="8">
        <v>63</v>
      </c>
      <c r="I1006" s="8">
        <v>128</v>
      </c>
      <c r="J1006" s="8">
        <v>96</v>
      </c>
      <c r="K1006" s="8">
        <v>76</v>
      </c>
      <c r="L1006" s="8">
        <v>41</v>
      </c>
      <c r="M1006" s="8">
        <v>39</v>
      </c>
      <c r="N1006" s="8">
        <v>15</v>
      </c>
      <c r="O1006" s="8">
        <v>11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52</v>
      </c>
      <c r="AD1006" s="8">
        <v>85</v>
      </c>
      <c r="AE1006" s="8">
        <v>55</v>
      </c>
      <c r="AF1006" s="8">
        <v>58</v>
      </c>
      <c r="AG1006" s="8">
        <v>28</v>
      </c>
      <c r="AH1006" s="8">
        <v>34</v>
      </c>
      <c r="AI1006" s="8">
        <v>11</v>
      </c>
      <c r="AJ1006" s="8">
        <v>8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121</v>
      </c>
      <c r="AY1006" s="8">
        <v>206</v>
      </c>
      <c r="AZ1006" s="8">
        <v>156</v>
      </c>
      <c r="BA1006" s="8">
        <v>140</v>
      </c>
      <c r="BB1006" s="8">
        <v>72</v>
      </c>
      <c r="BC1006" s="8">
        <v>71</v>
      </c>
      <c r="BD1006" s="8">
        <v>27</v>
      </c>
      <c r="BE1006" s="8">
        <v>14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8">
        <v>0</v>
      </c>
      <c r="BM1006" s="8">
        <v>0</v>
      </c>
      <c r="BN1006" s="8">
        <v>0</v>
      </c>
    </row>
    <row r="1007" spans="2:66" ht="39">
      <c r="B1007" s="56"/>
      <c r="C1007" s="11" t="s">
        <v>41</v>
      </c>
      <c r="D1007" s="8">
        <v>0</v>
      </c>
      <c r="E1007" s="8">
        <v>0</v>
      </c>
      <c r="F1007" s="8">
        <v>0</v>
      </c>
      <c r="G1007" s="8">
        <v>0</v>
      </c>
      <c r="H1007" s="8">
        <v>42</v>
      </c>
      <c r="I1007" s="8">
        <v>50</v>
      </c>
      <c r="J1007" s="8">
        <v>28</v>
      </c>
      <c r="K1007" s="8">
        <v>27</v>
      </c>
      <c r="L1007" s="8">
        <v>15</v>
      </c>
      <c r="M1007" s="8">
        <v>9</v>
      </c>
      <c r="N1007" s="8">
        <v>6</v>
      </c>
      <c r="O1007" s="8">
        <v>3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>
        <v>90</v>
      </c>
      <c r="AD1007" s="8">
        <v>73</v>
      </c>
      <c r="AE1007" s="8">
        <v>58</v>
      </c>
      <c r="AF1007" s="8">
        <v>44</v>
      </c>
      <c r="AG1007" s="8">
        <v>34</v>
      </c>
      <c r="AH1007" s="8">
        <v>18</v>
      </c>
      <c r="AI1007" s="8">
        <v>8</v>
      </c>
      <c r="AJ1007" s="8">
        <v>3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131</v>
      </c>
      <c r="AY1007" s="8">
        <v>122</v>
      </c>
      <c r="AZ1007" s="8">
        <v>89</v>
      </c>
      <c r="BA1007" s="8">
        <v>71</v>
      </c>
      <c r="BB1007" s="8">
        <v>48</v>
      </c>
      <c r="BC1007" s="8">
        <v>27</v>
      </c>
      <c r="BD1007" s="8">
        <v>14</v>
      </c>
      <c r="BE1007" s="8">
        <v>5</v>
      </c>
      <c r="BF1007" s="8">
        <v>0</v>
      </c>
      <c r="BG1007" s="8">
        <v>0</v>
      </c>
      <c r="BH1007" s="8">
        <v>0</v>
      </c>
      <c r="BI1007" s="8">
        <v>0</v>
      </c>
      <c r="BJ1007" s="8">
        <v>0</v>
      </c>
      <c r="BK1007" s="8">
        <v>0</v>
      </c>
      <c r="BL1007" s="8">
        <v>0</v>
      </c>
      <c r="BM1007" s="8">
        <v>0</v>
      </c>
      <c r="BN1007" s="8">
        <v>0</v>
      </c>
    </row>
    <row r="1008" spans="2:66" ht="39">
      <c r="B1008" s="56"/>
      <c r="C1008" s="11" t="s">
        <v>42</v>
      </c>
      <c r="D1008" s="8">
        <v>0</v>
      </c>
      <c r="E1008" s="8">
        <v>0</v>
      </c>
      <c r="F1008" s="8">
        <v>0</v>
      </c>
      <c r="G1008" s="8">
        <v>0</v>
      </c>
      <c r="H1008" s="8">
        <v>47</v>
      </c>
      <c r="I1008" s="8">
        <v>77</v>
      </c>
      <c r="J1008" s="8">
        <v>46</v>
      </c>
      <c r="K1008" s="8">
        <v>44</v>
      </c>
      <c r="L1008" s="8">
        <v>7</v>
      </c>
      <c r="M1008" s="8">
        <v>20</v>
      </c>
      <c r="N1008" s="8">
        <v>5</v>
      </c>
      <c r="O1008" s="8">
        <v>3</v>
      </c>
      <c r="P1008" s="8">
        <v>3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147</v>
      </c>
      <c r="AD1008" s="8">
        <v>196</v>
      </c>
      <c r="AE1008" s="8">
        <v>149</v>
      </c>
      <c r="AF1008" s="8">
        <v>124</v>
      </c>
      <c r="AG1008" s="8">
        <v>75</v>
      </c>
      <c r="AH1008" s="8">
        <v>51</v>
      </c>
      <c r="AI1008" s="8">
        <v>27</v>
      </c>
      <c r="AJ1008" s="8">
        <v>8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3</v>
      </c>
      <c r="AX1008" s="8">
        <v>196</v>
      </c>
      <c r="AY1008" s="8">
        <v>275</v>
      </c>
      <c r="AZ1008" s="8">
        <v>199</v>
      </c>
      <c r="BA1008" s="8">
        <v>166</v>
      </c>
      <c r="BB1008" s="8">
        <v>77</v>
      </c>
      <c r="BC1008" s="8">
        <v>72</v>
      </c>
      <c r="BD1008" s="8">
        <v>35</v>
      </c>
      <c r="BE1008" s="8">
        <v>9</v>
      </c>
      <c r="BF1008" s="8">
        <v>3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8">
        <v>0</v>
      </c>
      <c r="BM1008" s="8">
        <v>0</v>
      </c>
      <c r="BN1008" s="8">
        <v>0</v>
      </c>
    </row>
    <row r="1009" spans="2:66">
      <c r="B1009" s="56"/>
      <c r="C1009" s="11" t="s">
        <v>43</v>
      </c>
      <c r="D1009" s="8">
        <v>0</v>
      </c>
      <c r="E1009" s="8">
        <v>0</v>
      </c>
      <c r="F1009" s="8">
        <v>0</v>
      </c>
      <c r="G1009" s="8">
        <v>6</v>
      </c>
      <c r="H1009" s="8">
        <v>101</v>
      </c>
      <c r="I1009" s="8">
        <v>63</v>
      </c>
      <c r="J1009" s="8">
        <v>49</v>
      </c>
      <c r="K1009" s="8">
        <v>35</v>
      </c>
      <c r="L1009" s="8">
        <v>19</v>
      </c>
      <c r="M1009" s="8">
        <v>14</v>
      </c>
      <c r="N1009" s="8">
        <v>9</v>
      </c>
      <c r="O1009" s="8">
        <v>5</v>
      </c>
      <c r="P1009" s="8">
        <v>3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>
        <v>0</v>
      </c>
      <c r="AB1009" s="8">
        <v>3</v>
      </c>
      <c r="AC1009" s="8">
        <v>243</v>
      </c>
      <c r="AD1009" s="8">
        <v>184</v>
      </c>
      <c r="AE1009" s="8">
        <v>101</v>
      </c>
      <c r="AF1009" s="8">
        <v>75</v>
      </c>
      <c r="AG1009" s="8">
        <v>30</v>
      </c>
      <c r="AH1009" s="8">
        <v>27</v>
      </c>
      <c r="AI1009" s="8">
        <v>15</v>
      </c>
      <c r="AJ1009" s="8">
        <v>4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7</v>
      </c>
      <c r="AX1009" s="8">
        <v>340</v>
      </c>
      <c r="AY1009" s="8">
        <v>249</v>
      </c>
      <c r="AZ1009" s="8">
        <v>149</v>
      </c>
      <c r="BA1009" s="8">
        <v>110</v>
      </c>
      <c r="BB1009" s="8">
        <v>53</v>
      </c>
      <c r="BC1009" s="8">
        <v>45</v>
      </c>
      <c r="BD1009" s="8">
        <v>20</v>
      </c>
      <c r="BE1009" s="8">
        <v>13</v>
      </c>
      <c r="BF1009" s="8">
        <v>3</v>
      </c>
      <c r="BG1009" s="8">
        <v>0</v>
      </c>
      <c r="BH1009" s="8">
        <v>0</v>
      </c>
      <c r="BI1009" s="8">
        <v>0</v>
      </c>
      <c r="BJ1009" s="8">
        <v>0</v>
      </c>
      <c r="BK1009" s="8">
        <v>0</v>
      </c>
      <c r="BL1009" s="8">
        <v>0</v>
      </c>
      <c r="BM1009" s="8">
        <v>0</v>
      </c>
      <c r="BN1009" s="8">
        <v>0</v>
      </c>
    </row>
    <row r="1010" spans="2:66" ht="39">
      <c r="B1010" s="56"/>
      <c r="C1010" s="11" t="s">
        <v>76</v>
      </c>
      <c r="D1010" s="8">
        <v>0</v>
      </c>
      <c r="E1010" s="8">
        <v>0</v>
      </c>
      <c r="F1010" s="8">
        <v>0</v>
      </c>
      <c r="G1010" s="8">
        <v>0</v>
      </c>
      <c r="H1010" s="8">
        <v>18</v>
      </c>
      <c r="I1010" s="8">
        <v>23</v>
      </c>
      <c r="J1010" s="8">
        <v>10</v>
      </c>
      <c r="K1010" s="8">
        <v>17</v>
      </c>
      <c r="L1010" s="8">
        <v>3</v>
      </c>
      <c r="M1010" s="8">
        <v>6</v>
      </c>
      <c r="N1010" s="8">
        <v>3</v>
      </c>
      <c r="O1010" s="8">
        <v>4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4</v>
      </c>
      <c r="AD1010" s="8">
        <v>12</v>
      </c>
      <c r="AE1010" s="8">
        <v>3</v>
      </c>
      <c r="AF1010" s="8">
        <v>0</v>
      </c>
      <c r="AG1010" s="8">
        <v>8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21</v>
      </c>
      <c r="AY1010" s="8">
        <v>36</v>
      </c>
      <c r="AZ1010" s="8">
        <v>17</v>
      </c>
      <c r="BA1010" s="8">
        <v>18</v>
      </c>
      <c r="BB1010" s="8">
        <v>11</v>
      </c>
      <c r="BC1010" s="8">
        <v>7</v>
      </c>
      <c r="BD1010" s="8">
        <v>3</v>
      </c>
      <c r="BE1010" s="8">
        <v>3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8">
        <v>0</v>
      </c>
      <c r="BM1010" s="8">
        <v>0</v>
      </c>
      <c r="BN1010" s="8">
        <v>0</v>
      </c>
    </row>
    <row r="1011" spans="2:66">
      <c r="B1011" s="56"/>
      <c r="C1011" s="11" t="s">
        <v>45</v>
      </c>
      <c r="D1011" s="8">
        <v>0</v>
      </c>
      <c r="E1011" s="8">
        <v>0</v>
      </c>
      <c r="F1011" s="8">
        <v>0</v>
      </c>
      <c r="G1011" s="8">
        <v>0</v>
      </c>
      <c r="H1011" s="8">
        <v>44</v>
      </c>
      <c r="I1011" s="8">
        <v>55</v>
      </c>
      <c r="J1011" s="8">
        <v>28</v>
      </c>
      <c r="K1011" s="8">
        <v>23</v>
      </c>
      <c r="L1011" s="8">
        <v>8</v>
      </c>
      <c r="M1011" s="8">
        <v>11</v>
      </c>
      <c r="N1011" s="8">
        <v>9</v>
      </c>
      <c r="O1011" s="8">
        <v>7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0</v>
      </c>
      <c r="AB1011" s="8">
        <v>0</v>
      </c>
      <c r="AC1011" s="8">
        <v>21</v>
      </c>
      <c r="AD1011" s="8">
        <v>19</v>
      </c>
      <c r="AE1011" s="8">
        <v>16</v>
      </c>
      <c r="AF1011" s="8">
        <v>20</v>
      </c>
      <c r="AG1011" s="8">
        <v>17</v>
      </c>
      <c r="AH1011" s="8">
        <v>14</v>
      </c>
      <c r="AI1011" s="8">
        <v>3</v>
      </c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0</v>
      </c>
      <c r="AR1011" s="8">
        <v>0</v>
      </c>
      <c r="AS1011" s="8">
        <v>0</v>
      </c>
      <c r="AT1011" s="8">
        <v>0</v>
      </c>
      <c r="AU1011" s="8">
        <v>0</v>
      </c>
      <c r="AV1011" s="8">
        <v>0</v>
      </c>
      <c r="AW1011" s="8">
        <v>0</v>
      </c>
      <c r="AX1011" s="8">
        <v>62</v>
      </c>
      <c r="AY1011" s="8">
        <v>71</v>
      </c>
      <c r="AZ1011" s="8">
        <v>42</v>
      </c>
      <c r="BA1011" s="8">
        <v>44</v>
      </c>
      <c r="BB1011" s="8">
        <v>28</v>
      </c>
      <c r="BC1011" s="8">
        <v>18</v>
      </c>
      <c r="BD1011" s="8">
        <v>13</v>
      </c>
      <c r="BE1011" s="8">
        <v>7</v>
      </c>
      <c r="BF1011" s="8">
        <v>3</v>
      </c>
      <c r="BG1011" s="8">
        <v>0</v>
      </c>
      <c r="BH1011" s="8">
        <v>0</v>
      </c>
      <c r="BI1011" s="8">
        <v>0</v>
      </c>
      <c r="BJ1011" s="8">
        <v>0</v>
      </c>
      <c r="BK1011" s="8">
        <v>0</v>
      </c>
      <c r="BL1011" s="8">
        <v>0</v>
      </c>
      <c r="BM1011" s="8">
        <v>0</v>
      </c>
      <c r="BN1011" s="8">
        <v>0</v>
      </c>
    </row>
    <row r="1012" spans="2:66" ht="26">
      <c r="B1012" s="56"/>
      <c r="C1012" s="11" t="s">
        <v>46</v>
      </c>
      <c r="D1012" s="8">
        <v>0</v>
      </c>
      <c r="E1012" s="8">
        <v>0</v>
      </c>
      <c r="F1012" s="8">
        <v>0</v>
      </c>
      <c r="G1012" s="8">
        <v>3</v>
      </c>
      <c r="H1012" s="8">
        <v>3</v>
      </c>
      <c r="I1012" s="8">
        <v>15</v>
      </c>
      <c r="J1012" s="8">
        <v>3</v>
      </c>
      <c r="K1012" s="8">
        <v>9</v>
      </c>
      <c r="L1012" s="8">
        <v>0</v>
      </c>
      <c r="M1012" s="8">
        <v>0</v>
      </c>
      <c r="N1012" s="8">
        <v>0</v>
      </c>
      <c r="O1012" s="8">
        <v>3</v>
      </c>
      <c r="P1012" s="8">
        <v>3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6</v>
      </c>
      <c r="AD1012" s="8">
        <v>7</v>
      </c>
      <c r="AE1012" s="8">
        <v>8</v>
      </c>
      <c r="AF1012" s="8">
        <v>4</v>
      </c>
      <c r="AG1012" s="8">
        <v>4</v>
      </c>
      <c r="AH1012" s="8">
        <v>6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3</v>
      </c>
      <c r="AX1012" s="8">
        <v>13</v>
      </c>
      <c r="AY1012" s="8">
        <v>22</v>
      </c>
      <c r="AZ1012" s="8">
        <v>17</v>
      </c>
      <c r="BA1012" s="8">
        <v>14</v>
      </c>
      <c r="BB1012" s="8">
        <v>5</v>
      </c>
      <c r="BC1012" s="8">
        <v>3</v>
      </c>
      <c r="BD1012" s="8">
        <v>0</v>
      </c>
      <c r="BE1012" s="8">
        <v>3</v>
      </c>
      <c r="BF1012" s="8">
        <v>3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8">
        <v>0</v>
      </c>
      <c r="BM1012" s="8">
        <v>0</v>
      </c>
      <c r="BN1012" s="8">
        <v>0</v>
      </c>
    </row>
    <row r="1013" spans="2:66">
      <c r="B1013" s="56"/>
      <c r="C1013" s="11" t="s">
        <v>47</v>
      </c>
      <c r="D1013" s="8">
        <v>0</v>
      </c>
      <c r="E1013" s="8">
        <v>0</v>
      </c>
      <c r="F1013" s="8">
        <v>0</v>
      </c>
      <c r="G1013" s="8">
        <v>0</v>
      </c>
      <c r="H1013" s="8">
        <v>3</v>
      </c>
      <c r="I1013" s="8">
        <v>0</v>
      </c>
      <c r="J1013" s="8">
        <v>3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>
        <v>0</v>
      </c>
      <c r="AB1013" s="8">
        <v>0</v>
      </c>
      <c r="AC1013" s="8">
        <v>3</v>
      </c>
      <c r="AD1013" s="8">
        <v>5</v>
      </c>
      <c r="AE1013" s="8">
        <v>0</v>
      </c>
      <c r="AF1013" s="8">
        <v>3</v>
      </c>
      <c r="AG1013" s="8">
        <v>3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7</v>
      </c>
      <c r="AY1013" s="8">
        <v>11</v>
      </c>
      <c r="AZ1013" s="8">
        <v>3</v>
      </c>
      <c r="BA1013" s="8">
        <v>5</v>
      </c>
      <c r="BB1013" s="8">
        <v>3</v>
      </c>
      <c r="BC1013" s="8">
        <v>0</v>
      </c>
      <c r="BD1013" s="8">
        <v>0</v>
      </c>
      <c r="BE1013" s="8">
        <v>0</v>
      </c>
      <c r="BF1013" s="8">
        <v>0</v>
      </c>
      <c r="BG1013" s="8">
        <v>0</v>
      </c>
      <c r="BH1013" s="8">
        <v>0</v>
      </c>
      <c r="BI1013" s="8">
        <v>0</v>
      </c>
      <c r="BJ1013" s="8">
        <v>0</v>
      </c>
      <c r="BK1013" s="8">
        <v>0</v>
      </c>
      <c r="BL1013" s="8">
        <v>0</v>
      </c>
      <c r="BM1013" s="8">
        <v>0</v>
      </c>
      <c r="BN1013" s="8">
        <v>0</v>
      </c>
    </row>
    <row r="1014" spans="2:66">
      <c r="B1014" s="56"/>
      <c r="C1014" s="11" t="s">
        <v>11</v>
      </c>
      <c r="D1014" s="8">
        <v>0</v>
      </c>
      <c r="E1014" s="8">
        <v>0</v>
      </c>
      <c r="F1014" s="8">
        <v>0</v>
      </c>
      <c r="G1014" s="8">
        <v>0</v>
      </c>
      <c r="H1014" s="8">
        <v>128</v>
      </c>
      <c r="I1014" s="8">
        <v>133</v>
      </c>
      <c r="J1014" s="8">
        <v>86</v>
      </c>
      <c r="K1014" s="8">
        <v>53</v>
      </c>
      <c r="L1014" s="8">
        <v>41</v>
      </c>
      <c r="M1014" s="8">
        <v>36</v>
      </c>
      <c r="N1014" s="8">
        <v>26</v>
      </c>
      <c r="O1014" s="8">
        <v>25</v>
      </c>
      <c r="P1014" s="8">
        <v>30</v>
      </c>
      <c r="Q1014" s="8">
        <v>19</v>
      </c>
      <c r="R1014" s="8">
        <v>19</v>
      </c>
      <c r="S1014" s="8">
        <v>3</v>
      </c>
      <c r="T1014" s="8">
        <v>3</v>
      </c>
      <c r="U1014" s="8">
        <v>3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158</v>
      </c>
      <c r="AD1014" s="8">
        <v>212</v>
      </c>
      <c r="AE1014" s="8">
        <v>324</v>
      </c>
      <c r="AF1014" s="8">
        <v>366</v>
      </c>
      <c r="AG1014" s="8">
        <v>196</v>
      </c>
      <c r="AH1014" s="8">
        <v>83</v>
      </c>
      <c r="AI1014" s="8">
        <v>61</v>
      </c>
      <c r="AJ1014" s="8">
        <v>44</v>
      </c>
      <c r="AK1014" s="8">
        <v>26</v>
      </c>
      <c r="AL1014" s="8">
        <v>20</v>
      </c>
      <c r="AM1014" s="8">
        <v>10</v>
      </c>
      <c r="AN1014" s="8">
        <v>8</v>
      </c>
      <c r="AO1014" s="8">
        <v>7</v>
      </c>
      <c r="AP1014" s="8">
        <v>3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3</v>
      </c>
      <c r="AX1014" s="8">
        <v>289</v>
      </c>
      <c r="AY1014" s="8">
        <v>344</v>
      </c>
      <c r="AZ1014" s="8">
        <v>413</v>
      </c>
      <c r="BA1014" s="8">
        <v>419</v>
      </c>
      <c r="BB1014" s="8">
        <v>241</v>
      </c>
      <c r="BC1014" s="8">
        <v>123</v>
      </c>
      <c r="BD1014" s="8">
        <v>86</v>
      </c>
      <c r="BE1014" s="8">
        <v>69</v>
      </c>
      <c r="BF1014" s="8">
        <v>58</v>
      </c>
      <c r="BG1014" s="8">
        <v>38</v>
      </c>
      <c r="BH1014" s="8">
        <v>32</v>
      </c>
      <c r="BI1014" s="8">
        <v>14</v>
      </c>
      <c r="BJ1014" s="8">
        <v>15</v>
      </c>
      <c r="BK1014" s="8">
        <v>8</v>
      </c>
      <c r="BL1014" s="8">
        <v>0</v>
      </c>
      <c r="BM1014" s="8">
        <v>0</v>
      </c>
      <c r="BN1014" s="8">
        <v>0</v>
      </c>
    </row>
    <row r="1015" spans="2:66">
      <c r="B1015" s="65" t="s">
        <v>161</v>
      </c>
      <c r="C1015" s="11" t="s">
        <v>38</v>
      </c>
      <c r="D1015" s="8">
        <v>0</v>
      </c>
      <c r="E1015" s="8">
        <v>0</v>
      </c>
      <c r="F1015" s="8">
        <v>0</v>
      </c>
      <c r="G1015" s="8">
        <v>0</v>
      </c>
      <c r="H1015" s="8">
        <v>114</v>
      </c>
      <c r="I1015" s="8">
        <v>207</v>
      </c>
      <c r="J1015" s="8">
        <v>231</v>
      </c>
      <c r="K1015" s="8">
        <v>191</v>
      </c>
      <c r="L1015" s="8">
        <v>154</v>
      </c>
      <c r="M1015" s="8">
        <v>97</v>
      </c>
      <c r="N1015" s="8">
        <v>77</v>
      </c>
      <c r="O1015" s="8">
        <v>40</v>
      </c>
      <c r="P1015" s="8">
        <v>17</v>
      </c>
      <c r="Q1015" s="8">
        <v>6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>
        <v>0</v>
      </c>
      <c r="AB1015" s="8">
        <v>0</v>
      </c>
      <c r="AC1015" s="8">
        <v>317</v>
      </c>
      <c r="AD1015" s="8">
        <v>601</v>
      </c>
      <c r="AE1015" s="8">
        <v>516</v>
      </c>
      <c r="AF1015" s="8">
        <v>388</v>
      </c>
      <c r="AG1015" s="8">
        <v>233</v>
      </c>
      <c r="AH1015" s="8">
        <v>128</v>
      </c>
      <c r="AI1015" s="8">
        <v>64</v>
      </c>
      <c r="AJ1015" s="8">
        <v>30</v>
      </c>
      <c r="AK1015" s="8">
        <v>8</v>
      </c>
      <c r="AL1015" s="8">
        <v>3</v>
      </c>
      <c r="AM1015" s="8">
        <v>3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434</v>
      </c>
      <c r="AY1015" s="8">
        <v>815</v>
      </c>
      <c r="AZ1015" s="8">
        <v>747</v>
      </c>
      <c r="BA1015" s="8">
        <v>580</v>
      </c>
      <c r="BB1015" s="8">
        <v>388</v>
      </c>
      <c r="BC1015" s="8">
        <v>226</v>
      </c>
      <c r="BD1015" s="8">
        <v>142</v>
      </c>
      <c r="BE1015" s="8">
        <v>70</v>
      </c>
      <c r="BF1015" s="8">
        <v>22</v>
      </c>
      <c r="BG1015" s="8">
        <v>10</v>
      </c>
      <c r="BH1015" s="8">
        <v>3</v>
      </c>
      <c r="BI1015" s="8">
        <v>0</v>
      </c>
      <c r="BJ1015" s="8">
        <v>0</v>
      </c>
      <c r="BK1015" s="8">
        <v>0</v>
      </c>
      <c r="BL1015" s="8">
        <v>0</v>
      </c>
      <c r="BM1015" s="8">
        <v>0</v>
      </c>
      <c r="BN1015" s="8">
        <v>0</v>
      </c>
    </row>
    <row r="1016" spans="2:66">
      <c r="B1016" s="56"/>
      <c r="C1016" s="11" t="s">
        <v>39</v>
      </c>
      <c r="D1016" s="8">
        <v>0</v>
      </c>
      <c r="E1016" s="8">
        <v>0</v>
      </c>
      <c r="F1016" s="8">
        <v>0</v>
      </c>
      <c r="G1016" s="8">
        <v>4</v>
      </c>
      <c r="H1016" s="8">
        <v>808</v>
      </c>
      <c r="I1016" s="8">
        <v>1196</v>
      </c>
      <c r="J1016" s="8">
        <v>864</v>
      </c>
      <c r="K1016" s="8">
        <v>658</v>
      </c>
      <c r="L1016" s="8">
        <v>452</v>
      </c>
      <c r="M1016" s="8">
        <v>309</v>
      </c>
      <c r="N1016" s="8">
        <v>226</v>
      </c>
      <c r="O1016" s="8">
        <v>111</v>
      </c>
      <c r="P1016" s="8">
        <v>46</v>
      </c>
      <c r="Q1016" s="8">
        <v>16</v>
      </c>
      <c r="R1016" s="8">
        <v>3</v>
      </c>
      <c r="S1016" s="8">
        <v>3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>
        <v>0</v>
      </c>
      <c r="AB1016" s="8">
        <v>12</v>
      </c>
      <c r="AC1016" s="8">
        <v>1780</v>
      </c>
      <c r="AD1016" s="8">
        <v>2384</v>
      </c>
      <c r="AE1016" s="8">
        <v>1589</v>
      </c>
      <c r="AF1016" s="8">
        <v>1099</v>
      </c>
      <c r="AG1016" s="8">
        <v>693</v>
      </c>
      <c r="AH1016" s="8">
        <v>396</v>
      </c>
      <c r="AI1016" s="8">
        <v>184</v>
      </c>
      <c r="AJ1016" s="8">
        <v>109</v>
      </c>
      <c r="AK1016" s="8">
        <v>35</v>
      </c>
      <c r="AL1016" s="8">
        <v>13</v>
      </c>
      <c r="AM1016" s="8">
        <v>4</v>
      </c>
      <c r="AN1016" s="8">
        <v>4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15</v>
      </c>
      <c r="AX1016" s="8">
        <v>2590</v>
      </c>
      <c r="AY1016" s="8">
        <v>3584</v>
      </c>
      <c r="AZ1016" s="8">
        <v>2459</v>
      </c>
      <c r="BA1016" s="8">
        <v>1756</v>
      </c>
      <c r="BB1016" s="8">
        <v>1142</v>
      </c>
      <c r="BC1016" s="8">
        <v>709</v>
      </c>
      <c r="BD1016" s="8">
        <v>407</v>
      </c>
      <c r="BE1016" s="8">
        <v>216</v>
      </c>
      <c r="BF1016" s="8">
        <v>80</v>
      </c>
      <c r="BG1016" s="8">
        <v>23</v>
      </c>
      <c r="BH1016" s="8">
        <v>8</v>
      </c>
      <c r="BI1016" s="8">
        <v>8</v>
      </c>
      <c r="BJ1016" s="8">
        <v>0</v>
      </c>
      <c r="BK1016" s="8">
        <v>4</v>
      </c>
      <c r="BL1016" s="8">
        <v>0</v>
      </c>
      <c r="BM1016" s="8">
        <v>0</v>
      </c>
      <c r="BN1016" s="8">
        <v>0</v>
      </c>
    </row>
    <row r="1017" spans="2:66" ht="26">
      <c r="B1017" s="56"/>
      <c r="C1017" s="11" t="s">
        <v>40</v>
      </c>
      <c r="D1017" s="8">
        <v>0</v>
      </c>
      <c r="E1017" s="8">
        <v>0</v>
      </c>
      <c r="F1017" s="8">
        <v>0</v>
      </c>
      <c r="G1017" s="8">
        <v>0</v>
      </c>
      <c r="H1017" s="8">
        <v>136</v>
      </c>
      <c r="I1017" s="8">
        <v>181</v>
      </c>
      <c r="J1017" s="8">
        <v>121</v>
      </c>
      <c r="K1017" s="8">
        <v>96</v>
      </c>
      <c r="L1017" s="8">
        <v>56</v>
      </c>
      <c r="M1017" s="8">
        <v>32</v>
      </c>
      <c r="N1017" s="8">
        <v>31</v>
      </c>
      <c r="O1017" s="8">
        <v>17</v>
      </c>
      <c r="P1017" s="8">
        <v>12</v>
      </c>
      <c r="Q1017" s="8">
        <v>0</v>
      </c>
      <c r="R1017" s="8">
        <v>4</v>
      </c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0</v>
      </c>
      <c r="AB1017" s="8">
        <v>0</v>
      </c>
      <c r="AC1017" s="8">
        <v>107</v>
      </c>
      <c r="AD1017" s="8">
        <v>113</v>
      </c>
      <c r="AE1017" s="8">
        <v>72</v>
      </c>
      <c r="AF1017" s="8">
        <v>45</v>
      </c>
      <c r="AG1017" s="8">
        <v>24</v>
      </c>
      <c r="AH1017" s="8">
        <v>17</v>
      </c>
      <c r="AI1017" s="8">
        <v>3</v>
      </c>
      <c r="AJ1017" s="8">
        <v>4</v>
      </c>
      <c r="AK1017" s="8">
        <v>0</v>
      </c>
      <c r="AL1017" s="8">
        <v>3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247</v>
      </c>
      <c r="AY1017" s="8">
        <v>296</v>
      </c>
      <c r="AZ1017" s="8">
        <v>191</v>
      </c>
      <c r="BA1017" s="8">
        <v>145</v>
      </c>
      <c r="BB1017" s="8">
        <v>85</v>
      </c>
      <c r="BC1017" s="8">
        <v>54</v>
      </c>
      <c r="BD1017" s="8">
        <v>34</v>
      </c>
      <c r="BE1017" s="8">
        <v>17</v>
      </c>
      <c r="BF1017" s="8">
        <v>12</v>
      </c>
      <c r="BG1017" s="8">
        <v>3</v>
      </c>
      <c r="BH1017" s="8">
        <v>5</v>
      </c>
      <c r="BI1017" s="8">
        <v>0</v>
      </c>
      <c r="BJ1017" s="8">
        <v>0</v>
      </c>
      <c r="BK1017" s="8">
        <v>0</v>
      </c>
      <c r="BL1017" s="8">
        <v>0</v>
      </c>
      <c r="BM1017" s="8">
        <v>0</v>
      </c>
      <c r="BN1017" s="8">
        <v>0</v>
      </c>
    </row>
    <row r="1018" spans="2:66" ht="39">
      <c r="B1018" s="56"/>
      <c r="C1018" s="11" t="s">
        <v>41</v>
      </c>
      <c r="D1018" s="8">
        <v>0</v>
      </c>
      <c r="E1018" s="8">
        <v>0</v>
      </c>
      <c r="F1018" s="8">
        <v>0</v>
      </c>
      <c r="G1018" s="8">
        <v>0</v>
      </c>
      <c r="H1018" s="8">
        <v>136</v>
      </c>
      <c r="I1018" s="8">
        <v>103</v>
      </c>
      <c r="J1018" s="8">
        <v>69</v>
      </c>
      <c r="K1018" s="8">
        <v>60</v>
      </c>
      <c r="L1018" s="8">
        <v>33</v>
      </c>
      <c r="M1018" s="8">
        <v>24</v>
      </c>
      <c r="N1018" s="8">
        <v>8</v>
      </c>
      <c r="O1018" s="8">
        <v>3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B1018" s="8">
        <v>3</v>
      </c>
      <c r="AC1018" s="8">
        <v>285</v>
      </c>
      <c r="AD1018" s="8">
        <v>225</v>
      </c>
      <c r="AE1018" s="8">
        <v>144</v>
      </c>
      <c r="AF1018" s="8">
        <v>108</v>
      </c>
      <c r="AG1018" s="8">
        <v>72</v>
      </c>
      <c r="AH1018" s="8">
        <v>54</v>
      </c>
      <c r="AI1018" s="8">
        <v>24</v>
      </c>
      <c r="AJ1018" s="8">
        <v>9</v>
      </c>
      <c r="AK1018" s="8">
        <v>3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3</v>
      </c>
      <c r="AX1018" s="8">
        <v>417</v>
      </c>
      <c r="AY1018" s="8">
        <v>330</v>
      </c>
      <c r="AZ1018" s="8">
        <v>208</v>
      </c>
      <c r="BA1018" s="8">
        <v>162</v>
      </c>
      <c r="BB1018" s="8">
        <v>110</v>
      </c>
      <c r="BC1018" s="8">
        <v>83</v>
      </c>
      <c r="BD1018" s="8">
        <v>38</v>
      </c>
      <c r="BE1018" s="8">
        <v>10</v>
      </c>
      <c r="BF1018" s="8">
        <v>6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8">
        <v>0</v>
      </c>
      <c r="BM1018" s="8">
        <v>0</v>
      </c>
      <c r="BN1018" s="8">
        <v>0</v>
      </c>
    </row>
    <row r="1019" spans="2:66" ht="39">
      <c r="B1019" s="56"/>
      <c r="C1019" s="11" t="s">
        <v>42</v>
      </c>
      <c r="D1019" s="8">
        <v>0</v>
      </c>
      <c r="E1019" s="8">
        <v>0</v>
      </c>
      <c r="F1019" s="8">
        <v>0</v>
      </c>
      <c r="G1019" s="8">
        <v>0</v>
      </c>
      <c r="H1019" s="8">
        <v>235</v>
      </c>
      <c r="I1019" s="8">
        <v>272</v>
      </c>
      <c r="J1019" s="8">
        <v>155</v>
      </c>
      <c r="K1019" s="8">
        <v>107</v>
      </c>
      <c r="L1019" s="8">
        <v>63</v>
      </c>
      <c r="M1019" s="8">
        <v>44</v>
      </c>
      <c r="N1019" s="8">
        <v>24</v>
      </c>
      <c r="O1019" s="8">
        <v>23</v>
      </c>
      <c r="P1019" s="8">
        <v>12</v>
      </c>
      <c r="Q1019" s="8">
        <v>0</v>
      </c>
      <c r="R1019" s="8">
        <v>3</v>
      </c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>
        <v>0</v>
      </c>
      <c r="AB1019" s="8">
        <v>3</v>
      </c>
      <c r="AC1019" s="8">
        <v>1013</v>
      </c>
      <c r="AD1019" s="8">
        <v>974</v>
      </c>
      <c r="AE1019" s="8">
        <v>533</v>
      </c>
      <c r="AF1019" s="8">
        <v>368</v>
      </c>
      <c r="AG1019" s="8">
        <v>242</v>
      </c>
      <c r="AH1019" s="8">
        <v>162</v>
      </c>
      <c r="AI1019" s="8">
        <v>107</v>
      </c>
      <c r="AJ1019" s="8">
        <v>40</v>
      </c>
      <c r="AK1019" s="8">
        <v>20</v>
      </c>
      <c r="AL1019" s="8">
        <v>9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7</v>
      </c>
      <c r="AX1019" s="8">
        <v>1239</v>
      </c>
      <c r="AY1019" s="8">
        <v>1247</v>
      </c>
      <c r="AZ1019" s="8">
        <v>693</v>
      </c>
      <c r="BA1019" s="8">
        <v>473</v>
      </c>
      <c r="BB1019" s="8">
        <v>308</v>
      </c>
      <c r="BC1019" s="8">
        <v>208</v>
      </c>
      <c r="BD1019" s="8">
        <v>132</v>
      </c>
      <c r="BE1019" s="8">
        <v>61</v>
      </c>
      <c r="BF1019" s="8">
        <v>35</v>
      </c>
      <c r="BG1019" s="8">
        <v>7</v>
      </c>
      <c r="BH1019" s="8">
        <v>3</v>
      </c>
      <c r="BI1019" s="8">
        <v>0</v>
      </c>
      <c r="BJ1019" s="8">
        <v>0</v>
      </c>
      <c r="BK1019" s="8">
        <v>0</v>
      </c>
      <c r="BL1019" s="8">
        <v>0</v>
      </c>
      <c r="BM1019" s="8">
        <v>0</v>
      </c>
      <c r="BN1019" s="8">
        <v>0</v>
      </c>
    </row>
    <row r="1020" spans="2:66">
      <c r="B1020" s="56"/>
      <c r="C1020" s="11" t="s">
        <v>43</v>
      </c>
      <c r="D1020" s="8">
        <v>0</v>
      </c>
      <c r="E1020" s="8">
        <v>0</v>
      </c>
      <c r="F1020" s="8">
        <v>0</v>
      </c>
      <c r="G1020" s="8">
        <v>0</v>
      </c>
      <c r="H1020" s="8">
        <v>257</v>
      </c>
      <c r="I1020" s="8">
        <v>210</v>
      </c>
      <c r="J1020" s="8">
        <v>83</v>
      </c>
      <c r="K1020" s="8">
        <v>48</v>
      </c>
      <c r="L1020" s="8">
        <v>35</v>
      </c>
      <c r="M1020" s="8">
        <v>23</v>
      </c>
      <c r="N1020" s="8">
        <v>13</v>
      </c>
      <c r="O1020" s="8">
        <v>8</v>
      </c>
      <c r="P1020" s="8">
        <v>4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0</v>
      </c>
      <c r="AB1020" s="8">
        <v>7</v>
      </c>
      <c r="AC1020" s="8">
        <v>607</v>
      </c>
      <c r="AD1020" s="8">
        <v>327</v>
      </c>
      <c r="AE1020" s="8">
        <v>169</v>
      </c>
      <c r="AF1020" s="8">
        <v>109</v>
      </c>
      <c r="AG1020" s="8">
        <v>61</v>
      </c>
      <c r="AH1020" s="8">
        <v>35</v>
      </c>
      <c r="AI1020" s="8">
        <v>12</v>
      </c>
      <c r="AJ1020" s="8">
        <v>3</v>
      </c>
      <c r="AK1020" s="8">
        <v>0</v>
      </c>
      <c r="AL1020" s="8">
        <v>0</v>
      </c>
      <c r="AM1020" s="8">
        <v>3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7</v>
      </c>
      <c r="AX1020" s="8">
        <v>870</v>
      </c>
      <c r="AY1020" s="8">
        <v>534</v>
      </c>
      <c r="AZ1020" s="8">
        <v>250</v>
      </c>
      <c r="BA1020" s="8">
        <v>159</v>
      </c>
      <c r="BB1020" s="8">
        <v>99</v>
      </c>
      <c r="BC1020" s="8">
        <v>56</v>
      </c>
      <c r="BD1020" s="8">
        <v>28</v>
      </c>
      <c r="BE1020" s="8">
        <v>15</v>
      </c>
      <c r="BF1020" s="8">
        <v>3</v>
      </c>
      <c r="BG1020" s="8">
        <v>0</v>
      </c>
      <c r="BH1020" s="8">
        <v>3</v>
      </c>
      <c r="BI1020" s="8">
        <v>0</v>
      </c>
      <c r="BJ1020" s="8">
        <v>0</v>
      </c>
      <c r="BK1020" s="8">
        <v>0</v>
      </c>
      <c r="BL1020" s="8">
        <v>0</v>
      </c>
      <c r="BM1020" s="8">
        <v>0</v>
      </c>
      <c r="BN1020" s="8">
        <v>0</v>
      </c>
    </row>
    <row r="1021" spans="2:66" ht="39">
      <c r="B1021" s="56"/>
      <c r="C1021" s="11" t="s">
        <v>76</v>
      </c>
      <c r="D1021" s="8">
        <v>0</v>
      </c>
      <c r="E1021" s="8">
        <v>0</v>
      </c>
      <c r="F1021" s="8">
        <v>0</v>
      </c>
      <c r="G1021" s="8">
        <v>0</v>
      </c>
      <c r="H1021" s="8">
        <v>59</v>
      </c>
      <c r="I1021" s="8">
        <v>46</v>
      </c>
      <c r="J1021" s="8">
        <v>26</v>
      </c>
      <c r="K1021" s="8">
        <v>20</v>
      </c>
      <c r="L1021" s="8">
        <v>33</v>
      </c>
      <c r="M1021" s="8">
        <v>18</v>
      </c>
      <c r="N1021" s="8">
        <v>11</v>
      </c>
      <c r="O1021" s="8">
        <v>8</v>
      </c>
      <c r="P1021" s="8">
        <v>3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>
        <v>0</v>
      </c>
      <c r="AB1021" s="8">
        <v>0</v>
      </c>
      <c r="AC1021" s="8">
        <v>12</v>
      </c>
      <c r="AD1021" s="8">
        <v>16</v>
      </c>
      <c r="AE1021" s="8">
        <v>7</v>
      </c>
      <c r="AF1021" s="8">
        <v>5</v>
      </c>
      <c r="AG1021" s="8">
        <v>3</v>
      </c>
      <c r="AH1021" s="8">
        <v>3</v>
      </c>
      <c r="AI1021" s="8">
        <v>4</v>
      </c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65</v>
      </c>
      <c r="AY1021" s="8">
        <v>54</v>
      </c>
      <c r="AZ1021" s="8">
        <v>36</v>
      </c>
      <c r="BA1021" s="8">
        <v>24</v>
      </c>
      <c r="BB1021" s="8">
        <v>34</v>
      </c>
      <c r="BC1021" s="8">
        <v>25</v>
      </c>
      <c r="BD1021" s="8">
        <v>18</v>
      </c>
      <c r="BE1021" s="8">
        <v>8</v>
      </c>
      <c r="BF1021" s="8">
        <v>5</v>
      </c>
      <c r="BG1021" s="8">
        <v>0</v>
      </c>
      <c r="BH1021" s="8">
        <v>0</v>
      </c>
      <c r="BI1021" s="8">
        <v>0</v>
      </c>
      <c r="BJ1021" s="8">
        <v>0</v>
      </c>
      <c r="BK1021" s="8">
        <v>0</v>
      </c>
      <c r="BL1021" s="8">
        <v>0</v>
      </c>
      <c r="BM1021" s="8">
        <v>0</v>
      </c>
      <c r="BN1021" s="8">
        <v>0</v>
      </c>
    </row>
    <row r="1022" spans="2:66">
      <c r="B1022" s="56"/>
      <c r="C1022" s="11" t="s">
        <v>45</v>
      </c>
      <c r="D1022" s="8">
        <v>0</v>
      </c>
      <c r="E1022" s="8">
        <v>0</v>
      </c>
      <c r="F1022" s="8">
        <v>0</v>
      </c>
      <c r="G1022" s="8">
        <v>0</v>
      </c>
      <c r="H1022" s="8">
        <v>105</v>
      </c>
      <c r="I1022" s="8">
        <v>72</v>
      </c>
      <c r="J1022" s="8">
        <v>36</v>
      </c>
      <c r="K1022" s="8">
        <v>19</v>
      </c>
      <c r="L1022" s="8">
        <v>16</v>
      </c>
      <c r="M1022" s="8">
        <v>17</v>
      </c>
      <c r="N1022" s="8">
        <v>13</v>
      </c>
      <c r="O1022" s="8">
        <v>6</v>
      </c>
      <c r="P1022" s="8">
        <v>3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64</v>
      </c>
      <c r="AD1022" s="8">
        <v>40</v>
      </c>
      <c r="AE1022" s="8">
        <v>28</v>
      </c>
      <c r="AF1022" s="8">
        <v>30</v>
      </c>
      <c r="AG1022" s="8">
        <v>17</v>
      </c>
      <c r="AH1022" s="8">
        <v>19</v>
      </c>
      <c r="AI1022" s="8">
        <v>6</v>
      </c>
      <c r="AJ1022" s="8">
        <v>4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3</v>
      </c>
      <c r="AX1022" s="8">
        <v>168</v>
      </c>
      <c r="AY1022" s="8">
        <v>114</v>
      </c>
      <c r="AZ1022" s="8">
        <v>61</v>
      </c>
      <c r="BA1022" s="8">
        <v>54</v>
      </c>
      <c r="BB1022" s="8">
        <v>37</v>
      </c>
      <c r="BC1022" s="8">
        <v>35</v>
      </c>
      <c r="BD1022" s="8">
        <v>19</v>
      </c>
      <c r="BE1022" s="8">
        <v>15</v>
      </c>
      <c r="BF1022" s="8">
        <v>3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8">
        <v>0</v>
      </c>
      <c r="BM1022" s="8">
        <v>0</v>
      </c>
      <c r="BN1022" s="8">
        <v>0</v>
      </c>
    </row>
    <row r="1023" spans="2:66" ht="26">
      <c r="B1023" s="56"/>
      <c r="C1023" s="11" t="s">
        <v>46</v>
      </c>
      <c r="D1023" s="8">
        <v>0</v>
      </c>
      <c r="E1023" s="8">
        <v>0</v>
      </c>
      <c r="F1023" s="8">
        <v>0</v>
      </c>
      <c r="G1023" s="8">
        <v>0</v>
      </c>
      <c r="H1023" s="8">
        <v>23</v>
      </c>
      <c r="I1023" s="8">
        <v>21</v>
      </c>
      <c r="J1023" s="8">
        <v>14</v>
      </c>
      <c r="K1023" s="8">
        <v>9</v>
      </c>
      <c r="L1023" s="8">
        <v>14</v>
      </c>
      <c r="M1023" s="8">
        <v>11</v>
      </c>
      <c r="N1023" s="8">
        <v>5</v>
      </c>
      <c r="O1023" s="8">
        <v>3</v>
      </c>
      <c r="P1023" s="8">
        <v>0</v>
      </c>
      <c r="Q1023" s="8">
        <v>3</v>
      </c>
      <c r="R1023" s="8">
        <v>0</v>
      </c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>
        <v>0</v>
      </c>
      <c r="AB1023" s="8">
        <v>0</v>
      </c>
      <c r="AC1023" s="8">
        <v>29</v>
      </c>
      <c r="AD1023" s="8">
        <v>41</v>
      </c>
      <c r="AE1023" s="8">
        <v>32</v>
      </c>
      <c r="AF1023" s="8">
        <v>18</v>
      </c>
      <c r="AG1023" s="8">
        <v>10</v>
      </c>
      <c r="AH1023" s="8">
        <v>11</v>
      </c>
      <c r="AI1023" s="8">
        <v>0</v>
      </c>
      <c r="AJ1023" s="8">
        <v>4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57</v>
      </c>
      <c r="AY1023" s="8">
        <v>61</v>
      </c>
      <c r="AZ1023" s="8">
        <v>44</v>
      </c>
      <c r="BA1023" s="8">
        <v>30</v>
      </c>
      <c r="BB1023" s="8">
        <v>23</v>
      </c>
      <c r="BC1023" s="8">
        <v>22</v>
      </c>
      <c r="BD1023" s="8">
        <v>9</v>
      </c>
      <c r="BE1023" s="8">
        <v>4</v>
      </c>
      <c r="BF1023" s="8">
        <v>0</v>
      </c>
      <c r="BG1023" s="8">
        <v>3</v>
      </c>
      <c r="BH1023" s="8">
        <v>0</v>
      </c>
      <c r="BI1023" s="8">
        <v>0</v>
      </c>
      <c r="BJ1023" s="8">
        <v>0</v>
      </c>
      <c r="BK1023" s="8">
        <v>0</v>
      </c>
      <c r="BL1023" s="8">
        <v>0</v>
      </c>
      <c r="BM1023" s="8">
        <v>0</v>
      </c>
      <c r="BN1023" s="8">
        <v>0</v>
      </c>
    </row>
    <row r="1024" spans="2:66">
      <c r="B1024" s="56"/>
      <c r="C1024" s="11" t="s">
        <v>47</v>
      </c>
      <c r="D1024" s="8">
        <v>0</v>
      </c>
      <c r="E1024" s="8">
        <v>0</v>
      </c>
      <c r="F1024" s="8">
        <v>0</v>
      </c>
      <c r="G1024" s="8">
        <v>0</v>
      </c>
      <c r="H1024" s="8">
        <v>7</v>
      </c>
      <c r="I1024" s="8">
        <v>9</v>
      </c>
      <c r="J1024" s="8">
        <v>3</v>
      </c>
      <c r="K1024" s="8">
        <v>0</v>
      </c>
      <c r="L1024" s="8">
        <v>3</v>
      </c>
      <c r="M1024" s="8">
        <v>3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7</v>
      </c>
      <c r="AD1024" s="8">
        <v>4</v>
      </c>
      <c r="AE1024" s="8">
        <v>16</v>
      </c>
      <c r="AF1024" s="8">
        <v>0</v>
      </c>
      <c r="AG1024" s="8">
        <v>3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12</v>
      </c>
      <c r="AY1024" s="8">
        <v>10</v>
      </c>
      <c r="AZ1024" s="8">
        <v>16</v>
      </c>
      <c r="BA1024" s="8">
        <v>0</v>
      </c>
      <c r="BB1024" s="8">
        <v>5</v>
      </c>
      <c r="BC1024" s="8">
        <v>3</v>
      </c>
      <c r="BD1024" s="8">
        <v>3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8">
        <v>0</v>
      </c>
      <c r="BM1024" s="8">
        <v>0</v>
      </c>
      <c r="BN1024" s="8">
        <v>0</v>
      </c>
    </row>
    <row r="1025" spans="2:66">
      <c r="B1025" s="56"/>
      <c r="C1025" s="11" t="s">
        <v>11</v>
      </c>
      <c r="D1025" s="8">
        <v>0</v>
      </c>
      <c r="E1025" s="8">
        <v>0</v>
      </c>
      <c r="F1025" s="8">
        <v>0</v>
      </c>
      <c r="G1025" s="8">
        <v>0</v>
      </c>
      <c r="H1025" s="8">
        <v>271</v>
      </c>
      <c r="I1025" s="8">
        <v>224</v>
      </c>
      <c r="J1025" s="8">
        <v>162</v>
      </c>
      <c r="K1025" s="8">
        <v>112</v>
      </c>
      <c r="L1025" s="8">
        <v>90</v>
      </c>
      <c r="M1025" s="8">
        <v>89</v>
      </c>
      <c r="N1025" s="8">
        <v>74</v>
      </c>
      <c r="O1025" s="8">
        <v>60</v>
      </c>
      <c r="P1025" s="8">
        <v>61</v>
      </c>
      <c r="Q1025" s="8">
        <v>50</v>
      </c>
      <c r="R1025" s="8">
        <v>44</v>
      </c>
      <c r="S1025" s="8">
        <v>25</v>
      </c>
      <c r="T1025" s="8">
        <v>20</v>
      </c>
      <c r="U1025" s="8">
        <v>14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0</v>
      </c>
      <c r="AB1025" s="8">
        <v>4</v>
      </c>
      <c r="AC1025" s="8">
        <v>451</v>
      </c>
      <c r="AD1025" s="8">
        <v>560</v>
      </c>
      <c r="AE1025" s="8">
        <v>665</v>
      </c>
      <c r="AF1025" s="8">
        <v>565</v>
      </c>
      <c r="AG1025" s="8">
        <v>356</v>
      </c>
      <c r="AH1025" s="8">
        <v>187</v>
      </c>
      <c r="AI1025" s="8">
        <v>135</v>
      </c>
      <c r="AJ1025" s="8">
        <v>104</v>
      </c>
      <c r="AK1025" s="8">
        <v>71</v>
      </c>
      <c r="AL1025" s="8">
        <v>70</v>
      </c>
      <c r="AM1025" s="8">
        <v>39</v>
      </c>
      <c r="AN1025" s="8">
        <v>29</v>
      </c>
      <c r="AO1025" s="8">
        <v>20</v>
      </c>
      <c r="AP1025" s="8">
        <v>9</v>
      </c>
      <c r="AQ1025" s="8">
        <v>0</v>
      </c>
      <c r="AR1025" s="8">
        <v>0</v>
      </c>
      <c r="AS1025" s="8">
        <v>0</v>
      </c>
      <c r="AT1025" s="8">
        <v>0</v>
      </c>
      <c r="AU1025" s="8">
        <v>0</v>
      </c>
      <c r="AV1025" s="8">
        <v>0</v>
      </c>
      <c r="AW1025" s="8">
        <v>3</v>
      </c>
      <c r="AX1025" s="8">
        <v>728</v>
      </c>
      <c r="AY1025" s="8">
        <v>785</v>
      </c>
      <c r="AZ1025" s="8">
        <v>819</v>
      </c>
      <c r="BA1025" s="8">
        <v>671</v>
      </c>
      <c r="BB1025" s="8">
        <v>447</v>
      </c>
      <c r="BC1025" s="8">
        <v>273</v>
      </c>
      <c r="BD1025" s="8">
        <v>208</v>
      </c>
      <c r="BE1025" s="8">
        <v>161</v>
      </c>
      <c r="BF1025" s="8">
        <v>135</v>
      </c>
      <c r="BG1025" s="8">
        <v>123</v>
      </c>
      <c r="BH1025" s="8">
        <v>85</v>
      </c>
      <c r="BI1025" s="8">
        <v>49</v>
      </c>
      <c r="BJ1025" s="8">
        <v>40</v>
      </c>
      <c r="BK1025" s="8">
        <v>18</v>
      </c>
      <c r="BL1025" s="8">
        <v>0</v>
      </c>
      <c r="BM1025" s="8">
        <v>0</v>
      </c>
      <c r="BN1025" s="8">
        <v>0</v>
      </c>
    </row>
    <row r="1026" spans="2:66">
      <c r="B1026" s="65" t="s">
        <v>162</v>
      </c>
      <c r="C1026" s="11" t="s">
        <v>38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8">
        <v>0</v>
      </c>
      <c r="BM1026" s="8">
        <v>0</v>
      </c>
      <c r="BN1026" s="8">
        <v>0</v>
      </c>
    </row>
    <row r="1027" spans="2:66">
      <c r="B1027" s="56"/>
      <c r="C1027" s="11" t="s">
        <v>39</v>
      </c>
      <c r="D1027" s="8">
        <v>0</v>
      </c>
      <c r="E1027" s="8">
        <v>0</v>
      </c>
      <c r="F1027" s="8">
        <v>0</v>
      </c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>
        <v>0</v>
      </c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>
        <v>0</v>
      </c>
      <c r="AI1027" s="8">
        <v>0</v>
      </c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  <c r="BD1027" s="8">
        <v>0</v>
      </c>
      <c r="BE1027" s="8">
        <v>0</v>
      </c>
      <c r="BF1027" s="8">
        <v>0</v>
      </c>
      <c r="BG1027" s="8">
        <v>0</v>
      </c>
      <c r="BH1027" s="8">
        <v>0</v>
      </c>
      <c r="BI1027" s="8">
        <v>0</v>
      </c>
      <c r="BJ1027" s="8">
        <v>0</v>
      </c>
      <c r="BK1027" s="8">
        <v>0</v>
      </c>
      <c r="BL1027" s="8">
        <v>0</v>
      </c>
      <c r="BM1027" s="8">
        <v>0</v>
      </c>
      <c r="BN1027" s="8">
        <v>0</v>
      </c>
    </row>
    <row r="1028" spans="2:66" ht="26">
      <c r="B1028" s="56"/>
      <c r="C1028" s="11" t="s">
        <v>40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>
        <v>0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8">
        <v>0</v>
      </c>
      <c r="BM1028" s="8">
        <v>0</v>
      </c>
      <c r="BN1028" s="8">
        <v>0</v>
      </c>
    </row>
    <row r="1029" spans="2:66" ht="39">
      <c r="B1029" s="56"/>
      <c r="C1029" s="11" t="s">
        <v>41</v>
      </c>
      <c r="D1029" s="8">
        <v>0</v>
      </c>
      <c r="E1029" s="8">
        <v>0</v>
      </c>
      <c r="F1029" s="8">
        <v>0</v>
      </c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>
        <v>0</v>
      </c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  <c r="BD1029" s="8">
        <v>0</v>
      </c>
      <c r="BE1029" s="8">
        <v>0</v>
      </c>
      <c r="BF1029" s="8">
        <v>0</v>
      </c>
      <c r="BG1029" s="8">
        <v>0</v>
      </c>
      <c r="BH1029" s="8">
        <v>0</v>
      </c>
      <c r="BI1029" s="8">
        <v>0</v>
      </c>
      <c r="BJ1029" s="8">
        <v>0</v>
      </c>
      <c r="BK1029" s="8">
        <v>0</v>
      </c>
      <c r="BL1029" s="8">
        <v>0</v>
      </c>
      <c r="BM1029" s="8">
        <v>0</v>
      </c>
      <c r="BN1029" s="8">
        <v>0</v>
      </c>
    </row>
    <row r="1030" spans="2:66" ht="39">
      <c r="B1030" s="56"/>
      <c r="C1030" s="11" t="s">
        <v>42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8">
        <v>0</v>
      </c>
      <c r="BM1030" s="8">
        <v>0</v>
      </c>
      <c r="BN1030" s="8">
        <v>0</v>
      </c>
    </row>
    <row r="1031" spans="2:66">
      <c r="B1031" s="56"/>
      <c r="C1031" s="11" t="s">
        <v>43</v>
      </c>
      <c r="D1031" s="8">
        <v>0</v>
      </c>
      <c r="E1031" s="8">
        <v>0</v>
      </c>
      <c r="F1031" s="8">
        <v>0</v>
      </c>
      <c r="G1031" s="8">
        <v>0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>
        <v>0</v>
      </c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>
        <v>0</v>
      </c>
      <c r="AI1031" s="8">
        <v>0</v>
      </c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  <c r="BD1031" s="8">
        <v>0</v>
      </c>
      <c r="BE1031" s="8">
        <v>0</v>
      </c>
      <c r="BF1031" s="8">
        <v>0</v>
      </c>
      <c r="BG1031" s="8">
        <v>0</v>
      </c>
      <c r="BH1031" s="8">
        <v>0</v>
      </c>
      <c r="BI1031" s="8">
        <v>0</v>
      </c>
      <c r="BJ1031" s="8">
        <v>0</v>
      </c>
      <c r="BK1031" s="8">
        <v>0</v>
      </c>
      <c r="BL1031" s="8">
        <v>0</v>
      </c>
      <c r="BM1031" s="8">
        <v>0</v>
      </c>
      <c r="BN1031" s="8">
        <v>0</v>
      </c>
    </row>
    <row r="1032" spans="2:66" ht="39">
      <c r="B1032" s="56"/>
      <c r="C1032" s="11" t="s">
        <v>76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8">
        <v>0</v>
      </c>
      <c r="BM1032" s="8">
        <v>0</v>
      </c>
      <c r="BN1032" s="8">
        <v>0</v>
      </c>
    </row>
    <row r="1033" spans="2:66">
      <c r="B1033" s="56"/>
      <c r="C1033" s="11" t="s">
        <v>45</v>
      </c>
      <c r="D1033" s="8">
        <v>0</v>
      </c>
      <c r="E1033" s="8">
        <v>0</v>
      </c>
      <c r="F1033" s="8">
        <v>0</v>
      </c>
      <c r="G1033" s="8">
        <v>0</v>
      </c>
      <c r="H1033" s="8">
        <v>0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>
        <v>0</v>
      </c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>
        <v>0</v>
      </c>
      <c r="AI1033" s="8">
        <v>0</v>
      </c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0</v>
      </c>
      <c r="AT1033" s="8">
        <v>0</v>
      </c>
      <c r="AU1033" s="8">
        <v>0</v>
      </c>
      <c r="AV1033" s="8">
        <v>0</v>
      </c>
      <c r="AW1033" s="8">
        <v>0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  <c r="BD1033" s="8">
        <v>0</v>
      </c>
      <c r="BE1033" s="8">
        <v>0</v>
      </c>
      <c r="BF1033" s="8">
        <v>0</v>
      </c>
      <c r="BG1033" s="8">
        <v>0</v>
      </c>
      <c r="BH1033" s="8">
        <v>0</v>
      </c>
      <c r="BI1033" s="8">
        <v>0</v>
      </c>
      <c r="BJ1033" s="8">
        <v>0</v>
      </c>
      <c r="BK1033" s="8">
        <v>0</v>
      </c>
      <c r="BL1033" s="8">
        <v>0</v>
      </c>
      <c r="BM1033" s="8">
        <v>0</v>
      </c>
      <c r="BN1033" s="8">
        <v>0</v>
      </c>
    </row>
    <row r="1034" spans="2:66" ht="26">
      <c r="B1034" s="56"/>
      <c r="C1034" s="11" t="s">
        <v>46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8">
        <v>0</v>
      </c>
      <c r="BM1034" s="8">
        <v>0</v>
      </c>
      <c r="BN1034" s="8">
        <v>0</v>
      </c>
    </row>
    <row r="1035" spans="2:66">
      <c r="B1035" s="56"/>
      <c r="C1035" s="11" t="s">
        <v>47</v>
      </c>
      <c r="D1035" s="8">
        <v>0</v>
      </c>
      <c r="E1035" s="8">
        <v>0</v>
      </c>
      <c r="F1035" s="8">
        <v>0</v>
      </c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>
        <v>0</v>
      </c>
      <c r="AI1035" s="8">
        <v>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  <c r="BD1035" s="8">
        <v>0</v>
      </c>
      <c r="BE1035" s="8">
        <v>0</v>
      </c>
      <c r="BF1035" s="8">
        <v>0</v>
      </c>
      <c r="BG1035" s="8">
        <v>0</v>
      </c>
      <c r="BH1035" s="8">
        <v>0</v>
      </c>
      <c r="BI1035" s="8">
        <v>0</v>
      </c>
      <c r="BJ1035" s="8">
        <v>0</v>
      </c>
      <c r="BK1035" s="8">
        <v>0</v>
      </c>
      <c r="BL1035" s="8">
        <v>0</v>
      </c>
      <c r="BM1035" s="8">
        <v>0</v>
      </c>
      <c r="BN1035" s="8">
        <v>0</v>
      </c>
    </row>
    <row r="1036" spans="2:66">
      <c r="B1036" s="56"/>
      <c r="C1036" s="11" t="s">
        <v>11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8">
        <v>0</v>
      </c>
      <c r="BM1036" s="8">
        <v>0</v>
      </c>
      <c r="BN1036" s="8">
        <v>0</v>
      </c>
    </row>
    <row r="1037" spans="2:66">
      <c r="B1037" s="65" t="s">
        <v>223</v>
      </c>
      <c r="C1037" s="11" t="s">
        <v>38</v>
      </c>
      <c r="D1037" s="8">
        <v>0</v>
      </c>
      <c r="E1037" s="8">
        <v>0</v>
      </c>
      <c r="F1037" s="8">
        <v>0</v>
      </c>
      <c r="G1037" s="8">
        <v>0</v>
      </c>
      <c r="H1037" s="8">
        <v>0</v>
      </c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>
        <v>0</v>
      </c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>
        <v>0</v>
      </c>
      <c r="AI1037" s="8">
        <v>0</v>
      </c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>
        <v>0</v>
      </c>
      <c r="BA1037" s="8">
        <v>0</v>
      </c>
      <c r="BB1037" s="8">
        <v>0</v>
      </c>
      <c r="BC1037" s="8">
        <v>0</v>
      </c>
      <c r="BD1037" s="8">
        <v>0</v>
      </c>
      <c r="BE1037" s="8">
        <v>0</v>
      </c>
      <c r="BF1037" s="8">
        <v>0</v>
      </c>
      <c r="BG1037" s="8">
        <v>0</v>
      </c>
      <c r="BH1037" s="8">
        <v>0</v>
      </c>
      <c r="BI1037" s="8">
        <v>0</v>
      </c>
      <c r="BJ1037" s="8">
        <v>0</v>
      </c>
      <c r="BK1037" s="8">
        <v>0</v>
      </c>
      <c r="BL1037" s="8">
        <v>0</v>
      </c>
      <c r="BM1037" s="8">
        <v>0</v>
      </c>
      <c r="BN1037" s="8">
        <v>0</v>
      </c>
    </row>
    <row r="1038" spans="2:66">
      <c r="B1038" s="56"/>
      <c r="C1038" s="11" t="s">
        <v>39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8">
        <v>0</v>
      </c>
      <c r="BM1038" s="8">
        <v>0</v>
      </c>
      <c r="BN1038" s="8">
        <v>0</v>
      </c>
    </row>
    <row r="1039" spans="2:66" ht="26">
      <c r="B1039" s="56"/>
      <c r="C1039" s="11" t="s">
        <v>40</v>
      </c>
      <c r="D1039" s="8">
        <v>0</v>
      </c>
      <c r="E1039" s="8">
        <v>0</v>
      </c>
      <c r="F1039" s="8">
        <v>0</v>
      </c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>
        <v>0</v>
      </c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>
        <v>0</v>
      </c>
      <c r="AI1039" s="8">
        <v>0</v>
      </c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>
        <v>0</v>
      </c>
      <c r="BA1039" s="8">
        <v>0</v>
      </c>
      <c r="BB1039" s="8">
        <v>0</v>
      </c>
      <c r="BC1039" s="8">
        <v>0</v>
      </c>
      <c r="BD1039" s="8">
        <v>0</v>
      </c>
      <c r="BE1039" s="8">
        <v>0</v>
      </c>
      <c r="BF1039" s="8">
        <v>0</v>
      </c>
      <c r="BG1039" s="8">
        <v>0</v>
      </c>
      <c r="BH1039" s="8">
        <v>0</v>
      </c>
      <c r="BI1039" s="8">
        <v>0</v>
      </c>
      <c r="BJ1039" s="8">
        <v>0</v>
      </c>
      <c r="BK1039" s="8">
        <v>0</v>
      </c>
      <c r="BL1039" s="8">
        <v>0</v>
      </c>
      <c r="BM1039" s="8">
        <v>0</v>
      </c>
      <c r="BN1039" s="8">
        <v>0</v>
      </c>
    </row>
    <row r="1040" spans="2:66" ht="39">
      <c r="B1040" s="56"/>
      <c r="C1040" s="11" t="s">
        <v>41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8">
        <v>0</v>
      </c>
      <c r="BM1040" s="8">
        <v>0</v>
      </c>
      <c r="BN1040" s="8">
        <v>0</v>
      </c>
    </row>
    <row r="1041" spans="2:66" ht="39">
      <c r="B1041" s="56"/>
      <c r="C1041" s="11" t="s">
        <v>42</v>
      </c>
      <c r="D1041" s="8">
        <v>0</v>
      </c>
      <c r="E1041" s="8">
        <v>0</v>
      </c>
      <c r="F1041" s="8">
        <v>0</v>
      </c>
      <c r="G1041" s="8">
        <v>0</v>
      </c>
      <c r="H1041" s="8">
        <v>0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  <c r="AG1041" s="8">
        <v>0</v>
      </c>
      <c r="AH1041" s="8">
        <v>0</v>
      </c>
      <c r="AI1041" s="8">
        <v>0</v>
      </c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  <c r="BD1041" s="8">
        <v>0</v>
      </c>
      <c r="BE1041" s="8">
        <v>0</v>
      </c>
      <c r="BF1041" s="8">
        <v>0</v>
      </c>
      <c r="BG1041" s="8">
        <v>0</v>
      </c>
      <c r="BH1041" s="8">
        <v>0</v>
      </c>
      <c r="BI1041" s="8">
        <v>0</v>
      </c>
      <c r="BJ1041" s="8">
        <v>0</v>
      </c>
      <c r="BK1041" s="8">
        <v>0</v>
      </c>
      <c r="BL1041" s="8">
        <v>0</v>
      </c>
      <c r="BM1041" s="8">
        <v>0</v>
      </c>
      <c r="BN1041" s="8">
        <v>0</v>
      </c>
    </row>
    <row r="1042" spans="2:66">
      <c r="B1042" s="56"/>
      <c r="C1042" s="11" t="s">
        <v>43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8">
        <v>0</v>
      </c>
      <c r="BM1042" s="8">
        <v>0</v>
      </c>
      <c r="BN1042" s="8">
        <v>0</v>
      </c>
    </row>
    <row r="1043" spans="2:66" ht="39">
      <c r="B1043" s="56"/>
      <c r="C1043" s="11" t="s">
        <v>76</v>
      </c>
      <c r="D1043" s="8">
        <v>0</v>
      </c>
      <c r="E1043" s="8">
        <v>0</v>
      </c>
      <c r="F1043" s="8">
        <v>0</v>
      </c>
      <c r="G1043" s="8">
        <v>0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  <c r="BD1043" s="8">
        <v>0</v>
      </c>
      <c r="BE1043" s="8">
        <v>0</v>
      </c>
      <c r="BF1043" s="8">
        <v>0</v>
      </c>
      <c r="BG1043" s="8">
        <v>0</v>
      </c>
      <c r="BH1043" s="8">
        <v>0</v>
      </c>
      <c r="BI1043" s="8">
        <v>0</v>
      </c>
      <c r="BJ1043" s="8">
        <v>0</v>
      </c>
      <c r="BK1043" s="8">
        <v>0</v>
      </c>
      <c r="BL1043" s="8">
        <v>0</v>
      </c>
      <c r="BM1043" s="8">
        <v>0</v>
      </c>
      <c r="BN1043" s="8">
        <v>0</v>
      </c>
    </row>
    <row r="1044" spans="2:66">
      <c r="B1044" s="56"/>
      <c r="C1044" s="11" t="s">
        <v>45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8">
        <v>0</v>
      </c>
      <c r="BM1044" s="8">
        <v>0</v>
      </c>
      <c r="BN1044" s="8">
        <v>0</v>
      </c>
    </row>
    <row r="1045" spans="2:66" ht="26">
      <c r="B1045" s="56"/>
      <c r="C1045" s="11" t="s">
        <v>46</v>
      </c>
      <c r="D1045" s="8">
        <v>0</v>
      </c>
      <c r="E1045" s="8">
        <v>0</v>
      </c>
      <c r="F1045" s="8">
        <v>0</v>
      </c>
      <c r="G1045" s="8">
        <v>0</v>
      </c>
      <c r="H1045" s="8">
        <v>0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>
        <v>0</v>
      </c>
      <c r="AI1045" s="8">
        <v>0</v>
      </c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  <c r="BD1045" s="8">
        <v>0</v>
      </c>
      <c r="BE1045" s="8">
        <v>0</v>
      </c>
      <c r="BF1045" s="8">
        <v>0</v>
      </c>
      <c r="BG1045" s="8">
        <v>0</v>
      </c>
      <c r="BH1045" s="8">
        <v>0</v>
      </c>
      <c r="BI1045" s="8">
        <v>0</v>
      </c>
      <c r="BJ1045" s="8">
        <v>0</v>
      </c>
      <c r="BK1045" s="8">
        <v>0</v>
      </c>
      <c r="BL1045" s="8">
        <v>0</v>
      </c>
      <c r="BM1045" s="8">
        <v>0</v>
      </c>
      <c r="BN1045" s="8">
        <v>0</v>
      </c>
    </row>
    <row r="1046" spans="2:66">
      <c r="B1046" s="56"/>
      <c r="C1046" s="11" t="s">
        <v>47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8">
        <v>0</v>
      </c>
      <c r="BM1046" s="8">
        <v>0</v>
      </c>
      <c r="BN1046" s="8">
        <v>0</v>
      </c>
    </row>
    <row r="1047" spans="2:66">
      <c r="B1047" s="56"/>
      <c r="C1047" s="11" t="s">
        <v>11</v>
      </c>
      <c r="D1047" s="8">
        <v>0</v>
      </c>
      <c r="E1047" s="8">
        <v>0</v>
      </c>
      <c r="F1047" s="8">
        <v>0</v>
      </c>
      <c r="G1047" s="8">
        <v>0</v>
      </c>
      <c r="H1047" s="8">
        <v>0</v>
      </c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0</v>
      </c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>
        <v>0</v>
      </c>
      <c r="AI1047" s="8">
        <v>0</v>
      </c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  <c r="BD1047" s="8">
        <v>0</v>
      </c>
      <c r="BE1047" s="8">
        <v>0</v>
      </c>
      <c r="BF1047" s="8">
        <v>0</v>
      </c>
      <c r="BG1047" s="8">
        <v>0</v>
      </c>
      <c r="BH1047" s="8">
        <v>0</v>
      </c>
      <c r="BI1047" s="8">
        <v>0</v>
      </c>
      <c r="BJ1047" s="8">
        <v>0</v>
      </c>
      <c r="BK1047" s="8">
        <v>0</v>
      </c>
      <c r="BL1047" s="8">
        <v>0</v>
      </c>
      <c r="BM1047" s="8">
        <v>0</v>
      </c>
      <c r="BN1047" s="8">
        <v>0</v>
      </c>
    </row>
    <row r="1048" spans="2:66">
      <c r="B1048" s="65" t="s">
        <v>224</v>
      </c>
      <c r="C1048" s="11" t="s">
        <v>38</v>
      </c>
      <c r="D1048" s="8">
        <v>0</v>
      </c>
      <c r="E1048" s="8">
        <v>0</v>
      </c>
      <c r="F1048" s="8">
        <v>0</v>
      </c>
      <c r="G1048" s="8">
        <v>0</v>
      </c>
      <c r="H1048" s="8">
        <v>24</v>
      </c>
      <c r="I1048" s="8">
        <v>70</v>
      </c>
      <c r="J1048" s="8">
        <v>73</v>
      </c>
      <c r="K1048" s="8">
        <v>77</v>
      </c>
      <c r="L1048" s="8">
        <v>48</v>
      </c>
      <c r="M1048" s="8">
        <v>39</v>
      </c>
      <c r="N1048" s="8">
        <v>26</v>
      </c>
      <c r="O1048" s="8">
        <v>13</v>
      </c>
      <c r="P1048" s="8">
        <v>3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91</v>
      </c>
      <c r="AD1048" s="8">
        <v>134</v>
      </c>
      <c r="AE1048" s="8">
        <v>85</v>
      </c>
      <c r="AF1048" s="8">
        <v>39</v>
      </c>
      <c r="AG1048" s="8">
        <v>24</v>
      </c>
      <c r="AH1048" s="8">
        <v>15</v>
      </c>
      <c r="AI1048" s="8">
        <v>4</v>
      </c>
      <c r="AJ1048" s="8">
        <v>3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122</v>
      </c>
      <c r="AY1048" s="8">
        <v>202</v>
      </c>
      <c r="AZ1048" s="8">
        <v>159</v>
      </c>
      <c r="BA1048" s="8">
        <v>116</v>
      </c>
      <c r="BB1048" s="8">
        <v>74</v>
      </c>
      <c r="BC1048" s="8">
        <v>47</v>
      </c>
      <c r="BD1048" s="8">
        <v>29</v>
      </c>
      <c r="BE1048" s="8">
        <v>12</v>
      </c>
      <c r="BF1048" s="8">
        <v>3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8">
        <v>0</v>
      </c>
      <c r="BM1048" s="8">
        <v>0</v>
      </c>
      <c r="BN1048" s="8">
        <v>0</v>
      </c>
    </row>
    <row r="1049" spans="2:66">
      <c r="B1049" s="56"/>
      <c r="C1049" s="11" t="s">
        <v>39</v>
      </c>
      <c r="D1049" s="8">
        <v>0</v>
      </c>
      <c r="E1049" s="8">
        <v>0</v>
      </c>
      <c r="F1049" s="8">
        <v>0</v>
      </c>
      <c r="G1049" s="8">
        <v>0</v>
      </c>
      <c r="H1049" s="8">
        <v>9</v>
      </c>
      <c r="I1049" s="8">
        <v>8</v>
      </c>
      <c r="J1049" s="8">
        <v>20</v>
      </c>
      <c r="K1049" s="8">
        <v>9</v>
      </c>
      <c r="L1049" s="8">
        <v>10</v>
      </c>
      <c r="M1049" s="8">
        <v>13</v>
      </c>
      <c r="N1049" s="8">
        <v>4</v>
      </c>
      <c r="O1049" s="8">
        <v>13</v>
      </c>
      <c r="P1049" s="8">
        <v>3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>
        <v>11</v>
      </c>
      <c r="AD1049" s="8">
        <v>46</v>
      </c>
      <c r="AE1049" s="8">
        <v>33</v>
      </c>
      <c r="AF1049" s="8">
        <v>27</v>
      </c>
      <c r="AG1049" s="8">
        <v>11</v>
      </c>
      <c r="AH1049" s="8">
        <v>11</v>
      </c>
      <c r="AI1049" s="8">
        <v>4</v>
      </c>
      <c r="AJ1049" s="8">
        <v>3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15</v>
      </c>
      <c r="AY1049" s="8">
        <v>57</v>
      </c>
      <c r="AZ1049" s="8">
        <v>53</v>
      </c>
      <c r="BA1049" s="8">
        <v>39</v>
      </c>
      <c r="BB1049" s="8">
        <v>20</v>
      </c>
      <c r="BC1049" s="8">
        <v>17</v>
      </c>
      <c r="BD1049" s="8">
        <v>12</v>
      </c>
      <c r="BE1049" s="8">
        <v>10</v>
      </c>
      <c r="BF1049" s="8">
        <v>3</v>
      </c>
      <c r="BG1049" s="8">
        <v>0</v>
      </c>
      <c r="BH1049" s="8">
        <v>0</v>
      </c>
      <c r="BI1049" s="8">
        <v>0</v>
      </c>
      <c r="BJ1049" s="8">
        <v>0</v>
      </c>
      <c r="BK1049" s="8">
        <v>0</v>
      </c>
      <c r="BL1049" s="8">
        <v>0</v>
      </c>
      <c r="BM1049" s="8">
        <v>0</v>
      </c>
      <c r="BN1049" s="8">
        <v>0</v>
      </c>
    </row>
    <row r="1050" spans="2:66" ht="26">
      <c r="B1050" s="56"/>
      <c r="C1050" s="11" t="s">
        <v>40</v>
      </c>
      <c r="D1050" s="8">
        <v>0</v>
      </c>
      <c r="E1050" s="8">
        <v>0</v>
      </c>
      <c r="F1050" s="8">
        <v>0</v>
      </c>
      <c r="G1050" s="8">
        <v>0</v>
      </c>
      <c r="H1050" s="8">
        <v>8</v>
      </c>
      <c r="I1050" s="8">
        <v>14</v>
      </c>
      <c r="J1050" s="8">
        <v>11</v>
      </c>
      <c r="K1050" s="8">
        <v>10</v>
      </c>
      <c r="L1050" s="8">
        <v>16</v>
      </c>
      <c r="M1050" s="8">
        <v>10</v>
      </c>
      <c r="N1050" s="8">
        <v>5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4</v>
      </c>
      <c r="AD1050" s="8">
        <v>7</v>
      </c>
      <c r="AE1050" s="8">
        <v>9</v>
      </c>
      <c r="AF1050" s="8">
        <v>5</v>
      </c>
      <c r="AG1050" s="8">
        <v>3</v>
      </c>
      <c r="AH1050" s="8">
        <v>3</v>
      </c>
      <c r="AI1050" s="8">
        <v>0</v>
      </c>
      <c r="AJ1050" s="8">
        <v>3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8</v>
      </c>
      <c r="AY1050" s="8">
        <v>25</v>
      </c>
      <c r="AZ1050" s="8">
        <v>26</v>
      </c>
      <c r="BA1050" s="8">
        <v>18</v>
      </c>
      <c r="BB1050" s="8">
        <v>17</v>
      </c>
      <c r="BC1050" s="8">
        <v>15</v>
      </c>
      <c r="BD1050" s="8">
        <v>8</v>
      </c>
      <c r="BE1050" s="8">
        <v>3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8">
        <v>0</v>
      </c>
      <c r="BM1050" s="8">
        <v>0</v>
      </c>
      <c r="BN1050" s="8">
        <v>0</v>
      </c>
    </row>
    <row r="1051" spans="2:66" ht="39">
      <c r="B1051" s="56"/>
      <c r="C1051" s="11" t="s">
        <v>41</v>
      </c>
      <c r="D1051" s="8">
        <v>0</v>
      </c>
      <c r="E1051" s="8">
        <v>0</v>
      </c>
      <c r="F1051" s="8">
        <v>0</v>
      </c>
      <c r="G1051" s="8">
        <v>0</v>
      </c>
      <c r="H1051" s="8">
        <v>43</v>
      </c>
      <c r="I1051" s="8">
        <v>53</v>
      </c>
      <c r="J1051" s="8">
        <v>24</v>
      </c>
      <c r="K1051" s="8">
        <v>14</v>
      </c>
      <c r="L1051" s="8">
        <v>9</v>
      </c>
      <c r="M1051" s="8">
        <v>4</v>
      </c>
      <c r="N1051" s="8">
        <v>0</v>
      </c>
      <c r="O1051" s="8">
        <v>3</v>
      </c>
      <c r="P1051" s="8">
        <v>3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>
        <v>0</v>
      </c>
      <c r="AB1051" s="8">
        <v>0</v>
      </c>
      <c r="AC1051" s="8">
        <v>75</v>
      </c>
      <c r="AD1051" s="8">
        <v>72</v>
      </c>
      <c r="AE1051" s="8">
        <v>38</v>
      </c>
      <c r="AF1051" s="8">
        <v>19</v>
      </c>
      <c r="AG1051" s="8">
        <v>11</v>
      </c>
      <c r="AH1051" s="8">
        <v>10</v>
      </c>
      <c r="AI1051" s="8">
        <v>5</v>
      </c>
      <c r="AJ1051" s="8">
        <v>4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116</v>
      </c>
      <c r="AY1051" s="8">
        <v>126</v>
      </c>
      <c r="AZ1051" s="8">
        <v>61</v>
      </c>
      <c r="BA1051" s="8">
        <v>36</v>
      </c>
      <c r="BB1051" s="8">
        <v>19</v>
      </c>
      <c r="BC1051" s="8">
        <v>14</v>
      </c>
      <c r="BD1051" s="8">
        <v>5</v>
      </c>
      <c r="BE1051" s="8">
        <v>9</v>
      </c>
      <c r="BF1051" s="8">
        <v>3</v>
      </c>
      <c r="BG1051" s="8">
        <v>0</v>
      </c>
      <c r="BH1051" s="8">
        <v>0</v>
      </c>
      <c r="BI1051" s="8">
        <v>0</v>
      </c>
      <c r="BJ1051" s="8">
        <v>0</v>
      </c>
      <c r="BK1051" s="8">
        <v>0</v>
      </c>
      <c r="BL1051" s="8">
        <v>0</v>
      </c>
      <c r="BM1051" s="8">
        <v>0</v>
      </c>
      <c r="BN1051" s="8">
        <v>0</v>
      </c>
    </row>
    <row r="1052" spans="2:66" ht="39">
      <c r="B1052" s="56"/>
      <c r="C1052" s="11" t="s">
        <v>42</v>
      </c>
      <c r="D1052" s="8">
        <v>0</v>
      </c>
      <c r="E1052" s="8">
        <v>0</v>
      </c>
      <c r="F1052" s="8">
        <v>0</v>
      </c>
      <c r="G1052" s="8">
        <v>0</v>
      </c>
      <c r="H1052" s="8">
        <v>13</v>
      </c>
      <c r="I1052" s="8">
        <v>30</v>
      </c>
      <c r="J1052" s="8">
        <v>20</v>
      </c>
      <c r="K1052" s="8">
        <v>16</v>
      </c>
      <c r="L1052" s="8">
        <v>6</v>
      </c>
      <c r="M1052" s="8">
        <v>3</v>
      </c>
      <c r="N1052" s="8">
        <v>4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80</v>
      </c>
      <c r="AD1052" s="8">
        <v>141</v>
      </c>
      <c r="AE1052" s="8">
        <v>104</v>
      </c>
      <c r="AF1052" s="8">
        <v>53</v>
      </c>
      <c r="AG1052" s="8">
        <v>24</v>
      </c>
      <c r="AH1052" s="8">
        <v>14</v>
      </c>
      <c r="AI1052" s="8">
        <v>5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88</v>
      </c>
      <c r="AY1052" s="8">
        <v>170</v>
      </c>
      <c r="AZ1052" s="8">
        <v>125</v>
      </c>
      <c r="BA1052" s="8">
        <v>65</v>
      </c>
      <c r="BB1052" s="8">
        <v>29</v>
      </c>
      <c r="BC1052" s="8">
        <v>19</v>
      </c>
      <c r="BD1052" s="8">
        <v>8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8">
        <v>0</v>
      </c>
      <c r="BM1052" s="8">
        <v>0</v>
      </c>
      <c r="BN1052" s="8">
        <v>0</v>
      </c>
    </row>
    <row r="1053" spans="2:66">
      <c r="B1053" s="56"/>
      <c r="C1053" s="11" t="s">
        <v>43</v>
      </c>
      <c r="D1053" s="8">
        <v>0</v>
      </c>
      <c r="E1053" s="8">
        <v>0</v>
      </c>
      <c r="F1053" s="8">
        <v>0</v>
      </c>
      <c r="G1053" s="8">
        <v>3</v>
      </c>
      <c r="H1053" s="8">
        <v>16</v>
      </c>
      <c r="I1053" s="8">
        <v>33</v>
      </c>
      <c r="J1053" s="8">
        <v>16</v>
      </c>
      <c r="K1053" s="8">
        <v>4</v>
      </c>
      <c r="L1053" s="8">
        <v>7</v>
      </c>
      <c r="M1053" s="8">
        <v>7</v>
      </c>
      <c r="N1053" s="8">
        <v>3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>
        <v>0</v>
      </c>
      <c r="AB1053" s="8">
        <v>0</v>
      </c>
      <c r="AC1053" s="8">
        <v>40</v>
      </c>
      <c r="AD1053" s="8">
        <v>48</v>
      </c>
      <c r="AE1053" s="8">
        <v>30</v>
      </c>
      <c r="AF1053" s="8">
        <v>17</v>
      </c>
      <c r="AG1053" s="8">
        <v>11</v>
      </c>
      <c r="AH1053" s="8">
        <v>8</v>
      </c>
      <c r="AI1053" s="8">
        <v>3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4</v>
      </c>
      <c r="AX1053" s="8">
        <v>54</v>
      </c>
      <c r="AY1053" s="8">
        <v>77</v>
      </c>
      <c r="AZ1053" s="8">
        <v>47</v>
      </c>
      <c r="BA1053" s="8">
        <v>24</v>
      </c>
      <c r="BB1053" s="8">
        <v>11</v>
      </c>
      <c r="BC1053" s="8">
        <v>12</v>
      </c>
      <c r="BD1053" s="8">
        <v>11</v>
      </c>
      <c r="BE1053" s="8">
        <v>0</v>
      </c>
      <c r="BF1053" s="8">
        <v>0</v>
      </c>
      <c r="BG1053" s="8">
        <v>0</v>
      </c>
      <c r="BH1053" s="8">
        <v>0</v>
      </c>
      <c r="BI1053" s="8">
        <v>0</v>
      </c>
      <c r="BJ1053" s="8">
        <v>0</v>
      </c>
      <c r="BK1053" s="8">
        <v>0</v>
      </c>
      <c r="BL1053" s="8">
        <v>0</v>
      </c>
      <c r="BM1053" s="8">
        <v>0</v>
      </c>
      <c r="BN1053" s="8">
        <v>0</v>
      </c>
    </row>
    <row r="1054" spans="2:66" ht="39">
      <c r="B1054" s="56"/>
      <c r="C1054" s="11" t="s">
        <v>76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10</v>
      </c>
      <c r="J1054" s="8">
        <v>4</v>
      </c>
      <c r="K1054" s="8">
        <v>3</v>
      </c>
      <c r="L1054" s="8">
        <v>8</v>
      </c>
      <c r="M1054" s="8">
        <v>5</v>
      </c>
      <c r="N1054" s="8">
        <v>3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10</v>
      </c>
      <c r="AZ1054" s="8">
        <v>8</v>
      </c>
      <c r="BA1054" s="8">
        <v>3</v>
      </c>
      <c r="BB1054" s="8">
        <v>8</v>
      </c>
      <c r="BC1054" s="8">
        <v>6</v>
      </c>
      <c r="BD1054" s="8">
        <v>3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8">
        <v>0</v>
      </c>
      <c r="BM1054" s="8">
        <v>0</v>
      </c>
      <c r="BN1054" s="8">
        <v>0</v>
      </c>
    </row>
    <row r="1055" spans="2:66">
      <c r="B1055" s="56"/>
      <c r="C1055" s="11" t="s">
        <v>45</v>
      </c>
      <c r="D1055" s="8">
        <v>0</v>
      </c>
      <c r="E1055" s="8">
        <v>0</v>
      </c>
      <c r="F1055" s="8">
        <v>0</v>
      </c>
      <c r="G1055" s="8">
        <v>0</v>
      </c>
      <c r="H1055" s="8">
        <v>11</v>
      </c>
      <c r="I1055" s="8">
        <v>8</v>
      </c>
      <c r="J1055" s="8">
        <v>5</v>
      </c>
      <c r="K1055" s="8">
        <v>3</v>
      </c>
      <c r="L1055" s="8">
        <v>6</v>
      </c>
      <c r="M1055" s="8">
        <v>3</v>
      </c>
      <c r="N1055" s="8">
        <v>3</v>
      </c>
      <c r="O1055" s="8">
        <v>3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>
        <v>0</v>
      </c>
      <c r="AB1055" s="8">
        <v>0</v>
      </c>
      <c r="AC1055" s="8">
        <v>8</v>
      </c>
      <c r="AD1055" s="8">
        <v>7</v>
      </c>
      <c r="AE1055" s="8">
        <v>10</v>
      </c>
      <c r="AF1055" s="8">
        <v>14</v>
      </c>
      <c r="AG1055" s="8">
        <v>7</v>
      </c>
      <c r="AH1055" s="8">
        <v>3</v>
      </c>
      <c r="AI1055" s="8">
        <v>4</v>
      </c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>
        <v>0</v>
      </c>
      <c r="AR1055" s="8">
        <v>0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17</v>
      </c>
      <c r="AY1055" s="8">
        <v>18</v>
      </c>
      <c r="AZ1055" s="8">
        <v>15</v>
      </c>
      <c r="BA1055" s="8">
        <v>19</v>
      </c>
      <c r="BB1055" s="8">
        <v>15</v>
      </c>
      <c r="BC1055" s="8">
        <v>6</v>
      </c>
      <c r="BD1055" s="8">
        <v>3</v>
      </c>
      <c r="BE1055" s="8">
        <v>3</v>
      </c>
      <c r="BF1055" s="8">
        <v>4</v>
      </c>
      <c r="BG1055" s="8">
        <v>0</v>
      </c>
      <c r="BH1055" s="8">
        <v>0</v>
      </c>
      <c r="BI1055" s="8">
        <v>0</v>
      </c>
      <c r="BJ1055" s="8">
        <v>0</v>
      </c>
      <c r="BK1055" s="8">
        <v>0</v>
      </c>
      <c r="BL1055" s="8">
        <v>0</v>
      </c>
      <c r="BM1055" s="8">
        <v>0</v>
      </c>
      <c r="BN1055" s="8">
        <v>0</v>
      </c>
    </row>
    <row r="1056" spans="2:66" ht="26">
      <c r="B1056" s="56"/>
      <c r="C1056" s="11" t="s">
        <v>46</v>
      </c>
      <c r="D1056" s="8">
        <v>0</v>
      </c>
      <c r="E1056" s="8">
        <v>0</v>
      </c>
      <c r="F1056" s="8">
        <v>0</v>
      </c>
      <c r="G1056" s="8">
        <v>0</v>
      </c>
      <c r="H1056" s="8">
        <v>3</v>
      </c>
      <c r="I1056" s="8">
        <v>10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3</v>
      </c>
      <c r="AD1056" s="8">
        <v>4</v>
      </c>
      <c r="AE1056" s="8">
        <v>3</v>
      </c>
      <c r="AF1056" s="8">
        <v>3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3</v>
      </c>
      <c r="AY1056" s="8">
        <v>10</v>
      </c>
      <c r="AZ1056" s="8">
        <v>6</v>
      </c>
      <c r="BA1056" s="8">
        <v>4</v>
      </c>
      <c r="BB1056" s="8">
        <v>4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8">
        <v>0</v>
      </c>
      <c r="BM1056" s="8">
        <v>0</v>
      </c>
      <c r="BN1056" s="8">
        <v>0</v>
      </c>
    </row>
    <row r="1057" spans="2:66">
      <c r="B1057" s="56"/>
      <c r="C1057" s="11" t="s">
        <v>47</v>
      </c>
      <c r="D1057" s="8">
        <v>0</v>
      </c>
      <c r="E1057" s="8">
        <v>0</v>
      </c>
      <c r="F1057" s="8">
        <v>0</v>
      </c>
      <c r="G1057" s="8">
        <v>0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>
        <v>0</v>
      </c>
      <c r="AD1057" s="8">
        <v>0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3</v>
      </c>
      <c r="AY1057" s="8">
        <v>3</v>
      </c>
      <c r="AZ1057" s="8">
        <v>0</v>
      </c>
      <c r="BA1057" s="8">
        <v>0</v>
      </c>
      <c r="BB1057" s="8">
        <v>0</v>
      </c>
      <c r="BC1057" s="8">
        <v>0</v>
      </c>
      <c r="BD1057" s="8">
        <v>0</v>
      </c>
      <c r="BE1057" s="8">
        <v>0</v>
      </c>
      <c r="BF1057" s="8">
        <v>0</v>
      </c>
      <c r="BG1057" s="8">
        <v>0</v>
      </c>
      <c r="BH1057" s="8">
        <v>0</v>
      </c>
      <c r="BI1057" s="8">
        <v>0</v>
      </c>
      <c r="BJ1057" s="8">
        <v>0</v>
      </c>
      <c r="BK1057" s="8">
        <v>0</v>
      </c>
      <c r="BL1057" s="8">
        <v>0</v>
      </c>
      <c r="BM1057" s="8">
        <v>0</v>
      </c>
      <c r="BN1057" s="8">
        <v>0</v>
      </c>
    </row>
    <row r="1058" spans="2:66">
      <c r="B1058" s="56"/>
      <c r="C1058" s="11" t="s">
        <v>11</v>
      </c>
      <c r="D1058" s="8">
        <v>0</v>
      </c>
      <c r="E1058" s="8">
        <v>0</v>
      </c>
      <c r="F1058" s="8">
        <v>0</v>
      </c>
      <c r="G1058" s="8">
        <v>0</v>
      </c>
      <c r="H1058" s="8">
        <v>11</v>
      </c>
      <c r="I1058" s="8">
        <v>10</v>
      </c>
      <c r="J1058" s="8">
        <v>11</v>
      </c>
      <c r="K1058" s="8">
        <v>6</v>
      </c>
      <c r="L1058" s="8">
        <v>16</v>
      </c>
      <c r="M1058" s="8">
        <v>8</v>
      </c>
      <c r="N1058" s="8">
        <v>11</v>
      </c>
      <c r="O1058" s="8">
        <v>8</v>
      </c>
      <c r="P1058" s="8">
        <v>5</v>
      </c>
      <c r="Q1058" s="8">
        <v>4</v>
      </c>
      <c r="R1058" s="8">
        <v>0</v>
      </c>
      <c r="S1058" s="8">
        <v>3</v>
      </c>
      <c r="T1058" s="8">
        <v>0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32</v>
      </c>
      <c r="AD1058" s="8">
        <v>67</v>
      </c>
      <c r="AE1058" s="8">
        <v>76</v>
      </c>
      <c r="AF1058" s="8">
        <v>60</v>
      </c>
      <c r="AG1058" s="8">
        <v>15</v>
      </c>
      <c r="AH1058" s="8">
        <v>20</v>
      </c>
      <c r="AI1058" s="8">
        <v>6</v>
      </c>
      <c r="AJ1058" s="8">
        <v>8</v>
      </c>
      <c r="AK1058" s="8">
        <v>3</v>
      </c>
      <c r="AL1058" s="8">
        <v>7</v>
      </c>
      <c r="AM1058" s="8">
        <v>3</v>
      </c>
      <c r="AN1058" s="8">
        <v>0</v>
      </c>
      <c r="AO1058" s="8">
        <v>0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36</v>
      </c>
      <c r="AY1058" s="8">
        <v>74</v>
      </c>
      <c r="AZ1058" s="8">
        <v>86</v>
      </c>
      <c r="BA1058" s="8">
        <v>65</v>
      </c>
      <c r="BB1058" s="8">
        <v>31</v>
      </c>
      <c r="BC1058" s="8">
        <v>25</v>
      </c>
      <c r="BD1058" s="8">
        <v>19</v>
      </c>
      <c r="BE1058" s="8">
        <v>17</v>
      </c>
      <c r="BF1058" s="8">
        <v>5</v>
      </c>
      <c r="BG1058" s="8">
        <v>9</v>
      </c>
      <c r="BH1058" s="8">
        <v>7</v>
      </c>
      <c r="BI1058" s="8">
        <v>3</v>
      </c>
      <c r="BJ1058" s="8">
        <v>0</v>
      </c>
      <c r="BK1058" s="8">
        <v>0</v>
      </c>
      <c r="BL1058" s="8">
        <v>0</v>
      </c>
      <c r="BM1058" s="8">
        <v>0</v>
      </c>
      <c r="BN1058" s="8">
        <v>0</v>
      </c>
    </row>
    <row r="1059" spans="2:66">
      <c r="B1059" s="65" t="s">
        <v>225</v>
      </c>
      <c r="C1059" s="11" t="s">
        <v>38</v>
      </c>
      <c r="D1059" s="8">
        <v>0</v>
      </c>
      <c r="E1059" s="8">
        <v>0</v>
      </c>
      <c r="F1059" s="8">
        <v>0</v>
      </c>
      <c r="G1059" s="8">
        <v>0</v>
      </c>
      <c r="H1059" s="8">
        <v>0</v>
      </c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>
        <v>0</v>
      </c>
      <c r="AB1059" s="8">
        <v>0</v>
      </c>
      <c r="AC1059" s="8">
        <v>0</v>
      </c>
      <c r="AD1059" s="8">
        <v>3</v>
      </c>
      <c r="AE1059" s="8">
        <v>0</v>
      </c>
      <c r="AF1059" s="8">
        <v>0</v>
      </c>
      <c r="AG1059" s="8">
        <v>0</v>
      </c>
      <c r="AH1059" s="8">
        <v>3</v>
      </c>
      <c r="AI1059" s="8">
        <v>0</v>
      </c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3</v>
      </c>
      <c r="AZ1059" s="8">
        <v>0</v>
      </c>
      <c r="BA1059" s="8">
        <v>0</v>
      </c>
      <c r="BB1059" s="8">
        <v>0</v>
      </c>
      <c r="BC1059" s="8">
        <v>3</v>
      </c>
      <c r="BD1059" s="8">
        <v>0</v>
      </c>
      <c r="BE1059" s="8">
        <v>0</v>
      </c>
      <c r="BF1059" s="8">
        <v>0</v>
      </c>
      <c r="BG1059" s="8">
        <v>0</v>
      </c>
      <c r="BH1059" s="8">
        <v>0</v>
      </c>
      <c r="BI1059" s="8">
        <v>0</v>
      </c>
      <c r="BJ1059" s="8">
        <v>0</v>
      </c>
      <c r="BK1059" s="8">
        <v>0</v>
      </c>
      <c r="BL1059" s="8">
        <v>0</v>
      </c>
      <c r="BM1059" s="8">
        <v>0</v>
      </c>
      <c r="BN1059" s="8">
        <v>0</v>
      </c>
    </row>
    <row r="1060" spans="2:66">
      <c r="B1060" s="56"/>
      <c r="C1060" s="11" t="s">
        <v>39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4</v>
      </c>
      <c r="AF1060" s="8">
        <v>4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5</v>
      </c>
      <c r="AZ1060" s="8">
        <v>4</v>
      </c>
      <c r="BA1060" s="8">
        <v>4</v>
      </c>
      <c r="BB1060" s="8">
        <v>3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8">
        <v>0</v>
      </c>
      <c r="BM1060" s="8">
        <v>0</v>
      </c>
      <c r="BN1060" s="8">
        <v>0</v>
      </c>
    </row>
    <row r="1061" spans="2:66" ht="26">
      <c r="B1061" s="56"/>
      <c r="C1061" s="11" t="s">
        <v>40</v>
      </c>
      <c r="D1061" s="8">
        <v>0</v>
      </c>
      <c r="E1061" s="8">
        <v>0</v>
      </c>
      <c r="F1061" s="8">
        <v>0</v>
      </c>
      <c r="G1061" s="8">
        <v>0</v>
      </c>
      <c r="H1061" s="8">
        <v>0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>
        <v>0</v>
      </c>
      <c r="AI1061" s="8">
        <v>0</v>
      </c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  <c r="BD1061" s="8">
        <v>0</v>
      </c>
      <c r="BE1061" s="8">
        <v>0</v>
      </c>
      <c r="BF1061" s="8">
        <v>0</v>
      </c>
      <c r="BG1061" s="8">
        <v>0</v>
      </c>
      <c r="BH1061" s="8">
        <v>0</v>
      </c>
      <c r="BI1061" s="8">
        <v>0</v>
      </c>
      <c r="BJ1061" s="8">
        <v>0</v>
      </c>
      <c r="BK1061" s="8">
        <v>0</v>
      </c>
      <c r="BL1061" s="8">
        <v>0</v>
      </c>
      <c r="BM1061" s="8">
        <v>0</v>
      </c>
      <c r="BN1061" s="8">
        <v>0</v>
      </c>
    </row>
    <row r="1062" spans="2:66" ht="39">
      <c r="B1062" s="56"/>
      <c r="C1062" s="11" t="s">
        <v>41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11</v>
      </c>
      <c r="AD1062" s="8">
        <v>7</v>
      </c>
      <c r="AE1062" s="8">
        <v>11</v>
      </c>
      <c r="AF1062" s="8">
        <v>5</v>
      </c>
      <c r="AG1062" s="8">
        <v>10</v>
      </c>
      <c r="AH1062" s="8">
        <v>5</v>
      </c>
      <c r="AI1062" s="8">
        <v>3</v>
      </c>
      <c r="AJ1062" s="8">
        <v>3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11</v>
      </c>
      <c r="AY1062" s="8">
        <v>7</v>
      </c>
      <c r="AZ1062" s="8">
        <v>11</v>
      </c>
      <c r="BA1062" s="8">
        <v>5</v>
      </c>
      <c r="BB1062" s="8">
        <v>10</v>
      </c>
      <c r="BC1062" s="8">
        <v>5</v>
      </c>
      <c r="BD1062" s="8">
        <v>3</v>
      </c>
      <c r="BE1062" s="8">
        <v>3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8">
        <v>0</v>
      </c>
      <c r="BM1062" s="8">
        <v>0</v>
      </c>
      <c r="BN1062" s="8">
        <v>0</v>
      </c>
    </row>
    <row r="1063" spans="2:66" ht="39">
      <c r="B1063" s="56"/>
      <c r="C1063" s="11" t="s">
        <v>42</v>
      </c>
      <c r="D1063" s="8">
        <v>0</v>
      </c>
      <c r="E1063" s="8">
        <v>0</v>
      </c>
      <c r="F1063" s="8">
        <v>0</v>
      </c>
      <c r="G1063" s="8">
        <v>0</v>
      </c>
      <c r="H1063" s="8">
        <v>0</v>
      </c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>
        <v>0</v>
      </c>
      <c r="AB1063" s="8">
        <v>0</v>
      </c>
      <c r="AC1063" s="8">
        <v>0</v>
      </c>
      <c r="AD1063" s="8">
        <v>0</v>
      </c>
      <c r="AE1063" s="8">
        <v>3</v>
      </c>
      <c r="AF1063" s="8">
        <v>3</v>
      </c>
      <c r="AG1063" s="8">
        <v>0</v>
      </c>
      <c r="AH1063" s="8">
        <v>0</v>
      </c>
      <c r="AI1063" s="8">
        <v>0</v>
      </c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  <c r="AZ1063" s="8">
        <v>3</v>
      </c>
      <c r="BA1063" s="8">
        <v>3</v>
      </c>
      <c r="BB1063" s="8">
        <v>0</v>
      </c>
      <c r="BC1063" s="8">
        <v>0</v>
      </c>
      <c r="BD1063" s="8">
        <v>0</v>
      </c>
      <c r="BE1063" s="8">
        <v>0</v>
      </c>
      <c r="BF1063" s="8">
        <v>0</v>
      </c>
      <c r="BG1063" s="8">
        <v>0</v>
      </c>
      <c r="BH1063" s="8">
        <v>0</v>
      </c>
      <c r="BI1063" s="8">
        <v>0</v>
      </c>
      <c r="BJ1063" s="8">
        <v>0</v>
      </c>
      <c r="BK1063" s="8">
        <v>0</v>
      </c>
      <c r="BL1063" s="8">
        <v>0</v>
      </c>
      <c r="BM1063" s="8">
        <v>0</v>
      </c>
      <c r="BN1063" s="8">
        <v>0</v>
      </c>
    </row>
    <row r="1064" spans="2:66">
      <c r="B1064" s="56"/>
      <c r="C1064" s="11" t="s">
        <v>43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3</v>
      </c>
      <c r="AD1064" s="8">
        <v>0</v>
      </c>
      <c r="AE1064" s="8">
        <v>3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3</v>
      </c>
      <c r="AY1064" s="8">
        <v>0</v>
      </c>
      <c r="AZ1064" s="8">
        <v>3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8">
        <v>0</v>
      </c>
      <c r="BM1064" s="8">
        <v>0</v>
      </c>
      <c r="BN1064" s="8">
        <v>0</v>
      </c>
    </row>
    <row r="1065" spans="2:66" ht="39">
      <c r="B1065" s="56"/>
      <c r="C1065" s="11" t="s">
        <v>76</v>
      </c>
      <c r="D1065" s="8">
        <v>0</v>
      </c>
      <c r="E1065" s="8">
        <v>0</v>
      </c>
      <c r="F1065" s="8">
        <v>0</v>
      </c>
      <c r="G1065" s="8">
        <v>0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>
        <v>0</v>
      </c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0</v>
      </c>
      <c r="AH1065" s="8">
        <v>0</v>
      </c>
      <c r="AI1065" s="8">
        <v>0</v>
      </c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>
        <v>0</v>
      </c>
      <c r="AY1065" s="8">
        <v>0</v>
      </c>
      <c r="AZ1065" s="8">
        <v>0</v>
      </c>
      <c r="BA1065" s="8">
        <v>0</v>
      </c>
      <c r="BB1065" s="8">
        <v>0</v>
      </c>
      <c r="BC1065" s="8">
        <v>0</v>
      </c>
      <c r="BD1065" s="8">
        <v>0</v>
      </c>
      <c r="BE1065" s="8">
        <v>0</v>
      </c>
      <c r="BF1065" s="8">
        <v>0</v>
      </c>
      <c r="BG1065" s="8">
        <v>0</v>
      </c>
      <c r="BH1065" s="8">
        <v>0</v>
      </c>
      <c r="BI1065" s="8">
        <v>0</v>
      </c>
      <c r="BJ1065" s="8">
        <v>0</v>
      </c>
      <c r="BK1065" s="8">
        <v>0</v>
      </c>
      <c r="BL1065" s="8">
        <v>0</v>
      </c>
      <c r="BM1065" s="8">
        <v>0</v>
      </c>
      <c r="BN1065" s="8">
        <v>0</v>
      </c>
    </row>
    <row r="1066" spans="2:66">
      <c r="B1066" s="56"/>
      <c r="C1066" s="11" t="s">
        <v>45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8">
        <v>0</v>
      </c>
      <c r="BM1066" s="8">
        <v>0</v>
      </c>
      <c r="BN1066" s="8">
        <v>0</v>
      </c>
    </row>
    <row r="1067" spans="2:66" ht="26">
      <c r="B1067" s="56"/>
      <c r="C1067" s="11" t="s">
        <v>46</v>
      </c>
      <c r="D1067" s="8">
        <v>0</v>
      </c>
      <c r="E1067" s="8">
        <v>0</v>
      </c>
      <c r="F1067" s="8">
        <v>0</v>
      </c>
      <c r="G1067" s="8">
        <v>0</v>
      </c>
      <c r="H1067" s="8">
        <v>0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>
        <v>0</v>
      </c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0</v>
      </c>
      <c r="AH1067" s="8">
        <v>0</v>
      </c>
      <c r="AI1067" s="8">
        <v>0</v>
      </c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>
        <v>0</v>
      </c>
      <c r="BA1067" s="8">
        <v>0</v>
      </c>
      <c r="BB1067" s="8">
        <v>0</v>
      </c>
      <c r="BC1067" s="8">
        <v>0</v>
      </c>
      <c r="BD1067" s="8">
        <v>0</v>
      </c>
      <c r="BE1067" s="8">
        <v>0</v>
      </c>
      <c r="BF1067" s="8">
        <v>0</v>
      </c>
      <c r="BG1067" s="8">
        <v>0</v>
      </c>
      <c r="BH1067" s="8">
        <v>0</v>
      </c>
      <c r="BI1067" s="8">
        <v>0</v>
      </c>
      <c r="BJ1067" s="8">
        <v>0</v>
      </c>
      <c r="BK1067" s="8">
        <v>0</v>
      </c>
      <c r="BL1067" s="8">
        <v>0</v>
      </c>
      <c r="BM1067" s="8">
        <v>0</v>
      </c>
      <c r="BN1067" s="8">
        <v>0</v>
      </c>
    </row>
    <row r="1068" spans="2:66">
      <c r="B1068" s="56"/>
      <c r="C1068" s="11" t="s">
        <v>47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8">
        <v>0</v>
      </c>
      <c r="BM1068" s="8">
        <v>0</v>
      </c>
      <c r="BN1068" s="8">
        <v>0</v>
      </c>
    </row>
    <row r="1069" spans="2:66">
      <c r="B1069" s="56"/>
      <c r="C1069" s="11" t="s">
        <v>11</v>
      </c>
      <c r="D1069" s="8">
        <v>0</v>
      </c>
      <c r="E1069" s="8">
        <v>0</v>
      </c>
      <c r="F1069" s="8">
        <v>0</v>
      </c>
      <c r="G1069" s="8">
        <v>0</v>
      </c>
      <c r="H1069" s="8">
        <v>0</v>
      </c>
      <c r="I1069" s="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>
        <v>0</v>
      </c>
      <c r="AB1069" s="8">
        <v>0</v>
      </c>
      <c r="AC1069" s="8">
        <v>3</v>
      </c>
      <c r="AD1069" s="8">
        <v>6</v>
      </c>
      <c r="AE1069" s="8">
        <v>13</v>
      </c>
      <c r="AF1069" s="8">
        <v>10</v>
      </c>
      <c r="AG1069" s="8">
        <v>9</v>
      </c>
      <c r="AH1069" s="8">
        <v>3</v>
      </c>
      <c r="AI1069" s="8">
        <v>6</v>
      </c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3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3</v>
      </c>
      <c r="AY1069" s="8">
        <v>6</v>
      </c>
      <c r="AZ1069" s="8">
        <v>13</v>
      </c>
      <c r="BA1069" s="8">
        <v>11</v>
      </c>
      <c r="BB1069" s="8">
        <v>7</v>
      </c>
      <c r="BC1069" s="8">
        <v>3</v>
      </c>
      <c r="BD1069" s="8">
        <v>4</v>
      </c>
      <c r="BE1069" s="8">
        <v>0</v>
      </c>
      <c r="BF1069" s="8">
        <v>0</v>
      </c>
      <c r="BG1069" s="8">
        <v>0</v>
      </c>
      <c r="BH1069" s="8">
        <v>0</v>
      </c>
      <c r="BI1069" s="8">
        <v>3</v>
      </c>
      <c r="BJ1069" s="8">
        <v>3</v>
      </c>
      <c r="BK1069" s="8">
        <v>0</v>
      </c>
      <c r="BL1069" s="8">
        <v>0</v>
      </c>
      <c r="BM1069" s="8">
        <v>0</v>
      </c>
      <c r="BN1069" s="8">
        <v>0</v>
      </c>
    </row>
    <row r="1070" spans="2:66">
      <c r="B1070" s="65" t="s">
        <v>226</v>
      </c>
      <c r="C1070" s="11" t="s">
        <v>38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8">
        <v>0</v>
      </c>
      <c r="BM1070" s="8">
        <v>0</v>
      </c>
      <c r="BN1070" s="8">
        <v>0</v>
      </c>
    </row>
    <row r="1071" spans="2:66">
      <c r="B1071" s="56"/>
      <c r="C1071" s="11" t="s">
        <v>39</v>
      </c>
      <c r="D1071" s="8">
        <v>0</v>
      </c>
      <c r="E1071" s="8">
        <v>0</v>
      </c>
      <c r="F1071" s="8">
        <v>0</v>
      </c>
      <c r="G1071" s="8">
        <v>0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>
        <v>0</v>
      </c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  <c r="BD1071" s="8">
        <v>0</v>
      </c>
      <c r="BE1071" s="8">
        <v>0</v>
      </c>
      <c r="BF1071" s="8">
        <v>0</v>
      </c>
      <c r="BG1071" s="8">
        <v>0</v>
      </c>
      <c r="BH1071" s="8">
        <v>0</v>
      </c>
      <c r="BI1071" s="8">
        <v>0</v>
      </c>
      <c r="BJ1071" s="8">
        <v>0</v>
      </c>
      <c r="BK1071" s="8">
        <v>0</v>
      </c>
      <c r="BL1071" s="8">
        <v>0</v>
      </c>
      <c r="BM1071" s="8">
        <v>0</v>
      </c>
      <c r="BN1071" s="8">
        <v>0</v>
      </c>
    </row>
    <row r="1072" spans="2:66" ht="26">
      <c r="B1072" s="56"/>
      <c r="C1072" s="11" t="s">
        <v>40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8">
        <v>0</v>
      </c>
      <c r="BM1072" s="8">
        <v>0</v>
      </c>
      <c r="BN1072" s="8">
        <v>0</v>
      </c>
    </row>
    <row r="1073" spans="2:66" ht="39">
      <c r="B1073" s="56"/>
      <c r="C1073" s="11" t="s">
        <v>41</v>
      </c>
      <c r="D1073" s="8">
        <v>0</v>
      </c>
      <c r="E1073" s="8">
        <v>0</v>
      </c>
      <c r="F1073" s="8">
        <v>0</v>
      </c>
      <c r="G1073" s="8">
        <v>0</v>
      </c>
      <c r="H1073" s="8">
        <v>0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0</v>
      </c>
      <c r="AH1073" s="8">
        <v>0</v>
      </c>
      <c r="AI1073" s="8">
        <v>0</v>
      </c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  <c r="BD1073" s="8">
        <v>0</v>
      </c>
      <c r="BE1073" s="8">
        <v>0</v>
      </c>
      <c r="BF1073" s="8">
        <v>0</v>
      </c>
      <c r="BG1073" s="8">
        <v>0</v>
      </c>
      <c r="BH1073" s="8">
        <v>0</v>
      </c>
      <c r="BI1073" s="8">
        <v>0</v>
      </c>
      <c r="BJ1073" s="8">
        <v>0</v>
      </c>
      <c r="BK1073" s="8">
        <v>0</v>
      </c>
      <c r="BL1073" s="8">
        <v>0</v>
      </c>
      <c r="BM1073" s="8">
        <v>0</v>
      </c>
      <c r="BN1073" s="8">
        <v>0</v>
      </c>
    </row>
    <row r="1074" spans="2:66" ht="39">
      <c r="B1074" s="56"/>
      <c r="C1074" s="11" t="s">
        <v>42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8">
        <v>0</v>
      </c>
      <c r="BM1074" s="8">
        <v>0</v>
      </c>
      <c r="BN1074" s="8">
        <v>0</v>
      </c>
    </row>
    <row r="1075" spans="2:66">
      <c r="B1075" s="56"/>
      <c r="C1075" s="11" t="s">
        <v>43</v>
      </c>
      <c r="D1075" s="8">
        <v>0</v>
      </c>
      <c r="E1075" s="8">
        <v>0</v>
      </c>
      <c r="F1075" s="8">
        <v>0</v>
      </c>
      <c r="G1075" s="8">
        <v>0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0</v>
      </c>
      <c r="AH1075" s="8">
        <v>0</v>
      </c>
      <c r="AI1075" s="8">
        <v>0</v>
      </c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  <c r="BD1075" s="8">
        <v>0</v>
      </c>
      <c r="BE1075" s="8">
        <v>0</v>
      </c>
      <c r="BF1075" s="8">
        <v>0</v>
      </c>
      <c r="BG1075" s="8">
        <v>0</v>
      </c>
      <c r="BH1075" s="8">
        <v>0</v>
      </c>
      <c r="BI1075" s="8">
        <v>0</v>
      </c>
      <c r="BJ1075" s="8">
        <v>0</v>
      </c>
      <c r="BK1075" s="8">
        <v>0</v>
      </c>
      <c r="BL1075" s="8">
        <v>0</v>
      </c>
      <c r="BM1075" s="8">
        <v>0</v>
      </c>
      <c r="BN1075" s="8">
        <v>0</v>
      </c>
    </row>
    <row r="1076" spans="2:66" ht="39">
      <c r="B1076" s="56"/>
      <c r="C1076" s="11" t="s">
        <v>76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8">
        <v>0</v>
      </c>
      <c r="BM1076" s="8">
        <v>0</v>
      </c>
      <c r="BN1076" s="8">
        <v>0</v>
      </c>
    </row>
    <row r="1077" spans="2:66">
      <c r="B1077" s="56"/>
      <c r="C1077" s="11" t="s">
        <v>45</v>
      </c>
      <c r="D1077" s="8">
        <v>0</v>
      </c>
      <c r="E1077" s="8">
        <v>0</v>
      </c>
      <c r="F1077" s="8">
        <v>0</v>
      </c>
      <c r="G1077" s="8">
        <v>0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  <c r="BD1077" s="8">
        <v>0</v>
      </c>
      <c r="BE1077" s="8">
        <v>0</v>
      </c>
      <c r="BF1077" s="8">
        <v>0</v>
      </c>
      <c r="BG1077" s="8">
        <v>0</v>
      </c>
      <c r="BH1077" s="8">
        <v>0</v>
      </c>
      <c r="BI1077" s="8">
        <v>0</v>
      </c>
      <c r="BJ1077" s="8">
        <v>0</v>
      </c>
      <c r="BK1077" s="8">
        <v>0</v>
      </c>
      <c r="BL1077" s="8">
        <v>0</v>
      </c>
      <c r="BM1077" s="8">
        <v>0</v>
      </c>
      <c r="BN1077" s="8">
        <v>0</v>
      </c>
    </row>
    <row r="1078" spans="2:66" ht="26">
      <c r="B1078" s="56"/>
      <c r="C1078" s="11" t="s">
        <v>46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8">
        <v>0</v>
      </c>
      <c r="BM1078" s="8">
        <v>0</v>
      </c>
      <c r="BN1078" s="8">
        <v>0</v>
      </c>
    </row>
    <row r="1079" spans="2:66">
      <c r="B1079" s="56"/>
      <c r="C1079" s="11" t="s">
        <v>47</v>
      </c>
      <c r="D1079" s="8">
        <v>0</v>
      </c>
      <c r="E1079" s="8">
        <v>0</v>
      </c>
      <c r="F1079" s="8">
        <v>0</v>
      </c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>
        <v>0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>
        <v>0</v>
      </c>
      <c r="BA1079" s="8">
        <v>0</v>
      </c>
      <c r="BB1079" s="8">
        <v>0</v>
      </c>
      <c r="BC1079" s="8">
        <v>0</v>
      </c>
      <c r="BD1079" s="8">
        <v>0</v>
      </c>
      <c r="BE1079" s="8">
        <v>0</v>
      </c>
      <c r="BF1079" s="8">
        <v>0</v>
      </c>
      <c r="BG1079" s="8">
        <v>0</v>
      </c>
      <c r="BH1079" s="8">
        <v>0</v>
      </c>
      <c r="BI1079" s="8">
        <v>0</v>
      </c>
      <c r="BJ1079" s="8">
        <v>0</v>
      </c>
      <c r="BK1079" s="8">
        <v>0</v>
      </c>
      <c r="BL1079" s="8">
        <v>0</v>
      </c>
      <c r="BM1079" s="8">
        <v>0</v>
      </c>
      <c r="BN1079" s="8">
        <v>0</v>
      </c>
    </row>
    <row r="1080" spans="2:66">
      <c r="B1080" s="56"/>
      <c r="C1080" s="11" t="s">
        <v>11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8">
        <v>0</v>
      </c>
      <c r="BM1080" s="8">
        <v>0</v>
      </c>
      <c r="BN1080" s="8">
        <v>0</v>
      </c>
    </row>
    <row r="1081" spans="2:66">
      <c r="B1081" s="65" t="s">
        <v>227</v>
      </c>
      <c r="C1081" s="11" t="s">
        <v>38</v>
      </c>
      <c r="D1081" s="8">
        <v>0</v>
      </c>
      <c r="E1081" s="8">
        <v>0</v>
      </c>
      <c r="F1081" s="8">
        <v>0</v>
      </c>
      <c r="G1081" s="8">
        <v>0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5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>
        <v>0</v>
      </c>
      <c r="AB1081" s="8">
        <v>0</v>
      </c>
      <c r="AC1081" s="8">
        <v>0</v>
      </c>
      <c r="AD1081" s="8">
        <v>4</v>
      </c>
      <c r="AE1081" s="8">
        <v>3</v>
      </c>
      <c r="AF1081" s="8">
        <v>0</v>
      </c>
      <c r="AG1081" s="8">
        <v>0</v>
      </c>
      <c r="AH1081" s="8">
        <v>0</v>
      </c>
      <c r="AI1081" s="8">
        <v>0</v>
      </c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4</v>
      </c>
      <c r="AZ1081" s="8">
        <v>3</v>
      </c>
      <c r="BA1081" s="8">
        <v>0</v>
      </c>
      <c r="BB1081" s="8">
        <v>0</v>
      </c>
      <c r="BC1081" s="8">
        <v>0</v>
      </c>
      <c r="BD1081" s="8">
        <v>5</v>
      </c>
      <c r="BE1081" s="8">
        <v>0</v>
      </c>
      <c r="BF1081" s="8">
        <v>0</v>
      </c>
      <c r="BG1081" s="8">
        <v>0</v>
      </c>
      <c r="BH1081" s="8">
        <v>0</v>
      </c>
      <c r="BI1081" s="8">
        <v>0</v>
      </c>
      <c r="BJ1081" s="8">
        <v>0</v>
      </c>
      <c r="BK1081" s="8">
        <v>0</v>
      </c>
      <c r="BL1081" s="8">
        <v>0</v>
      </c>
      <c r="BM1081" s="8">
        <v>0</v>
      </c>
      <c r="BN1081" s="8">
        <v>0</v>
      </c>
    </row>
    <row r="1082" spans="2:66">
      <c r="B1082" s="56"/>
      <c r="C1082" s="11" t="s">
        <v>39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4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4</v>
      </c>
      <c r="AD1082" s="8">
        <v>3</v>
      </c>
      <c r="AE1082" s="8">
        <v>4</v>
      </c>
      <c r="AF1082" s="8">
        <v>4</v>
      </c>
      <c r="AG1082" s="8">
        <v>3</v>
      </c>
      <c r="AH1082" s="8">
        <v>3</v>
      </c>
      <c r="AI1082" s="8">
        <v>0</v>
      </c>
      <c r="AJ1082" s="8">
        <v>0</v>
      </c>
      <c r="AK1082" s="8">
        <v>4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>
        <v>0</v>
      </c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4</v>
      </c>
      <c r="AY1082" s="8">
        <v>3</v>
      </c>
      <c r="AZ1082" s="8">
        <v>4</v>
      </c>
      <c r="BA1082" s="8">
        <v>4</v>
      </c>
      <c r="BB1082" s="8">
        <v>4</v>
      </c>
      <c r="BC1082" s="8">
        <v>5</v>
      </c>
      <c r="BD1082" s="8">
        <v>3</v>
      </c>
      <c r="BE1082" s="8">
        <v>0</v>
      </c>
      <c r="BF1082" s="8">
        <v>4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8">
        <v>0</v>
      </c>
      <c r="BM1082" s="8">
        <v>0</v>
      </c>
      <c r="BN1082" s="8">
        <v>0</v>
      </c>
    </row>
    <row r="1083" spans="2:66" ht="26">
      <c r="B1083" s="56"/>
      <c r="C1083" s="11" t="s">
        <v>40</v>
      </c>
      <c r="D1083" s="8">
        <v>0</v>
      </c>
      <c r="E1083" s="8">
        <v>0</v>
      </c>
      <c r="F1083" s="8">
        <v>0</v>
      </c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>
        <v>0</v>
      </c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  <c r="BD1083" s="8">
        <v>0</v>
      </c>
      <c r="BE1083" s="8">
        <v>0</v>
      </c>
      <c r="BF1083" s="8">
        <v>0</v>
      </c>
      <c r="BG1083" s="8">
        <v>0</v>
      </c>
      <c r="BH1083" s="8">
        <v>0</v>
      </c>
      <c r="BI1083" s="8">
        <v>0</v>
      </c>
      <c r="BJ1083" s="8">
        <v>0</v>
      </c>
      <c r="BK1083" s="8">
        <v>0</v>
      </c>
      <c r="BL1083" s="8">
        <v>0</v>
      </c>
      <c r="BM1083" s="8">
        <v>0</v>
      </c>
      <c r="BN1083" s="8">
        <v>0</v>
      </c>
    </row>
    <row r="1084" spans="2:66" ht="39">
      <c r="B1084" s="56"/>
      <c r="C1084" s="11" t="s">
        <v>41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4</v>
      </c>
      <c r="AD1084" s="8">
        <v>11</v>
      </c>
      <c r="AE1084" s="8">
        <v>0</v>
      </c>
      <c r="AF1084" s="8">
        <v>0</v>
      </c>
      <c r="AG1084" s="8">
        <v>0</v>
      </c>
      <c r="AH1084" s="8">
        <v>3</v>
      </c>
      <c r="AI1084" s="8">
        <v>4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>
        <v>0</v>
      </c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4</v>
      </c>
      <c r="AY1084" s="8">
        <v>11</v>
      </c>
      <c r="AZ1084" s="8">
        <v>0</v>
      </c>
      <c r="BA1084" s="8">
        <v>0</v>
      </c>
      <c r="BB1084" s="8">
        <v>3</v>
      </c>
      <c r="BC1084" s="8">
        <v>3</v>
      </c>
      <c r="BD1084" s="8">
        <v>4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8">
        <v>0</v>
      </c>
      <c r="BM1084" s="8">
        <v>0</v>
      </c>
      <c r="BN1084" s="8">
        <v>0</v>
      </c>
    </row>
    <row r="1085" spans="2:66" ht="39">
      <c r="B1085" s="56"/>
      <c r="C1085" s="11" t="s">
        <v>42</v>
      </c>
      <c r="D1085" s="8">
        <v>0</v>
      </c>
      <c r="E1085" s="8">
        <v>0</v>
      </c>
      <c r="F1085" s="8">
        <v>0</v>
      </c>
      <c r="G1085" s="8">
        <v>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>
        <v>0</v>
      </c>
      <c r="AB1085" s="8">
        <v>0</v>
      </c>
      <c r="AC1085" s="8">
        <v>3</v>
      </c>
      <c r="AD1085" s="8">
        <v>4</v>
      </c>
      <c r="AE1085" s="8">
        <v>0</v>
      </c>
      <c r="AF1085" s="8">
        <v>0</v>
      </c>
      <c r="AG1085" s="8">
        <v>3</v>
      </c>
      <c r="AH1085" s="8">
        <v>0</v>
      </c>
      <c r="AI1085" s="8">
        <v>3</v>
      </c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</v>
      </c>
      <c r="AS1085" s="8">
        <v>0</v>
      </c>
      <c r="AT1085" s="8">
        <v>0</v>
      </c>
      <c r="AU1085" s="8">
        <v>0</v>
      </c>
      <c r="AV1085" s="8">
        <v>0</v>
      </c>
      <c r="AW1085" s="8">
        <v>0</v>
      </c>
      <c r="AX1085" s="8">
        <v>3</v>
      </c>
      <c r="AY1085" s="8">
        <v>4</v>
      </c>
      <c r="AZ1085" s="8">
        <v>0</v>
      </c>
      <c r="BA1085" s="8">
        <v>0</v>
      </c>
      <c r="BB1085" s="8">
        <v>3</v>
      </c>
      <c r="BC1085" s="8">
        <v>0</v>
      </c>
      <c r="BD1085" s="8">
        <v>3</v>
      </c>
      <c r="BE1085" s="8">
        <v>0</v>
      </c>
      <c r="BF1085" s="8">
        <v>0</v>
      </c>
      <c r="BG1085" s="8">
        <v>0</v>
      </c>
      <c r="BH1085" s="8">
        <v>0</v>
      </c>
      <c r="BI1085" s="8">
        <v>0</v>
      </c>
      <c r="BJ1085" s="8">
        <v>0</v>
      </c>
      <c r="BK1085" s="8">
        <v>0</v>
      </c>
      <c r="BL1085" s="8">
        <v>0</v>
      </c>
      <c r="BM1085" s="8">
        <v>0</v>
      </c>
      <c r="BN1085" s="8">
        <v>0</v>
      </c>
    </row>
    <row r="1086" spans="2:66">
      <c r="B1086" s="56"/>
      <c r="C1086" s="11" t="s">
        <v>43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8">
        <v>0</v>
      </c>
      <c r="BM1086" s="8">
        <v>0</v>
      </c>
      <c r="BN1086" s="8">
        <v>0</v>
      </c>
    </row>
    <row r="1087" spans="2:66" ht="39">
      <c r="B1087" s="56"/>
      <c r="C1087" s="11" t="s">
        <v>76</v>
      </c>
      <c r="D1087" s="8">
        <v>0</v>
      </c>
      <c r="E1087" s="8">
        <v>0</v>
      </c>
      <c r="F1087" s="8">
        <v>0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>
        <v>0</v>
      </c>
      <c r="AI1087" s="8">
        <v>0</v>
      </c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  <c r="BD1087" s="8">
        <v>0</v>
      </c>
      <c r="BE1087" s="8">
        <v>0</v>
      </c>
      <c r="BF1087" s="8">
        <v>0</v>
      </c>
      <c r="BG1087" s="8">
        <v>0</v>
      </c>
      <c r="BH1087" s="8">
        <v>0</v>
      </c>
      <c r="BI1087" s="8">
        <v>0</v>
      </c>
      <c r="BJ1087" s="8">
        <v>0</v>
      </c>
      <c r="BK1087" s="8">
        <v>0</v>
      </c>
      <c r="BL1087" s="8">
        <v>0</v>
      </c>
      <c r="BM1087" s="8">
        <v>0</v>
      </c>
      <c r="BN1087" s="8">
        <v>0</v>
      </c>
    </row>
    <row r="1088" spans="2:66">
      <c r="B1088" s="56"/>
      <c r="C1088" s="11" t="s">
        <v>45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8">
        <v>0</v>
      </c>
      <c r="BM1088" s="8">
        <v>0</v>
      </c>
      <c r="BN1088" s="8">
        <v>0</v>
      </c>
    </row>
    <row r="1089" spans="2:66" ht="26">
      <c r="B1089" s="56"/>
      <c r="C1089" s="11" t="s">
        <v>46</v>
      </c>
      <c r="D1089" s="8">
        <v>0</v>
      </c>
      <c r="E1089" s="8">
        <v>0</v>
      </c>
      <c r="F1089" s="8">
        <v>0</v>
      </c>
      <c r="G1089" s="8">
        <v>0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0</v>
      </c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  <c r="BD1089" s="8">
        <v>0</v>
      </c>
      <c r="BE1089" s="8">
        <v>0</v>
      </c>
      <c r="BF1089" s="8">
        <v>0</v>
      </c>
      <c r="BG1089" s="8">
        <v>0</v>
      </c>
      <c r="BH1089" s="8">
        <v>0</v>
      </c>
      <c r="BI1089" s="8">
        <v>0</v>
      </c>
      <c r="BJ1089" s="8">
        <v>0</v>
      </c>
      <c r="BK1089" s="8">
        <v>0</v>
      </c>
      <c r="BL1089" s="8">
        <v>0</v>
      </c>
      <c r="BM1089" s="8">
        <v>0</v>
      </c>
      <c r="BN1089" s="8">
        <v>0</v>
      </c>
    </row>
    <row r="1090" spans="2:66">
      <c r="B1090" s="56"/>
      <c r="C1090" s="11" t="s">
        <v>47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8">
        <v>0</v>
      </c>
      <c r="BM1090" s="8">
        <v>0</v>
      </c>
      <c r="BN1090" s="8">
        <v>0</v>
      </c>
    </row>
    <row r="1091" spans="2:66">
      <c r="B1091" s="56"/>
      <c r="C1091" s="11" t="s">
        <v>11</v>
      </c>
      <c r="D1091" s="8">
        <v>0</v>
      </c>
      <c r="E1091" s="8">
        <v>0</v>
      </c>
      <c r="F1091" s="8">
        <v>0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3</v>
      </c>
      <c r="O1091" s="8">
        <v>3</v>
      </c>
      <c r="P1091" s="8">
        <v>0</v>
      </c>
      <c r="Q1091" s="8">
        <v>0</v>
      </c>
      <c r="R1091" s="8">
        <v>0</v>
      </c>
      <c r="S1091" s="8">
        <v>3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>
        <v>0</v>
      </c>
      <c r="AB1091" s="8">
        <v>0</v>
      </c>
      <c r="AC1091" s="8">
        <v>0</v>
      </c>
      <c r="AD1091" s="8">
        <v>3</v>
      </c>
      <c r="AE1091" s="8">
        <v>0</v>
      </c>
      <c r="AF1091" s="8">
        <v>0</v>
      </c>
      <c r="AG1091" s="8">
        <v>0</v>
      </c>
      <c r="AH1091" s="8">
        <v>3</v>
      </c>
      <c r="AI1091" s="8">
        <v>0</v>
      </c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>
        <v>0</v>
      </c>
      <c r="AR1091" s="8">
        <v>0</v>
      </c>
      <c r="AS1091" s="8">
        <v>0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3</v>
      </c>
      <c r="AZ1091" s="8">
        <v>0</v>
      </c>
      <c r="BA1091" s="8">
        <v>0</v>
      </c>
      <c r="BB1091" s="8">
        <v>0</v>
      </c>
      <c r="BC1091" s="8">
        <v>3</v>
      </c>
      <c r="BD1091" s="8">
        <v>4</v>
      </c>
      <c r="BE1091" s="8">
        <v>3</v>
      </c>
      <c r="BF1091" s="8">
        <v>0</v>
      </c>
      <c r="BG1091" s="8">
        <v>0</v>
      </c>
      <c r="BH1091" s="8">
        <v>0</v>
      </c>
      <c r="BI1091" s="8">
        <v>3</v>
      </c>
      <c r="BJ1091" s="8">
        <v>0</v>
      </c>
      <c r="BK1091" s="8">
        <v>0</v>
      </c>
      <c r="BL1091" s="8">
        <v>0</v>
      </c>
      <c r="BM1091" s="8">
        <v>0</v>
      </c>
      <c r="BN1091" s="8">
        <v>0</v>
      </c>
    </row>
    <row r="1092" spans="2:66">
      <c r="B1092" s="65" t="s">
        <v>228</v>
      </c>
      <c r="C1092" s="11" t="s">
        <v>38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8">
        <v>0</v>
      </c>
      <c r="BM1092" s="8">
        <v>0</v>
      </c>
      <c r="BN1092" s="8">
        <v>0</v>
      </c>
    </row>
    <row r="1093" spans="2:66">
      <c r="B1093" s="56"/>
      <c r="C1093" s="11" t="s">
        <v>39</v>
      </c>
      <c r="D1093" s="8">
        <v>0</v>
      </c>
      <c r="E1093" s="8">
        <v>0</v>
      </c>
      <c r="F1093" s="8">
        <v>0</v>
      </c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>
        <v>0</v>
      </c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>
        <v>0</v>
      </c>
      <c r="BA1093" s="8">
        <v>0</v>
      </c>
      <c r="BB1093" s="8">
        <v>0</v>
      </c>
      <c r="BC1093" s="8">
        <v>0</v>
      </c>
      <c r="BD1093" s="8">
        <v>0</v>
      </c>
      <c r="BE1093" s="8">
        <v>0</v>
      </c>
      <c r="BF1093" s="8">
        <v>0</v>
      </c>
      <c r="BG1093" s="8">
        <v>0</v>
      </c>
      <c r="BH1093" s="8">
        <v>0</v>
      </c>
      <c r="BI1093" s="8">
        <v>0</v>
      </c>
      <c r="BJ1093" s="8">
        <v>0</v>
      </c>
      <c r="BK1093" s="8">
        <v>0</v>
      </c>
      <c r="BL1093" s="8">
        <v>0</v>
      </c>
      <c r="BM1093" s="8">
        <v>0</v>
      </c>
      <c r="BN1093" s="8">
        <v>0</v>
      </c>
    </row>
    <row r="1094" spans="2:66" ht="26">
      <c r="B1094" s="56"/>
      <c r="C1094" s="11" t="s">
        <v>40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>
        <v>0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8">
        <v>0</v>
      </c>
      <c r="BM1094" s="8">
        <v>0</v>
      </c>
      <c r="BN1094" s="8">
        <v>0</v>
      </c>
    </row>
    <row r="1095" spans="2:66" ht="39">
      <c r="B1095" s="56"/>
      <c r="C1095" s="11" t="s">
        <v>41</v>
      </c>
      <c r="D1095" s="8">
        <v>0</v>
      </c>
      <c r="E1095" s="8">
        <v>0</v>
      </c>
      <c r="F1095" s="8">
        <v>0</v>
      </c>
      <c r="G1095" s="8">
        <v>0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>
        <v>0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>
        <v>0</v>
      </c>
      <c r="BA1095" s="8">
        <v>0</v>
      </c>
      <c r="BB1095" s="8">
        <v>0</v>
      </c>
      <c r="BC1095" s="8">
        <v>0</v>
      </c>
      <c r="BD1095" s="8">
        <v>0</v>
      </c>
      <c r="BE1095" s="8">
        <v>0</v>
      </c>
      <c r="BF1095" s="8">
        <v>0</v>
      </c>
      <c r="BG1095" s="8">
        <v>0</v>
      </c>
      <c r="BH1095" s="8">
        <v>0</v>
      </c>
      <c r="BI1095" s="8">
        <v>0</v>
      </c>
      <c r="BJ1095" s="8">
        <v>0</v>
      </c>
      <c r="BK1095" s="8">
        <v>0</v>
      </c>
      <c r="BL1095" s="8">
        <v>0</v>
      </c>
      <c r="BM1095" s="8">
        <v>0</v>
      </c>
      <c r="BN1095" s="8">
        <v>0</v>
      </c>
    </row>
    <row r="1096" spans="2:66" ht="39">
      <c r="B1096" s="56"/>
      <c r="C1096" s="11" t="s">
        <v>42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8">
        <v>0</v>
      </c>
      <c r="BM1096" s="8">
        <v>0</v>
      </c>
      <c r="BN1096" s="8">
        <v>0</v>
      </c>
    </row>
    <row r="1097" spans="2:66">
      <c r="B1097" s="56"/>
      <c r="C1097" s="11" t="s">
        <v>43</v>
      </c>
      <c r="D1097" s="8">
        <v>0</v>
      </c>
      <c r="E1097" s="8">
        <v>0</v>
      </c>
      <c r="F1097" s="8">
        <v>0</v>
      </c>
      <c r="G1097" s="8">
        <v>0</v>
      </c>
      <c r="H1097" s="8">
        <v>0</v>
      </c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>
        <v>0</v>
      </c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  <c r="BD1097" s="8">
        <v>0</v>
      </c>
      <c r="BE1097" s="8">
        <v>0</v>
      </c>
      <c r="BF1097" s="8">
        <v>0</v>
      </c>
      <c r="BG1097" s="8">
        <v>0</v>
      </c>
      <c r="BH1097" s="8">
        <v>0</v>
      </c>
      <c r="BI1097" s="8">
        <v>0</v>
      </c>
      <c r="BJ1097" s="8">
        <v>0</v>
      </c>
      <c r="BK1097" s="8">
        <v>0</v>
      </c>
      <c r="BL1097" s="8">
        <v>0</v>
      </c>
      <c r="BM1097" s="8">
        <v>0</v>
      </c>
      <c r="BN1097" s="8">
        <v>0</v>
      </c>
    </row>
    <row r="1098" spans="2:66" ht="39">
      <c r="B1098" s="56"/>
      <c r="C1098" s="11" t="s">
        <v>76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8">
        <v>0</v>
      </c>
      <c r="BM1098" s="8">
        <v>0</v>
      </c>
      <c r="BN1098" s="8">
        <v>0</v>
      </c>
    </row>
    <row r="1099" spans="2:66">
      <c r="B1099" s="56"/>
      <c r="C1099" s="11" t="s">
        <v>45</v>
      </c>
      <c r="D1099" s="8">
        <v>0</v>
      </c>
      <c r="E1099" s="8">
        <v>0</v>
      </c>
      <c r="F1099" s="8">
        <v>0</v>
      </c>
      <c r="G1099" s="8">
        <v>0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>
        <v>0</v>
      </c>
      <c r="AB1099" s="8">
        <v>0</v>
      </c>
      <c r="AC1099" s="8">
        <v>0</v>
      </c>
      <c r="AD1099" s="8">
        <v>0</v>
      </c>
      <c r="AE1099" s="8">
        <v>0</v>
      </c>
      <c r="AF1099" s="8">
        <v>0</v>
      </c>
      <c r="AG1099" s="8">
        <v>0</v>
      </c>
      <c r="AH1099" s="8">
        <v>0</v>
      </c>
      <c r="AI1099" s="8">
        <v>0</v>
      </c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  <c r="BD1099" s="8">
        <v>0</v>
      </c>
      <c r="BE1099" s="8">
        <v>0</v>
      </c>
      <c r="BF1099" s="8">
        <v>0</v>
      </c>
      <c r="BG1099" s="8">
        <v>0</v>
      </c>
      <c r="BH1099" s="8">
        <v>0</v>
      </c>
      <c r="BI1099" s="8">
        <v>0</v>
      </c>
      <c r="BJ1099" s="8">
        <v>0</v>
      </c>
      <c r="BK1099" s="8">
        <v>0</v>
      </c>
      <c r="BL1099" s="8">
        <v>0</v>
      </c>
      <c r="BM1099" s="8">
        <v>0</v>
      </c>
      <c r="BN1099" s="8">
        <v>0</v>
      </c>
    </row>
    <row r="1100" spans="2:66" ht="26">
      <c r="B1100" s="56"/>
      <c r="C1100" s="11" t="s">
        <v>46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8">
        <v>0</v>
      </c>
      <c r="BM1100" s="8">
        <v>0</v>
      </c>
      <c r="BN1100" s="8">
        <v>0</v>
      </c>
    </row>
    <row r="1101" spans="2:66">
      <c r="B1101" s="56"/>
      <c r="C1101" s="11" t="s">
        <v>47</v>
      </c>
      <c r="D1101" s="8">
        <v>0</v>
      </c>
      <c r="E1101" s="8">
        <v>0</v>
      </c>
      <c r="F1101" s="8">
        <v>0</v>
      </c>
      <c r="G1101" s="8">
        <v>0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  <c r="BD1101" s="8">
        <v>0</v>
      </c>
      <c r="BE1101" s="8">
        <v>0</v>
      </c>
      <c r="BF1101" s="8">
        <v>0</v>
      </c>
      <c r="BG1101" s="8">
        <v>0</v>
      </c>
      <c r="BH1101" s="8">
        <v>0</v>
      </c>
      <c r="BI1101" s="8">
        <v>0</v>
      </c>
      <c r="BJ1101" s="8">
        <v>0</v>
      </c>
      <c r="BK1101" s="8">
        <v>0</v>
      </c>
      <c r="BL1101" s="8">
        <v>0</v>
      </c>
      <c r="BM1101" s="8">
        <v>0</v>
      </c>
      <c r="BN1101" s="8">
        <v>0</v>
      </c>
    </row>
    <row r="1102" spans="2:66">
      <c r="B1102" s="56"/>
      <c r="C1102" s="11" t="s">
        <v>11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8">
        <v>0</v>
      </c>
      <c r="BM1102" s="8">
        <v>0</v>
      </c>
      <c r="BN1102" s="8">
        <v>0</v>
      </c>
    </row>
    <row r="1103" spans="2:66">
      <c r="B1103" s="65" t="s">
        <v>229</v>
      </c>
      <c r="C1103" s="11" t="s">
        <v>38</v>
      </c>
      <c r="D1103" s="8">
        <v>0</v>
      </c>
      <c r="E1103" s="8">
        <v>0</v>
      </c>
      <c r="F1103" s="8">
        <v>0</v>
      </c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>
        <v>0</v>
      </c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  <c r="BD1103" s="8">
        <v>0</v>
      </c>
      <c r="BE1103" s="8">
        <v>0</v>
      </c>
      <c r="BF1103" s="8">
        <v>0</v>
      </c>
      <c r="BG1103" s="8">
        <v>0</v>
      </c>
      <c r="BH1103" s="8">
        <v>0</v>
      </c>
      <c r="BI1103" s="8">
        <v>0</v>
      </c>
      <c r="BJ1103" s="8">
        <v>0</v>
      </c>
      <c r="BK1103" s="8">
        <v>0</v>
      </c>
      <c r="BL1103" s="8">
        <v>0</v>
      </c>
      <c r="BM1103" s="8">
        <v>0</v>
      </c>
      <c r="BN1103" s="8">
        <v>0</v>
      </c>
    </row>
    <row r="1104" spans="2:66">
      <c r="B1104" s="56"/>
      <c r="C1104" s="11" t="s">
        <v>39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8">
        <v>0</v>
      </c>
      <c r="BM1104" s="8">
        <v>0</v>
      </c>
      <c r="BN1104" s="8">
        <v>0</v>
      </c>
    </row>
    <row r="1105" spans="2:66" ht="26">
      <c r="B1105" s="56"/>
      <c r="C1105" s="11" t="s">
        <v>40</v>
      </c>
      <c r="D1105" s="8">
        <v>0</v>
      </c>
      <c r="E1105" s="8">
        <v>0</v>
      </c>
      <c r="F1105" s="8">
        <v>0</v>
      </c>
      <c r="G1105" s="8">
        <v>0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  <c r="BD1105" s="8">
        <v>0</v>
      </c>
      <c r="BE1105" s="8">
        <v>0</v>
      </c>
      <c r="BF1105" s="8">
        <v>0</v>
      </c>
      <c r="BG1105" s="8">
        <v>0</v>
      </c>
      <c r="BH1105" s="8">
        <v>0</v>
      </c>
      <c r="BI1105" s="8">
        <v>0</v>
      </c>
      <c r="BJ1105" s="8">
        <v>0</v>
      </c>
      <c r="BK1105" s="8">
        <v>0</v>
      </c>
      <c r="BL1105" s="8">
        <v>0</v>
      </c>
      <c r="BM1105" s="8">
        <v>0</v>
      </c>
      <c r="BN1105" s="8">
        <v>0</v>
      </c>
    </row>
    <row r="1106" spans="2:66" ht="39">
      <c r="B1106" s="56"/>
      <c r="C1106" s="11" t="s">
        <v>41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8">
        <v>0</v>
      </c>
      <c r="BM1106" s="8">
        <v>0</v>
      </c>
      <c r="BN1106" s="8">
        <v>0</v>
      </c>
    </row>
    <row r="1107" spans="2:66" ht="39">
      <c r="B1107" s="56"/>
      <c r="C1107" s="11" t="s">
        <v>42</v>
      </c>
      <c r="D1107" s="8">
        <v>0</v>
      </c>
      <c r="E1107" s="8">
        <v>0</v>
      </c>
      <c r="F1107" s="8">
        <v>0</v>
      </c>
      <c r="G1107" s="8">
        <v>0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>
        <v>0</v>
      </c>
      <c r="BA1107" s="8">
        <v>0</v>
      </c>
      <c r="BB1107" s="8">
        <v>0</v>
      </c>
      <c r="BC1107" s="8">
        <v>0</v>
      </c>
      <c r="BD1107" s="8">
        <v>0</v>
      </c>
      <c r="BE1107" s="8">
        <v>0</v>
      </c>
      <c r="BF1107" s="8">
        <v>0</v>
      </c>
      <c r="BG1107" s="8">
        <v>0</v>
      </c>
      <c r="BH1107" s="8">
        <v>0</v>
      </c>
      <c r="BI1107" s="8">
        <v>0</v>
      </c>
      <c r="BJ1107" s="8">
        <v>0</v>
      </c>
      <c r="BK1107" s="8">
        <v>0</v>
      </c>
      <c r="BL1107" s="8">
        <v>0</v>
      </c>
      <c r="BM1107" s="8">
        <v>0</v>
      </c>
      <c r="BN1107" s="8">
        <v>0</v>
      </c>
    </row>
    <row r="1108" spans="2:66">
      <c r="B1108" s="56"/>
      <c r="C1108" s="11" t="s">
        <v>43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8">
        <v>0</v>
      </c>
      <c r="BM1108" s="8">
        <v>0</v>
      </c>
      <c r="BN1108" s="8">
        <v>0</v>
      </c>
    </row>
    <row r="1109" spans="2:66" ht="39">
      <c r="B1109" s="56"/>
      <c r="C1109" s="11" t="s">
        <v>76</v>
      </c>
      <c r="D1109" s="8">
        <v>0</v>
      </c>
      <c r="E1109" s="8">
        <v>0</v>
      </c>
      <c r="F1109" s="8">
        <v>0</v>
      </c>
      <c r="G1109" s="8">
        <v>0</v>
      </c>
      <c r="H1109" s="8">
        <v>0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>
        <v>0</v>
      </c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0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  <c r="AZ1109" s="8">
        <v>0</v>
      </c>
      <c r="BA1109" s="8">
        <v>0</v>
      </c>
      <c r="BB1109" s="8">
        <v>0</v>
      </c>
      <c r="BC1109" s="8">
        <v>0</v>
      </c>
      <c r="BD1109" s="8">
        <v>0</v>
      </c>
      <c r="BE1109" s="8">
        <v>0</v>
      </c>
      <c r="BF1109" s="8">
        <v>0</v>
      </c>
      <c r="BG1109" s="8">
        <v>0</v>
      </c>
      <c r="BH1109" s="8">
        <v>0</v>
      </c>
      <c r="BI1109" s="8">
        <v>0</v>
      </c>
      <c r="BJ1109" s="8">
        <v>0</v>
      </c>
      <c r="BK1109" s="8">
        <v>0</v>
      </c>
      <c r="BL1109" s="8">
        <v>0</v>
      </c>
      <c r="BM1109" s="8">
        <v>0</v>
      </c>
      <c r="BN1109" s="8">
        <v>0</v>
      </c>
    </row>
    <row r="1110" spans="2:66">
      <c r="B1110" s="56"/>
      <c r="C1110" s="11" t="s">
        <v>45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8">
        <v>0</v>
      </c>
      <c r="BM1110" s="8">
        <v>0</v>
      </c>
      <c r="BN1110" s="8">
        <v>0</v>
      </c>
    </row>
    <row r="1111" spans="2:66" ht="26">
      <c r="B1111" s="56"/>
      <c r="C1111" s="11" t="s">
        <v>46</v>
      </c>
      <c r="D1111" s="8">
        <v>0</v>
      </c>
      <c r="E1111" s="8">
        <v>0</v>
      </c>
      <c r="F1111" s="8">
        <v>0</v>
      </c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>
        <v>0</v>
      </c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0</v>
      </c>
      <c r="AH1111" s="8">
        <v>0</v>
      </c>
      <c r="AI1111" s="8">
        <v>0</v>
      </c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  <c r="BD1111" s="8">
        <v>0</v>
      </c>
      <c r="BE1111" s="8">
        <v>0</v>
      </c>
      <c r="BF1111" s="8">
        <v>0</v>
      </c>
      <c r="BG1111" s="8">
        <v>0</v>
      </c>
      <c r="BH1111" s="8">
        <v>0</v>
      </c>
      <c r="BI1111" s="8">
        <v>0</v>
      </c>
      <c r="BJ1111" s="8">
        <v>0</v>
      </c>
      <c r="BK1111" s="8">
        <v>0</v>
      </c>
      <c r="BL1111" s="8">
        <v>0</v>
      </c>
      <c r="BM1111" s="8">
        <v>0</v>
      </c>
      <c r="BN1111" s="8">
        <v>0</v>
      </c>
    </row>
    <row r="1112" spans="2:66">
      <c r="B1112" s="56"/>
      <c r="C1112" s="11" t="s">
        <v>47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8">
        <v>0</v>
      </c>
      <c r="BM1112" s="8">
        <v>0</v>
      </c>
      <c r="BN1112" s="8">
        <v>0</v>
      </c>
    </row>
    <row r="1113" spans="2:66">
      <c r="B1113" s="56"/>
      <c r="C1113" s="11" t="s">
        <v>11</v>
      </c>
      <c r="D1113" s="8">
        <v>0</v>
      </c>
      <c r="E1113" s="8">
        <v>0</v>
      </c>
      <c r="F1113" s="8">
        <v>0</v>
      </c>
      <c r="G1113" s="8">
        <v>0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>
        <v>0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>
        <v>0</v>
      </c>
      <c r="AI1113" s="8">
        <v>0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  <c r="BD1113" s="8">
        <v>0</v>
      </c>
      <c r="BE1113" s="8">
        <v>0</v>
      </c>
      <c r="BF1113" s="8">
        <v>0</v>
      </c>
      <c r="BG1113" s="8">
        <v>0</v>
      </c>
      <c r="BH1113" s="8">
        <v>0</v>
      </c>
      <c r="BI1113" s="8">
        <v>0</v>
      </c>
      <c r="BJ1113" s="8">
        <v>0</v>
      </c>
      <c r="BK1113" s="8">
        <v>0</v>
      </c>
      <c r="BL1113" s="8">
        <v>0</v>
      </c>
      <c r="BM1113" s="8">
        <v>0</v>
      </c>
      <c r="BN1113" s="8">
        <v>0</v>
      </c>
    </row>
    <row r="1114" spans="2:66">
      <c r="B1114" s="65" t="s">
        <v>230</v>
      </c>
      <c r="C1114" s="11" t="s">
        <v>38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8">
        <v>0</v>
      </c>
      <c r="BM1114" s="8">
        <v>0</v>
      </c>
      <c r="BN1114" s="8">
        <v>0</v>
      </c>
    </row>
    <row r="1115" spans="2:66">
      <c r="B1115" s="56"/>
      <c r="C1115" s="11" t="s">
        <v>39</v>
      </c>
      <c r="D1115" s="8">
        <v>0</v>
      </c>
      <c r="E1115" s="8">
        <v>0</v>
      </c>
      <c r="F1115" s="8">
        <v>0</v>
      </c>
      <c r="G1115" s="8">
        <v>0</v>
      </c>
      <c r="H1115" s="8">
        <v>0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0</v>
      </c>
      <c r="AH1115" s="8">
        <v>0</v>
      </c>
      <c r="AI1115" s="8">
        <v>0</v>
      </c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  <c r="BD1115" s="8">
        <v>0</v>
      </c>
      <c r="BE1115" s="8">
        <v>0</v>
      </c>
      <c r="BF1115" s="8">
        <v>0</v>
      </c>
      <c r="BG1115" s="8">
        <v>0</v>
      </c>
      <c r="BH1115" s="8">
        <v>0</v>
      </c>
      <c r="BI1115" s="8">
        <v>0</v>
      </c>
      <c r="BJ1115" s="8">
        <v>0</v>
      </c>
      <c r="BK1115" s="8">
        <v>0</v>
      </c>
      <c r="BL1115" s="8">
        <v>0</v>
      </c>
      <c r="BM1115" s="8">
        <v>0</v>
      </c>
      <c r="BN1115" s="8">
        <v>0</v>
      </c>
    </row>
    <row r="1116" spans="2:66" ht="26">
      <c r="B1116" s="56"/>
      <c r="C1116" s="11" t="s">
        <v>40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8">
        <v>0</v>
      </c>
      <c r="BM1116" s="8">
        <v>0</v>
      </c>
      <c r="BN1116" s="8">
        <v>0</v>
      </c>
    </row>
    <row r="1117" spans="2:66" ht="39">
      <c r="B1117" s="56"/>
      <c r="C1117" s="11" t="s">
        <v>41</v>
      </c>
      <c r="D1117" s="8">
        <v>0</v>
      </c>
      <c r="E1117" s="8">
        <v>0</v>
      </c>
      <c r="F1117" s="8">
        <v>0</v>
      </c>
      <c r="G1117" s="8">
        <v>0</v>
      </c>
      <c r="H1117" s="8">
        <v>0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0</v>
      </c>
      <c r="AH1117" s="8">
        <v>0</v>
      </c>
      <c r="AI1117" s="8">
        <v>0</v>
      </c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  <c r="BD1117" s="8">
        <v>0</v>
      </c>
      <c r="BE1117" s="8">
        <v>0</v>
      </c>
      <c r="BF1117" s="8">
        <v>0</v>
      </c>
      <c r="BG1117" s="8">
        <v>0</v>
      </c>
      <c r="BH1117" s="8">
        <v>0</v>
      </c>
      <c r="BI1117" s="8">
        <v>0</v>
      </c>
      <c r="BJ1117" s="8">
        <v>0</v>
      </c>
      <c r="BK1117" s="8">
        <v>0</v>
      </c>
      <c r="BL1117" s="8">
        <v>0</v>
      </c>
      <c r="BM1117" s="8">
        <v>0</v>
      </c>
      <c r="BN1117" s="8">
        <v>0</v>
      </c>
    </row>
    <row r="1118" spans="2:66" ht="39">
      <c r="B1118" s="56"/>
      <c r="C1118" s="11" t="s">
        <v>42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8">
        <v>0</v>
      </c>
      <c r="BM1118" s="8">
        <v>0</v>
      </c>
      <c r="BN1118" s="8">
        <v>0</v>
      </c>
    </row>
    <row r="1119" spans="2:66">
      <c r="B1119" s="56"/>
      <c r="C1119" s="11" t="s">
        <v>43</v>
      </c>
      <c r="D1119" s="8">
        <v>0</v>
      </c>
      <c r="E1119" s="8">
        <v>0</v>
      </c>
      <c r="F1119" s="8">
        <v>0</v>
      </c>
      <c r="G1119" s="8">
        <v>0</v>
      </c>
      <c r="H1119" s="8">
        <v>0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>
        <v>0</v>
      </c>
      <c r="AB1119" s="8">
        <v>0</v>
      </c>
      <c r="AC1119" s="8">
        <v>0</v>
      </c>
      <c r="AD1119" s="8">
        <v>0</v>
      </c>
      <c r="AE1119" s="8">
        <v>0</v>
      </c>
      <c r="AF1119" s="8">
        <v>0</v>
      </c>
      <c r="AG1119" s="8">
        <v>0</v>
      </c>
      <c r="AH1119" s="8">
        <v>0</v>
      </c>
      <c r="AI1119" s="8">
        <v>0</v>
      </c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  <c r="BD1119" s="8">
        <v>0</v>
      </c>
      <c r="BE1119" s="8">
        <v>0</v>
      </c>
      <c r="BF1119" s="8">
        <v>0</v>
      </c>
      <c r="BG1119" s="8">
        <v>0</v>
      </c>
      <c r="BH1119" s="8">
        <v>0</v>
      </c>
      <c r="BI1119" s="8">
        <v>0</v>
      </c>
      <c r="BJ1119" s="8">
        <v>0</v>
      </c>
      <c r="BK1119" s="8">
        <v>0</v>
      </c>
      <c r="BL1119" s="8">
        <v>0</v>
      </c>
      <c r="BM1119" s="8">
        <v>0</v>
      </c>
      <c r="BN1119" s="8">
        <v>0</v>
      </c>
    </row>
    <row r="1120" spans="2:66" ht="39">
      <c r="B1120" s="56"/>
      <c r="C1120" s="11" t="s">
        <v>76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8">
        <v>0</v>
      </c>
      <c r="BM1120" s="8">
        <v>0</v>
      </c>
      <c r="BN1120" s="8">
        <v>0</v>
      </c>
    </row>
    <row r="1121" spans="2:66">
      <c r="B1121" s="56"/>
      <c r="C1121" s="11" t="s">
        <v>45</v>
      </c>
      <c r="D1121" s="8">
        <v>0</v>
      </c>
      <c r="E1121" s="8">
        <v>0</v>
      </c>
      <c r="F1121" s="8">
        <v>0</v>
      </c>
      <c r="G1121" s="8">
        <v>0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8">
        <v>0</v>
      </c>
      <c r="AG1121" s="8">
        <v>0</v>
      </c>
      <c r="AH1121" s="8">
        <v>0</v>
      </c>
      <c r="AI1121" s="8">
        <v>0</v>
      </c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0</v>
      </c>
      <c r="AT1121" s="8">
        <v>0</v>
      </c>
      <c r="AU1121" s="8">
        <v>0</v>
      </c>
      <c r="AV1121" s="8">
        <v>0</v>
      </c>
      <c r="AW1121" s="8">
        <v>0</v>
      </c>
      <c r="AX1121" s="8">
        <v>0</v>
      </c>
      <c r="AY1121" s="8">
        <v>0</v>
      </c>
      <c r="AZ1121" s="8">
        <v>0</v>
      </c>
      <c r="BA1121" s="8">
        <v>0</v>
      </c>
      <c r="BB1121" s="8">
        <v>0</v>
      </c>
      <c r="BC1121" s="8">
        <v>0</v>
      </c>
      <c r="BD1121" s="8">
        <v>0</v>
      </c>
      <c r="BE1121" s="8">
        <v>0</v>
      </c>
      <c r="BF1121" s="8">
        <v>0</v>
      </c>
      <c r="BG1121" s="8">
        <v>0</v>
      </c>
      <c r="BH1121" s="8">
        <v>0</v>
      </c>
      <c r="BI1121" s="8">
        <v>0</v>
      </c>
      <c r="BJ1121" s="8">
        <v>0</v>
      </c>
      <c r="BK1121" s="8">
        <v>0</v>
      </c>
      <c r="BL1121" s="8">
        <v>0</v>
      </c>
      <c r="BM1121" s="8">
        <v>0</v>
      </c>
      <c r="BN1121" s="8">
        <v>0</v>
      </c>
    </row>
    <row r="1122" spans="2:66" ht="26">
      <c r="B1122" s="56"/>
      <c r="C1122" s="11" t="s">
        <v>46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8">
        <v>0</v>
      </c>
      <c r="BM1122" s="8">
        <v>0</v>
      </c>
      <c r="BN1122" s="8">
        <v>0</v>
      </c>
    </row>
    <row r="1123" spans="2:66">
      <c r="B1123" s="56"/>
      <c r="C1123" s="11" t="s">
        <v>47</v>
      </c>
      <c r="D1123" s="8">
        <v>0</v>
      </c>
      <c r="E1123" s="8">
        <v>0</v>
      </c>
      <c r="F1123" s="8">
        <v>0</v>
      </c>
      <c r="G1123" s="8">
        <v>0</v>
      </c>
      <c r="H1123" s="8">
        <v>0</v>
      </c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>
        <v>0</v>
      </c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0</v>
      </c>
      <c r="AH1123" s="8">
        <v>0</v>
      </c>
      <c r="AI1123" s="8">
        <v>0</v>
      </c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0</v>
      </c>
      <c r="AQ1123" s="8">
        <v>0</v>
      </c>
      <c r="AR1123" s="8">
        <v>0</v>
      </c>
      <c r="AS1123" s="8">
        <v>0</v>
      </c>
      <c r="AT1123" s="8">
        <v>0</v>
      </c>
      <c r="AU1123" s="8">
        <v>0</v>
      </c>
      <c r="AV1123" s="8">
        <v>0</v>
      </c>
      <c r="AW1123" s="8">
        <v>0</v>
      </c>
      <c r="AX1123" s="8">
        <v>0</v>
      </c>
      <c r="AY1123" s="8">
        <v>0</v>
      </c>
      <c r="AZ1123" s="8">
        <v>0</v>
      </c>
      <c r="BA1123" s="8">
        <v>0</v>
      </c>
      <c r="BB1123" s="8">
        <v>0</v>
      </c>
      <c r="BC1123" s="8">
        <v>0</v>
      </c>
      <c r="BD1123" s="8">
        <v>0</v>
      </c>
      <c r="BE1123" s="8">
        <v>0</v>
      </c>
      <c r="BF1123" s="8">
        <v>0</v>
      </c>
      <c r="BG1123" s="8">
        <v>0</v>
      </c>
      <c r="BH1123" s="8">
        <v>0</v>
      </c>
      <c r="BI1123" s="8">
        <v>0</v>
      </c>
      <c r="BJ1123" s="8">
        <v>0</v>
      </c>
      <c r="BK1123" s="8">
        <v>0</v>
      </c>
      <c r="BL1123" s="8">
        <v>0</v>
      </c>
      <c r="BM1123" s="8">
        <v>0</v>
      </c>
      <c r="BN1123" s="8">
        <v>0</v>
      </c>
    </row>
    <row r="1124" spans="2:66">
      <c r="B1124" s="56"/>
      <c r="C1124" s="11" t="s">
        <v>11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8">
        <v>0</v>
      </c>
      <c r="BM1124" s="8">
        <v>0</v>
      </c>
      <c r="BN1124" s="8">
        <v>0</v>
      </c>
    </row>
    <row r="1125" spans="2:66">
      <c r="B1125" s="65" t="s">
        <v>65</v>
      </c>
      <c r="C1125" s="11" t="s">
        <v>38</v>
      </c>
      <c r="D1125" s="8">
        <v>0</v>
      </c>
      <c r="E1125" s="8">
        <v>0</v>
      </c>
      <c r="F1125" s="8">
        <v>0</v>
      </c>
      <c r="G1125" s="8">
        <v>0</v>
      </c>
      <c r="H1125" s="8">
        <v>57</v>
      </c>
      <c r="I1125" s="8">
        <v>169</v>
      </c>
      <c r="J1125" s="8">
        <v>337</v>
      </c>
      <c r="K1125" s="8">
        <v>347</v>
      </c>
      <c r="L1125" s="8">
        <v>289</v>
      </c>
      <c r="M1125" s="8">
        <v>321</v>
      </c>
      <c r="N1125" s="8">
        <v>252</v>
      </c>
      <c r="O1125" s="8">
        <v>187</v>
      </c>
      <c r="P1125" s="8">
        <v>70</v>
      </c>
      <c r="Q1125" s="8">
        <v>19</v>
      </c>
      <c r="R1125" s="8">
        <v>9</v>
      </c>
      <c r="S1125" s="8">
        <v>3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>
        <v>0</v>
      </c>
      <c r="AB1125" s="8">
        <v>3</v>
      </c>
      <c r="AC1125" s="8">
        <v>93</v>
      </c>
      <c r="AD1125" s="8">
        <v>302</v>
      </c>
      <c r="AE1125" s="8">
        <v>471</v>
      </c>
      <c r="AF1125" s="8">
        <v>415</v>
      </c>
      <c r="AG1125" s="8">
        <v>329</v>
      </c>
      <c r="AH1125" s="8">
        <v>288</v>
      </c>
      <c r="AI1125" s="8">
        <v>253</v>
      </c>
      <c r="AJ1125" s="8">
        <v>184</v>
      </c>
      <c r="AK1125" s="8">
        <v>71</v>
      </c>
      <c r="AL1125" s="8">
        <v>29</v>
      </c>
      <c r="AM1125" s="8">
        <v>4</v>
      </c>
      <c r="AN1125" s="8">
        <v>10</v>
      </c>
      <c r="AO1125" s="8">
        <v>7</v>
      </c>
      <c r="AP1125" s="8">
        <v>0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3</v>
      </c>
      <c r="AX1125" s="8">
        <v>153</v>
      </c>
      <c r="AY1125" s="8">
        <v>471</v>
      </c>
      <c r="AZ1125" s="8">
        <v>813</v>
      </c>
      <c r="BA1125" s="8">
        <v>760</v>
      </c>
      <c r="BB1125" s="8">
        <v>614</v>
      </c>
      <c r="BC1125" s="8">
        <v>613</v>
      </c>
      <c r="BD1125" s="8">
        <v>508</v>
      </c>
      <c r="BE1125" s="8">
        <v>375</v>
      </c>
      <c r="BF1125" s="8">
        <v>138</v>
      </c>
      <c r="BG1125" s="8">
        <v>47</v>
      </c>
      <c r="BH1125" s="8">
        <v>18</v>
      </c>
      <c r="BI1125" s="8">
        <v>13</v>
      </c>
      <c r="BJ1125" s="8">
        <v>7</v>
      </c>
      <c r="BK1125" s="8">
        <v>0</v>
      </c>
      <c r="BL1125" s="8">
        <v>0</v>
      </c>
      <c r="BM1125" s="8">
        <v>0</v>
      </c>
      <c r="BN1125" s="8">
        <v>0</v>
      </c>
    </row>
    <row r="1126" spans="2:66">
      <c r="B1126" s="56"/>
      <c r="C1126" s="11" t="s">
        <v>39</v>
      </c>
      <c r="D1126" s="8">
        <v>0</v>
      </c>
      <c r="E1126" s="8">
        <v>0</v>
      </c>
      <c r="F1126" s="8">
        <v>0</v>
      </c>
      <c r="G1126" s="8">
        <v>5</v>
      </c>
      <c r="H1126" s="8">
        <v>213</v>
      </c>
      <c r="I1126" s="8">
        <v>453</v>
      </c>
      <c r="J1126" s="8">
        <v>576</v>
      </c>
      <c r="K1126" s="8">
        <v>528</v>
      </c>
      <c r="L1126" s="8">
        <v>433</v>
      </c>
      <c r="M1126" s="8">
        <v>396</v>
      </c>
      <c r="N1126" s="8">
        <v>365</v>
      </c>
      <c r="O1126" s="8">
        <v>257</v>
      </c>
      <c r="P1126" s="8">
        <v>118</v>
      </c>
      <c r="Q1126" s="8">
        <v>40</v>
      </c>
      <c r="R1126" s="8">
        <v>14</v>
      </c>
      <c r="S1126" s="8">
        <v>4</v>
      </c>
      <c r="T1126" s="8">
        <v>3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>
        <v>0</v>
      </c>
      <c r="AB1126" s="8">
        <v>4</v>
      </c>
      <c r="AC1126" s="8">
        <v>390</v>
      </c>
      <c r="AD1126" s="8">
        <v>786</v>
      </c>
      <c r="AE1126" s="8">
        <v>944</v>
      </c>
      <c r="AF1126" s="8">
        <v>775</v>
      </c>
      <c r="AG1126" s="8">
        <v>720</v>
      </c>
      <c r="AH1126" s="8">
        <v>632</v>
      </c>
      <c r="AI1126" s="8">
        <v>609</v>
      </c>
      <c r="AJ1126" s="8">
        <v>431</v>
      </c>
      <c r="AK1126" s="8">
        <v>197</v>
      </c>
      <c r="AL1126" s="8">
        <v>57</v>
      </c>
      <c r="AM1126" s="8">
        <v>11</v>
      </c>
      <c r="AN1126" s="8">
        <v>7</v>
      </c>
      <c r="AO1126" s="8">
        <v>3</v>
      </c>
      <c r="AP1126" s="8">
        <v>7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7</v>
      </c>
      <c r="AX1126" s="8">
        <v>603</v>
      </c>
      <c r="AY1126" s="8">
        <v>1243</v>
      </c>
      <c r="AZ1126" s="8">
        <v>1519</v>
      </c>
      <c r="BA1126" s="8">
        <v>1305</v>
      </c>
      <c r="BB1126" s="8">
        <v>1151</v>
      </c>
      <c r="BC1126" s="8">
        <v>1033</v>
      </c>
      <c r="BD1126" s="8">
        <v>976</v>
      </c>
      <c r="BE1126" s="8">
        <v>692</v>
      </c>
      <c r="BF1126" s="8">
        <v>317</v>
      </c>
      <c r="BG1126" s="8">
        <v>96</v>
      </c>
      <c r="BH1126" s="8">
        <v>28</v>
      </c>
      <c r="BI1126" s="8">
        <v>17</v>
      </c>
      <c r="BJ1126" s="8">
        <v>5</v>
      </c>
      <c r="BK1126" s="8">
        <v>7</v>
      </c>
      <c r="BL1126" s="8">
        <v>0</v>
      </c>
      <c r="BM1126" s="8">
        <v>0</v>
      </c>
      <c r="BN1126" s="8">
        <v>0</v>
      </c>
    </row>
    <row r="1127" spans="2:66" ht="26">
      <c r="B1127" s="56"/>
      <c r="C1127" s="11" t="s">
        <v>40</v>
      </c>
      <c r="D1127" s="8">
        <v>0</v>
      </c>
      <c r="E1127" s="8">
        <v>0</v>
      </c>
      <c r="F1127" s="8">
        <v>0</v>
      </c>
      <c r="G1127" s="8">
        <v>0</v>
      </c>
      <c r="H1127" s="8">
        <v>63</v>
      </c>
      <c r="I1127" s="8">
        <v>117</v>
      </c>
      <c r="J1127" s="8">
        <v>127</v>
      </c>
      <c r="K1127" s="8">
        <v>114</v>
      </c>
      <c r="L1127" s="8">
        <v>80</v>
      </c>
      <c r="M1127" s="8">
        <v>75</v>
      </c>
      <c r="N1127" s="8">
        <v>51</v>
      </c>
      <c r="O1127" s="8">
        <v>35</v>
      </c>
      <c r="P1127" s="8">
        <v>11</v>
      </c>
      <c r="Q1127" s="8">
        <v>6</v>
      </c>
      <c r="R1127" s="8">
        <v>3</v>
      </c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>
        <v>0</v>
      </c>
      <c r="AB1127" s="8">
        <v>0</v>
      </c>
      <c r="AC1127" s="8">
        <v>50</v>
      </c>
      <c r="AD1127" s="8">
        <v>97</v>
      </c>
      <c r="AE1127" s="8">
        <v>96</v>
      </c>
      <c r="AF1127" s="8">
        <v>78</v>
      </c>
      <c r="AG1127" s="8">
        <v>53</v>
      </c>
      <c r="AH1127" s="8">
        <v>47</v>
      </c>
      <c r="AI1127" s="8">
        <v>42</v>
      </c>
      <c r="AJ1127" s="8">
        <v>21</v>
      </c>
      <c r="AK1127" s="8">
        <v>15</v>
      </c>
      <c r="AL1127" s="8">
        <v>4</v>
      </c>
      <c r="AM1127" s="8">
        <v>0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3</v>
      </c>
      <c r="AX1127" s="8">
        <v>114</v>
      </c>
      <c r="AY1127" s="8">
        <v>218</v>
      </c>
      <c r="AZ1127" s="8">
        <v>225</v>
      </c>
      <c r="BA1127" s="8">
        <v>191</v>
      </c>
      <c r="BB1127" s="8">
        <v>137</v>
      </c>
      <c r="BC1127" s="8">
        <v>125</v>
      </c>
      <c r="BD1127" s="8">
        <v>92</v>
      </c>
      <c r="BE1127" s="8">
        <v>59</v>
      </c>
      <c r="BF1127" s="8">
        <v>26</v>
      </c>
      <c r="BG1127" s="8">
        <v>13</v>
      </c>
      <c r="BH1127" s="8">
        <v>3</v>
      </c>
      <c r="BI1127" s="8">
        <v>3</v>
      </c>
      <c r="BJ1127" s="8">
        <v>0</v>
      </c>
      <c r="BK1127" s="8">
        <v>0</v>
      </c>
      <c r="BL1127" s="8">
        <v>0</v>
      </c>
      <c r="BM1127" s="8">
        <v>0</v>
      </c>
      <c r="BN1127" s="8">
        <v>0</v>
      </c>
    </row>
    <row r="1128" spans="2:66" ht="39">
      <c r="B1128" s="56"/>
      <c r="C1128" s="11" t="s">
        <v>41</v>
      </c>
      <c r="D1128" s="8">
        <v>0</v>
      </c>
      <c r="E1128" s="8">
        <v>0</v>
      </c>
      <c r="F1128" s="8">
        <v>0</v>
      </c>
      <c r="G1128" s="8">
        <v>4</v>
      </c>
      <c r="H1128" s="8">
        <v>110</v>
      </c>
      <c r="I1128" s="8">
        <v>133</v>
      </c>
      <c r="J1128" s="8">
        <v>137</v>
      </c>
      <c r="K1128" s="8">
        <v>86</v>
      </c>
      <c r="L1128" s="8">
        <v>67</v>
      </c>
      <c r="M1128" s="8">
        <v>55</v>
      </c>
      <c r="N1128" s="8">
        <v>59</v>
      </c>
      <c r="O1128" s="8">
        <v>40</v>
      </c>
      <c r="P1128" s="8">
        <v>12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267</v>
      </c>
      <c r="AD1128" s="8">
        <v>233</v>
      </c>
      <c r="AE1128" s="8">
        <v>248</v>
      </c>
      <c r="AF1128" s="8">
        <v>170</v>
      </c>
      <c r="AG1128" s="8">
        <v>159</v>
      </c>
      <c r="AH1128" s="8">
        <v>144</v>
      </c>
      <c r="AI1128" s="8">
        <v>111</v>
      </c>
      <c r="AJ1128" s="8">
        <v>70</v>
      </c>
      <c r="AK1128" s="8">
        <v>32</v>
      </c>
      <c r="AL1128" s="8">
        <v>6</v>
      </c>
      <c r="AM1128" s="8">
        <v>0</v>
      </c>
      <c r="AN1128" s="8">
        <v>0</v>
      </c>
      <c r="AO1128" s="8">
        <v>0</v>
      </c>
      <c r="AP1128" s="8">
        <v>3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4</v>
      </c>
      <c r="AX1128" s="8">
        <v>380</v>
      </c>
      <c r="AY1128" s="8">
        <v>360</v>
      </c>
      <c r="AZ1128" s="8">
        <v>382</v>
      </c>
      <c r="BA1128" s="8">
        <v>259</v>
      </c>
      <c r="BB1128" s="8">
        <v>223</v>
      </c>
      <c r="BC1128" s="8">
        <v>200</v>
      </c>
      <c r="BD1128" s="8">
        <v>169</v>
      </c>
      <c r="BE1128" s="8">
        <v>113</v>
      </c>
      <c r="BF1128" s="8">
        <v>43</v>
      </c>
      <c r="BG1128" s="8">
        <v>11</v>
      </c>
      <c r="BH1128" s="8">
        <v>3</v>
      </c>
      <c r="BI1128" s="8">
        <v>0</v>
      </c>
      <c r="BJ1128" s="8">
        <v>0</v>
      </c>
      <c r="BK1128" s="8">
        <v>3</v>
      </c>
      <c r="BL1128" s="8">
        <v>0</v>
      </c>
      <c r="BM1128" s="8">
        <v>0</v>
      </c>
      <c r="BN1128" s="8">
        <v>0</v>
      </c>
    </row>
    <row r="1129" spans="2:66" ht="39">
      <c r="B1129" s="56"/>
      <c r="C1129" s="11" t="s">
        <v>42</v>
      </c>
      <c r="D1129" s="8">
        <v>0</v>
      </c>
      <c r="E1129" s="8">
        <v>0</v>
      </c>
      <c r="F1129" s="8">
        <v>0</v>
      </c>
      <c r="G1129" s="8">
        <v>0</v>
      </c>
      <c r="H1129" s="8">
        <v>169</v>
      </c>
      <c r="I1129" s="8">
        <v>198</v>
      </c>
      <c r="J1129" s="8">
        <v>200</v>
      </c>
      <c r="K1129" s="8">
        <v>155</v>
      </c>
      <c r="L1129" s="8">
        <v>109</v>
      </c>
      <c r="M1129" s="8">
        <v>121</v>
      </c>
      <c r="N1129" s="8">
        <v>92</v>
      </c>
      <c r="O1129" s="8">
        <v>69</v>
      </c>
      <c r="P1129" s="8">
        <v>41</v>
      </c>
      <c r="Q1129" s="8">
        <v>7</v>
      </c>
      <c r="R1129" s="8">
        <v>8</v>
      </c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>
        <v>0</v>
      </c>
      <c r="AB1129" s="8">
        <v>8</v>
      </c>
      <c r="AC1129" s="8">
        <v>513</v>
      </c>
      <c r="AD1129" s="8">
        <v>691</v>
      </c>
      <c r="AE1129" s="8">
        <v>726</v>
      </c>
      <c r="AF1129" s="8">
        <v>550</v>
      </c>
      <c r="AG1129" s="8">
        <v>499</v>
      </c>
      <c r="AH1129" s="8">
        <v>508</v>
      </c>
      <c r="AI1129" s="8">
        <v>385</v>
      </c>
      <c r="AJ1129" s="8">
        <v>320</v>
      </c>
      <c r="AK1129" s="8">
        <v>131</v>
      </c>
      <c r="AL1129" s="8">
        <v>38</v>
      </c>
      <c r="AM1129" s="8">
        <v>11</v>
      </c>
      <c r="AN1129" s="8">
        <v>7</v>
      </c>
      <c r="AO1129" s="8">
        <v>0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8</v>
      </c>
      <c r="AX1129" s="8">
        <v>679</v>
      </c>
      <c r="AY1129" s="8">
        <v>887</v>
      </c>
      <c r="AZ1129" s="8">
        <v>932</v>
      </c>
      <c r="BA1129" s="8">
        <v>700</v>
      </c>
      <c r="BB1129" s="8">
        <v>613</v>
      </c>
      <c r="BC1129" s="8">
        <v>624</v>
      </c>
      <c r="BD1129" s="8">
        <v>479</v>
      </c>
      <c r="BE1129" s="8">
        <v>391</v>
      </c>
      <c r="BF1129" s="8">
        <v>173</v>
      </c>
      <c r="BG1129" s="8">
        <v>50</v>
      </c>
      <c r="BH1129" s="8">
        <v>21</v>
      </c>
      <c r="BI1129" s="8">
        <v>6</v>
      </c>
      <c r="BJ1129" s="8">
        <v>3</v>
      </c>
      <c r="BK1129" s="8">
        <v>0</v>
      </c>
      <c r="BL1129" s="8">
        <v>0</v>
      </c>
      <c r="BM1129" s="8">
        <v>0</v>
      </c>
      <c r="BN1129" s="8">
        <v>0</v>
      </c>
    </row>
    <row r="1130" spans="2:66">
      <c r="B1130" s="56"/>
      <c r="C1130" s="11" t="s">
        <v>43</v>
      </c>
      <c r="D1130" s="8">
        <v>0</v>
      </c>
      <c r="E1130" s="8">
        <v>0</v>
      </c>
      <c r="F1130" s="8">
        <v>0</v>
      </c>
      <c r="G1130" s="8">
        <v>5</v>
      </c>
      <c r="H1130" s="8">
        <v>148</v>
      </c>
      <c r="I1130" s="8">
        <v>110</v>
      </c>
      <c r="J1130" s="8">
        <v>106</v>
      </c>
      <c r="K1130" s="8">
        <v>76</v>
      </c>
      <c r="L1130" s="8">
        <v>64</v>
      </c>
      <c r="M1130" s="8">
        <v>59</v>
      </c>
      <c r="N1130" s="8">
        <v>28</v>
      </c>
      <c r="O1130" s="8">
        <v>33</v>
      </c>
      <c r="P1130" s="8">
        <v>18</v>
      </c>
      <c r="Q1130" s="8">
        <v>5</v>
      </c>
      <c r="R1130" s="8">
        <v>7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>
        <v>0</v>
      </c>
      <c r="AB1130" s="8">
        <v>3</v>
      </c>
      <c r="AC1130" s="8">
        <v>414</v>
      </c>
      <c r="AD1130" s="8">
        <v>235</v>
      </c>
      <c r="AE1130" s="8">
        <v>190</v>
      </c>
      <c r="AF1130" s="8">
        <v>157</v>
      </c>
      <c r="AG1130" s="8">
        <v>116</v>
      </c>
      <c r="AH1130" s="8">
        <v>109</v>
      </c>
      <c r="AI1130" s="8">
        <v>75</v>
      </c>
      <c r="AJ1130" s="8">
        <v>43</v>
      </c>
      <c r="AK1130" s="8">
        <v>21</v>
      </c>
      <c r="AL1130" s="8">
        <v>9</v>
      </c>
      <c r="AM1130" s="8">
        <v>5</v>
      </c>
      <c r="AN1130" s="8">
        <v>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7</v>
      </c>
      <c r="AX1130" s="8">
        <v>559</v>
      </c>
      <c r="AY1130" s="8">
        <v>345</v>
      </c>
      <c r="AZ1130" s="8">
        <v>301</v>
      </c>
      <c r="BA1130" s="8">
        <v>234</v>
      </c>
      <c r="BB1130" s="8">
        <v>179</v>
      </c>
      <c r="BC1130" s="8">
        <v>164</v>
      </c>
      <c r="BD1130" s="8">
        <v>109</v>
      </c>
      <c r="BE1130" s="8">
        <v>75</v>
      </c>
      <c r="BF1130" s="8">
        <v>37</v>
      </c>
      <c r="BG1130" s="8">
        <v>10</v>
      </c>
      <c r="BH1130" s="8">
        <v>6</v>
      </c>
      <c r="BI1130" s="8">
        <v>0</v>
      </c>
      <c r="BJ1130" s="8">
        <v>0</v>
      </c>
      <c r="BK1130" s="8">
        <v>0</v>
      </c>
      <c r="BL1130" s="8">
        <v>0</v>
      </c>
      <c r="BM1130" s="8">
        <v>0</v>
      </c>
      <c r="BN1130" s="8">
        <v>0</v>
      </c>
    </row>
    <row r="1131" spans="2:66" ht="39">
      <c r="B1131" s="56"/>
      <c r="C1131" s="11" t="s">
        <v>76</v>
      </c>
      <c r="D1131" s="8">
        <v>0</v>
      </c>
      <c r="E1131" s="8">
        <v>0</v>
      </c>
      <c r="F1131" s="8">
        <v>0</v>
      </c>
      <c r="G1131" s="8">
        <v>0</v>
      </c>
      <c r="H1131" s="8">
        <v>35</v>
      </c>
      <c r="I1131" s="8">
        <v>37</v>
      </c>
      <c r="J1131" s="8">
        <v>43</v>
      </c>
      <c r="K1131" s="8">
        <v>43</v>
      </c>
      <c r="L1131" s="8">
        <v>38</v>
      </c>
      <c r="M1131" s="8">
        <v>49</v>
      </c>
      <c r="N1131" s="8">
        <v>35</v>
      </c>
      <c r="O1131" s="8">
        <v>30</v>
      </c>
      <c r="P1131" s="8">
        <v>11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>
        <v>0</v>
      </c>
      <c r="AB1131" s="8">
        <v>0</v>
      </c>
      <c r="AC1131" s="8">
        <v>4</v>
      </c>
      <c r="AD1131" s="8">
        <v>6</v>
      </c>
      <c r="AE1131" s="8">
        <v>6</v>
      </c>
      <c r="AF1131" s="8">
        <v>10</v>
      </c>
      <c r="AG1131" s="8">
        <v>10</v>
      </c>
      <c r="AH1131" s="8">
        <v>8</v>
      </c>
      <c r="AI1131" s="8">
        <v>7</v>
      </c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36</v>
      </c>
      <c r="AY1131" s="8">
        <v>47</v>
      </c>
      <c r="AZ1131" s="8">
        <v>56</v>
      </c>
      <c r="BA1131" s="8">
        <v>56</v>
      </c>
      <c r="BB1131" s="8">
        <v>51</v>
      </c>
      <c r="BC1131" s="8">
        <v>58</v>
      </c>
      <c r="BD1131" s="8">
        <v>38</v>
      </c>
      <c r="BE1131" s="8">
        <v>31</v>
      </c>
      <c r="BF1131" s="8">
        <v>11</v>
      </c>
      <c r="BG1131" s="8">
        <v>0</v>
      </c>
      <c r="BH1131" s="8">
        <v>0</v>
      </c>
      <c r="BI1131" s="8">
        <v>0</v>
      </c>
      <c r="BJ1131" s="8">
        <v>0</v>
      </c>
      <c r="BK1131" s="8">
        <v>0</v>
      </c>
      <c r="BL1131" s="8">
        <v>0</v>
      </c>
      <c r="BM1131" s="8">
        <v>0</v>
      </c>
      <c r="BN1131" s="8">
        <v>0</v>
      </c>
    </row>
    <row r="1132" spans="2:66">
      <c r="B1132" s="56"/>
      <c r="C1132" s="11" t="s">
        <v>45</v>
      </c>
      <c r="D1132" s="8">
        <v>0</v>
      </c>
      <c r="E1132" s="8">
        <v>0</v>
      </c>
      <c r="F1132" s="8">
        <v>0</v>
      </c>
      <c r="G1132" s="8">
        <v>0</v>
      </c>
      <c r="H1132" s="8">
        <v>71</v>
      </c>
      <c r="I1132" s="8">
        <v>44</v>
      </c>
      <c r="J1132" s="8">
        <v>46</v>
      </c>
      <c r="K1132" s="8">
        <v>38</v>
      </c>
      <c r="L1132" s="8">
        <v>32</v>
      </c>
      <c r="M1132" s="8">
        <v>33</v>
      </c>
      <c r="N1132" s="8">
        <v>35</v>
      </c>
      <c r="O1132" s="8">
        <v>30</v>
      </c>
      <c r="P1132" s="8">
        <v>14</v>
      </c>
      <c r="Q1132" s="8">
        <v>4</v>
      </c>
      <c r="R1132" s="8">
        <v>3</v>
      </c>
      <c r="S1132" s="8">
        <v>3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41</v>
      </c>
      <c r="AD1132" s="8">
        <v>46</v>
      </c>
      <c r="AE1132" s="8">
        <v>28</v>
      </c>
      <c r="AF1132" s="8">
        <v>37</v>
      </c>
      <c r="AG1132" s="8">
        <v>55</v>
      </c>
      <c r="AH1132" s="8">
        <v>57</v>
      </c>
      <c r="AI1132" s="8">
        <v>29</v>
      </c>
      <c r="AJ1132" s="8">
        <v>25</v>
      </c>
      <c r="AK1132" s="8">
        <v>10</v>
      </c>
      <c r="AL1132" s="8">
        <v>4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115</v>
      </c>
      <c r="AY1132" s="8">
        <v>88</v>
      </c>
      <c r="AZ1132" s="8">
        <v>77</v>
      </c>
      <c r="BA1132" s="8">
        <v>74</v>
      </c>
      <c r="BB1132" s="8">
        <v>86</v>
      </c>
      <c r="BC1132" s="8">
        <v>90</v>
      </c>
      <c r="BD1132" s="8">
        <v>66</v>
      </c>
      <c r="BE1132" s="8">
        <v>54</v>
      </c>
      <c r="BF1132" s="8">
        <v>21</v>
      </c>
      <c r="BG1132" s="8">
        <v>5</v>
      </c>
      <c r="BH1132" s="8">
        <v>4</v>
      </c>
      <c r="BI1132" s="8">
        <v>3</v>
      </c>
      <c r="BJ1132" s="8">
        <v>0</v>
      </c>
      <c r="BK1132" s="8">
        <v>0</v>
      </c>
      <c r="BL1132" s="8">
        <v>0</v>
      </c>
      <c r="BM1132" s="8">
        <v>0</v>
      </c>
      <c r="BN1132" s="8">
        <v>0</v>
      </c>
    </row>
    <row r="1133" spans="2:66" ht="26">
      <c r="B1133" s="56"/>
      <c r="C1133" s="11" t="s">
        <v>46</v>
      </c>
      <c r="D1133" s="8">
        <v>0</v>
      </c>
      <c r="E1133" s="8">
        <v>0</v>
      </c>
      <c r="F1133" s="8">
        <v>0</v>
      </c>
      <c r="G1133" s="8">
        <v>0</v>
      </c>
      <c r="H1133" s="8">
        <v>16</v>
      </c>
      <c r="I1133" s="8">
        <v>23</v>
      </c>
      <c r="J1133" s="8">
        <v>21</v>
      </c>
      <c r="K1133" s="8">
        <v>18</v>
      </c>
      <c r="L1133" s="8">
        <v>16</v>
      </c>
      <c r="M1133" s="8">
        <v>22</v>
      </c>
      <c r="N1133" s="8">
        <v>15</v>
      </c>
      <c r="O1133" s="8">
        <v>19</v>
      </c>
      <c r="P1133" s="8">
        <v>7</v>
      </c>
      <c r="Q1133" s="8">
        <v>4</v>
      </c>
      <c r="R1133" s="8">
        <v>3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0</v>
      </c>
      <c r="AB1133" s="8">
        <v>0</v>
      </c>
      <c r="AC1133" s="8">
        <v>20</v>
      </c>
      <c r="AD1133" s="8">
        <v>33</v>
      </c>
      <c r="AE1133" s="8">
        <v>41</v>
      </c>
      <c r="AF1133" s="8">
        <v>25</v>
      </c>
      <c r="AG1133" s="8">
        <v>32</v>
      </c>
      <c r="AH1133" s="8">
        <v>22</v>
      </c>
      <c r="AI1133" s="8">
        <v>22</v>
      </c>
      <c r="AJ1133" s="8">
        <v>5</v>
      </c>
      <c r="AK1133" s="8">
        <v>6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28</v>
      </c>
      <c r="AY1133" s="8">
        <v>56</v>
      </c>
      <c r="AZ1133" s="8">
        <v>71</v>
      </c>
      <c r="BA1133" s="8">
        <v>42</v>
      </c>
      <c r="BB1133" s="8">
        <v>48</v>
      </c>
      <c r="BC1133" s="8">
        <v>51</v>
      </c>
      <c r="BD1133" s="8">
        <v>45</v>
      </c>
      <c r="BE1133" s="8">
        <v>30</v>
      </c>
      <c r="BF1133" s="8">
        <v>15</v>
      </c>
      <c r="BG1133" s="8">
        <v>3</v>
      </c>
      <c r="BH1133" s="8">
        <v>3</v>
      </c>
      <c r="BI1133" s="8">
        <v>0</v>
      </c>
      <c r="BJ1133" s="8">
        <v>0</v>
      </c>
      <c r="BK1133" s="8">
        <v>0</v>
      </c>
      <c r="BL1133" s="8">
        <v>0</v>
      </c>
      <c r="BM1133" s="8">
        <v>0</v>
      </c>
      <c r="BN1133" s="8">
        <v>0</v>
      </c>
    </row>
    <row r="1134" spans="2:66">
      <c r="B1134" s="56"/>
      <c r="C1134" s="11" t="s">
        <v>47</v>
      </c>
      <c r="D1134" s="8">
        <v>0</v>
      </c>
      <c r="E1134" s="8">
        <v>0</v>
      </c>
      <c r="F1134" s="8">
        <v>0</v>
      </c>
      <c r="G1134" s="8">
        <v>0</v>
      </c>
      <c r="H1134" s="8">
        <v>7</v>
      </c>
      <c r="I1134" s="8">
        <v>3</v>
      </c>
      <c r="J1134" s="8">
        <v>4</v>
      </c>
      <c r="K1134" s="8">
        <v>7</v>
      </c>
      <c r="L1134" s="8">
        <v>7</v>
      </c>
      <c r="M1134" s="8">
        <v>3</v>
      </c>
      <c r="N1134" s="8">
        <v>4</v>
      </c>
      <c r="O1134" s="8">
        <v>3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9</v>
      </c>
      <c r="AD1134" s="8">
        <v>16</v>
      </c>
      <c r="AE1134" s="8">
        <v>7</v>
      </c>
      <c r="AF1134" s="8">
        <v>11</v>
      </c>
      <c r="AG1134" s="8">
        <v>12</v>
      </c>
      <c r="AH1134" s="8">
        <v>4</v>
      </c>
      <c r="AI1134" s="8">
        <v>3</v>
      </c>
      <c r="AJ1134" s="8">
        <v>9</v>
      </c>
      <c r="AK1134" s="8">
        <v>0</v>
      </c>
      <c r="AL1134" s="8">
        <v>3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17</v>
      </c>
      <c r="AY1134" s="8">
        <v>19</v>
      </c>
      <c r="AZ1134" s="8">
        <v>10</v>
      </c>
      <c r="BA1134" s="8">
        <v>15</v>
      </c>
      <c r="BB1134" s="8">
        <v>13</v>
      </c>
      <c r="BC1134" s="8">
        <v>7</v>
      </c>
      <c r="BD1134" s="8">
        <v>8</v>
      </c>
      <c r="BE1134" s="8">
        <v>9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8">
        <v>0</v>
      </c>
      <c r="BM1134" s="8">
        <v>0</v>
      </c>
      <c r="BN1134" s="8">
        <v>0</v>
      </c>
    </row>
    <row r="1135" spans="2:66">
      <c r="B1135" s="56"/>
      <c r="C1135" s="11" t="s">
        <v>11</v>
      </c>
      <c r="D1135" s="8">
        <v>0</v>
      </c>
      <c r="E1135" s="8">
        <v>0</v>
      </c>
      <c r="F1135" s="8">
        <v>0</v>
      </c>
      <c r="G1135" s="8">
        <v>7</v>
      </c>
      <c r="H1135" s="8">
        <v>215</v>
      </c>
      <c r="I1135" s="8">
        <v>176</v>
      </c>
      <c r="J1135" s="8">
        <v>144</v>
      </c>
      <c r="K1135" s="8">
        <v>116</v>
      </c>
      <c r="L1135" s="8">
        <v>115</v>
      </c>
      <c r="M1135" s="8">
        <v>141</v>
      </c>
      <c r="N1135" s="8">
        <v>124</v>
      </c>
      <c r="O1135" s="8">
        <v>232</v>
      </c>
      <c r="P1135" s="8">
        <v>236</v>
      </c>
      <c r="Q1135" s="8">
        <v>213</v>
      </c>
      <c r="R1135" s="8">
        <v>189</v>
      </c>
      <c r="S1135" s="8">
        <v>164</v>
      </c>
      <c r="T1135" s="8">
        <v>106</v>
      </c>
      <c r="U1135" s="8">
        <v>47</v>
      </c>
      <c r="V1135" s="8">
        <v>21</v>
      </c>
      <c r="W1135" s="8">
        <v>0</v>
      </c>
      <c r="X1135" s="8">
        <v>0</v>
      </c>
      <c r="Y1135" s="8">
        <v>0</v>
      </c>
      <c r="Z1135" s="8">
        <v>0</v>
      </c>
      <c r="AA1135" s="8">
        <v>0</v>
      </c>
      <c r="AB1135" s="8">
        <v>5</v>
      </c>
      <c r="AC1135" s="8">
        <v>413</v>
      </c>
      <c r="AD1135" s="8">
        <v>467</v>
      </c>
      <c r="AE1135" s="8">
        <v>828</v>
      </c>
      <c r="AF1135" s="8">
        <v>902</v>
      </c>
      <c r="AG1135" s="8">
        <v>541</v>
      </c>
      <c r="AH1135" s="8">
        <v>443</v>
      </c>
      <c r="AI1135" s="8">
        <v>401</v>
      </c>
      <c r="AJ1135" s="8">
        <v>548</v>
      </c>
      <c r="AK1135" s="8">
        <v>533</v>
      </c>
      <c r="AL1135" s="8">
        <v>474</v>
      </c>
      <c r="AM1135" s="8">
        <v>387</v>
      </c>
      <c r="AN1135" s="8">
        <v>327</v>
      </c>
      <c r="AO1135" s="8">
        <v>202</v>
      </c>
      <c r="AP1135" s="8">
        <v>94</v>
      </c>
      <c r="AQ1135" s="8">
        <v>35</v>
      </c>
      <c r="AR1135" s="8">
        <v>10</v>
      </c>
      <c r="AS1135" s="8">
        <v>4</v>
      </c>
      <c r="AT1135" s="8">
        <v>0</v>
      </c>
      <c r="AU1135" s="8">
        <v>0</v>
      </c>
      <c r="AV1135" s="8">
        <v>0</v>
      </c>
      <c r="AW1135" s="8">
        <v>12</v>
      </c>
      <c r="AX1135" s="8">
        <v>629</v>
      </c>
      <c r="AY1135" s="8">
        <v>644</v>
      </c>
      <c r="AZ1135" s="8">
        <v>971</v>
      </c>
      <c r="BA1135" s="8">
        <v>1017</v>
      </c>
      <c r="BB1135" s="8">
        <v>660</v>
      </c>
      <c r="BC1135" s="8">
        <v>588</v>
      </c>
      <c r="BD1135" s="8">
        <v>523</v>
      </c>
      <c r="BE1135" s="8">
        <v>778</v>
      </c>
      <c r="BF1135" s="8">
        <v>769</v>
      </c>
      <c r="BG1135" s="8">
        <v>682</v>
      </c>
      <c r="BH1135" s="8">
        <v>574</v>
      </c>
      <c r="BI1135" s="8">
        <v>489</v>
      </c>
      <c r="BJ1135" s="8">
        <v>309</v>
      </c>
      <c r="BK1135" s="8">
        <v>143</v>
      </c>
      <c r="BL1135" s="8">
        <v>56</v>
      </c>
      <c r="BM1135" s="8">
        <v>10</v>
      </c>
      <c r="BN1135" s="8">
        <v>4</v>
      </c>
    </row>
    <row r="1136" spans="2:66">
      <c r="B1136" s="65" t="s">
        <v>66</v>
      </c>
      <c r="C1136" s="11" t="s">
        <v>38</v>
      </c>
      <c r="D1136" s="8">
        <v>0</v>
      </c>
      <c r="E1136" s="8">
        <v>0</v>
      </c>
      <c r="F1136" s="8">
        <v>0</v>
      </c>
      <c r="G1136" s="8">
        <v>0</v>
      </c>
      <c r="H1136" s="8">
        <v>32</v>
      </c>
      <c r="I1136" s="8">
        <v>44</v>
      </c>
      <c r="J1136" s="8">
        <v>72</v>
      </c>
      <c r="K1136" s="8">
        <v>83</v>
      </c>
      <c r="L1136" s="8">
        <v>90</v>
      </c>
      <c r="M1136" s="8">
        <v>95</v>
      </c>
      <c r="N1136" s="8">
        <v>83</v>
      </c>
      <c r="O1136" s="8">
        <v>55</v>
      </c>
      <c r="P1136" s="8">
        <v>28</v>
      </c>
      <c r="Q1136" s="8">
        <v>13</v>
      </c>
      <c r="R1136" s="8">
        <v>8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33</v>
      </c>
      <c r="AD1136" s="8">
        <v>49</v>
      </c>
      <c r="AE1136" s="8">
        <v>61</v>
      </c>
      <c r="AF1136" s="8">
        <v>40</v>
      </c>
      <c r="AG1136" s="8">
        <v>48</v>
      </c>
      <c r="AH1136" s="8">
        <v>52</v>
      </c>
      <c r="AI1136" s="8">
        <v>31</v>
      </c>
      <c r="AJ1136" s="8">
        <v>20</v>
      </c>
      <c r="AK1136" s="8">
        <v>9</v>
      </c>
      <c r="AL1136" s="8">
        <v>3</v>
      </c>
      <c r="AM1136" s="8">
        <v>0</v>
      </c>
      <c r="AN1136" s="8">
        <v>4</v>
      </c>
      <c r="AO1136" s="8">
        <v>0</v>
      </c>
      <c r="AP1136" s="8">
        <v>0</v>
      </c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66</v>
      </c>
      <c r="AY1136" s="8">
        <v>88</v>
      </c>
      <c r="AZ1136" s="8">
        <v>133</v>
      </c>
      <c r="BA1136" s="8">
        <v>124</v>
      </c>
      <c r="BB1136" s="8">
        <v>133</v>
      </c>
      <c r="BC1136" s="8">
        <v>146</v>
      </c>
      <c r="BD1136" s="8">
        <v>112</v>
      </c>
      <c r="BE1136" s="8">
        <v>74</v>
      </c>
      <c r="BF1136" s="8">
        <v>38</v>
      </c>
      <c r="BG1136" s="8">
        <v>13</v>
      </c>
      <c r="BH1136" s="8">
        <v>5</v>
      </c>
      <c r="BI1136" s="8">
        <v>4</v>
      </c>
      <c r="BJ1136" s="8">
        <v>0</v>
      </c>
      <c r="BK1136" s="8">
        <v>0</v>
      </c>
      <c r="BL1136" s="8">
        <v>0</v>
      </c>
      <c r="BM1136" s="8">
        <v>0</v>
      </c>
      <c r="BN1136" s="8">
        <v>0</v>
      </c>
    </row>
    <row r="1137" spans="2:66">
      <c r="B1137" s="56"/>
      <c r="C1137" s="11" t="s">
        <v>39</v>
      </c>
      <c r="D1137" s="8">
        <v>0</v>
      </c>
      <c r="E1137" s="8">
        <v>0</v>
      </c>
      <c r="F1137" s="8">
        <v>0</v>
      </c>
      <c r="G1137" s="8">
        <v>0</v>
      </c>
      <c r="H1137" s="8">
        <v>119</v>
      </c>
      <c r="I1137" s="8">
        <v>215</v>
      </c>
      <c r="J1137" s="8">
        <v>134</v>
      </c>
      <c r="K1137" s="8">
        <v>103</v>
      </c>
      <c r="L1137" s="8">
        <v>111</v>
      </c>
      <c r="M1137" s="8">
        <v>143</v>
      </c>
      <c r="N1137" s="8">
        <v>164</v>
      </c>
      <c r="O1137" s="8">
        <v>102</v>
      </c>
      <c r="P1137" s="8">
        <v>36</v>
      </c>
      <c r="Q1137" s="8">
        <v>26</v>
      </c>
      <c r="R1137" s="8">
        <v>7</v>
      </c>
      <c r="S1137" s="8">
        <v>6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>
        <v>0</v>
      </c>
      <c r="AB1137" s="8">
        <v>0</v>
      </c>
      <c r="AC1137" s="8">
        <v>198</v>
      </c>
      <c r="AD1137" s="8">
        <v>211</v>
      </c>
      <c r="AE1137" s="8">
        <v>138</v>
      </c>
      <c r="AF1137" s="8">
        <v>122</v>
      </c>
      <c r="AG1137" s="8">
        <v>160</v>
      </c>
      <c r="AH1137" s="8">
        <v>180</v>
      </c>
      <c r="AI1137" s="8">
        <v>121</v>
      </c>
      <c r="AJ1137" s="8">
        <v>79</v>
      </c>
      <c r="AK1137" s="8">
        <v>18</v>
      </c>
      <c r="AL1137" s="8">
        <v>13</v>
      </c>
      <c r="AM1137" s="8">
        <v>3</v>
      </c>
      <c r="AN1137" s="8">
        <v>3</v>
      </c>
      <c r="AO1137" s="8">
        <v>0</v>
      </c>
      <c r="AP1137" s="8">
        <v>0</v>
      </c>
      <c r="AQ1137" s="8">
        <v>0</v>
      </c>
      <c r="AR1137" s="8">
        <v>0</v>
      </c>
      <c r="AS1137" s="8">
        <v>0</v>
      </c>
      <c r="AT1137" s="8">
        <v>0</v>
      </c>
      <c r="AU1137" s="8">
        <v>0</v>
      </c>
      <c r="AV1137" s="8">
        <v>0</v>
      </c>
      <c r="AW1137" s="8">
        <v>3</v>
      </c>
      <c r="AX1137" s="8">
        <v>319</v>
      </c>
      <c r="AY1137" s="8">
        <v>427</v>
      </c>
      <c r="AZ1137" s="8">
        <v>274</v>
      </c>
      <c r="BA1137" s="8">
        <v>223</v>
      </c>
      <c r="BB1137" s="8">
        <v>267</v>
      </c>
      <c r="BC1137" s="8">
        <v>321</v>
      </c>
      <c r="BD1137" s="8">
        <v>280</v>
      </c>
      <c r="BE1137" s="8">
        <v>182</v>
      </c>
      <c r="BF1137" s="8">
        <v>55</v>
      </c>
      <c r="BG1137" s="8">
        <v>32</v>
      </c>
      <c r="BH1137" s="8">
        <v>7</v>
      </c>
      <c r="BI1137" s="8">
        <v>4</v>
      </c>
      <c r="BJ1137" s="8">
        <v>0</v>
      </c>
      <c r="BK1137" s="8">
        <v>0</v>
      </c>
      <c r="BL1137" s="8">
        <v>0</v>
      </c>
      <c r="BM1137" s="8">
        <v>0</v>
      </c>
      <c r="BN1137" s="8">
        <v>0</v>
      </c>
    </row>
    <row r="1138" spans="2:66" ht="26">
      <c r="B1138" s="56"/>
      <c r="C1138" s="11" t="s">
        <v>40</v>
      </c>
      <c r="D1138" s="8">
        <v>0</v>
      </c>
      <c r="E1138" s="8">
        <v>0</v>
      </c>
      <c r="F1138" s="8">
        <v>0</v>
      </c>
      <c r="G1138" s="8">
        <v>0</v>
      </c>
      <c r="H1138" s="8">
        <v>25</v>
      </c>
      <c r="I1138" s="8">
        <v>34</v>
      </c>
      <c r="J1138" s="8">
        <v>29</v>
      </c>
      <c r="K1138" s="8">
        <v>23</v>
      </c>
      <c r="L1138" s="8">
        <v>36</v>
      </c>
      <c r="M1138" s="8">
        <v>32</v>
      </c>
      <c r="N1138" s="8">
        <v>17</v>
      </c>
      <c r="O1138" s="8">
        <v>9</v>
      </c>
      <c r="P1138" s="8">
        <v>3</v>
      </c>
      <c r="Q1138" s="8">
        <v>4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14</v>
      </c>
      <c r="AD1138" s="8">
        <v>19</v>
      </c>
      <c r="AE1138" s="8">
        <v>6</v>
      </c>
      <c r="AF1138" s="8">
        <v>12</v>
      </c>
      <c r="AG1138" s="8">
        <v>18</v>
      </c>
      <c r="AH1138" s="8">
        <v>6</v>
      </c>
      <c r="AI1138" s="8">
        <v>6</v>
      </c>
      <c r="AJ1138" s="8">
        <v>11</v>
      </c>
      <c r="AK1138" s="8">
        <v>3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39</v>
      </c>
      <c r="AY1138" s="8">
        <v>46</v>
      </c>
      <c r="AZ1138" s="8">
        <v>36</v>
      </c>
      <c r="BA1138" s="8">
        <v>34</v>
      </c>
      <c r="BB1138" s="8">
        <v>55</v>
      </c>
      <c r="BC1138" s="8">
        <v>45</v>
      </c>
      <c r="BD1138" s="8">
        <v>28</v>
      </c>
      <c r="BE1138" s="8">
        <v>20</v>
      </c>
      <c r="BF1138" s="8">
        <v>7</v>
      </c>
      <c r="BG1138" s="8">
        <v>4</v>
      </c>
      <c r="BH1138" s="8">
        <v>0</v>
      </c>
      <c r="BI1138" s="8">
        <v>0</v>
      </c>
      <c r="BJ1138" s="8">
        <v>0</v>
      </c>
      <c r="BK1138" s="8">
        <v>0</v>
      </c>
      <c r="BL1138" s="8">
        <v>0</v>
      </c>
      <c r="BM1138" s="8">
        <v>0</v>
      </c>
      <c r="BN1138" s="8">
        <v>0</v>
      </c>
    </row>
    <row r="1139" spans="2:66" ht="39">
      <c r="B1139" s="56"/>
      <c r="C1139" s="11" t="s">
        <v>41</v>
      </c>
      <c r="D1139" s="8">
        <v>0</v>
      </c>
      <c r="E1139" s="8">
        <v>0</v>
      </c>
      <c r="F1139" s="8">
        <v>0</v>
      </c>
      <c r="G1139" s="8">
        <v>0</v>
      </c>
      <c r="H1139" s="8">
        <v>26</v>
      </c>
      <c r="I1139" s="8">
        <v>19</v>
      </c>
      <c r="J1139" s="8">
        <v>22</v>
      </c>
      <c r="K1139" s="8">
        <v>19</v>
      </c>
      <c r="L1139" s="8">
        <v>23</v>
      </c>
      <c r="M1139" s="8">
        <v>15</v>
      </c>
      <c r="N1139" s="8">
        <v>17</v>
      </c>
      <c r="O1139" s="8">
        <v>4</v>
      </c>
      <c r="P1139" s="8">
        <v>4</v>
      </c>
      <c r="Q1139" s="8">
        <v>5</v>
      </c>
      <c r="R1139" s="8">
        <v>0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>
        <v>0</v>
      </c>
      <c r="AB1139" s="8">
        <v>0</v>
      </c>
      <c r="AC1139" s="8">
        <v>41</v>
      </c>
      <c r="AD1139" s="8">
        <v>22</v>
      </c>
      <c r="AE1139" s="8">
        <v>19</v>
      </c>
      <c r="AF1139" s="8">
        <v>22</v>
      </c>
      <c r="AG1139" s="8">
        <v>30</v>
      </c>
      <c r="AH1139" s="8">
        <v>35</v>
      </c>
      <c r="AI1139" s="8">
        <v>22</v>
      </c>
      <c r="AJ1139" s="8">
        <v>22</v>
      </c>
      <c r="AK1139" s="8">
        <v>3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0</v>
      </c>
      <c r="AX1139" s="8">
        <v>67</v>
      </c>
      <c r="AY1139" s="8">
        <v>49</v>
      </c>
      <c r="AZ1139" s="8">
        <v>41</v>
      </c>
      <c r="BA1139" s="8">
        <v>37</v>
      </c>
      <c r="BB1139" s="8">
        <v>47</v>
      </c>
      <c r="BC1139" s="8">
        <v>45</v>
      </c>
      <c r="BD1139" s="8">
        <v>37</v>
      </c>
      <c r="BE1139" s="8">
        <v>24</v>
      </c>
      <c r="BF1139" s="8">
        <v>8</v>
      </c>
      <c r="BG1139" s="8">
        <v>3</v>
      </c>
      <c r="BH1139" s="8">
        <v>0</v>
      </c>
      <c r="BI1139" s="8">
        <v>0</v>
      </c>
      <c r="BJ1139" s="8">
        <v>0</v>
      </c>
      <c r="BK1139" s="8">
        <v>0</v>
      </c>
      <c r="BL1139" s="8">
        <v>0</v>
      </c>
      <c r="BM1139" s="8">
        <v>0</v>
      </c>
      <c r="BN1139" s="8">
        <v>0</v>
      </c>
    </row>
    <row r="1140" spans="2:66" ht="39">
      <c r="B1140" s="56"/>
      <c r="C1140" s="11" t="s">
        <v>42</v>
      </c>
      <c r="D1140" s="8">
        <v>0</v>
      </c>
      <c r="E1140" s="8">
        <v>0</v>
      </c>
      <c r="F1140" s="8">
        <v>0</v>
      </c>
      <c r="G1140" s="8">
        <v>3</v>
      </c>
      <c r="H1140" s="8">
        <v>41</v>
      </c>
      <c r="I1140" s="8">
        <v>49</v>
      </c>
      <c r="J1140" s="8">
        <v>39</v>
      </c>
      <c r="K1140" s="8">
        <v>24</v>
      </c>
      <c r="L1140" s="8">
        <v>28</v>
      </c>
      <c r="M1140" s="8">
        <v>21</v>
      </c>
      <c r="N1140" s="8">
        <v>21</v>
      </c>
      <c r="O1140" s="8">
        <v>16</v>
      </c>
      <c r="P1140" s="8">
        <v>6</v>
      </c>
      <c r="Q1140" s="8">
        <v>3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96</v>
      </c>
      <c r="AD1140" s="8">
        <v>76</v>
      </c>
      <c r="AE1140" s="8">
        <v>84</v>
      </c>
      <c r="AF1140" s="8">
        <v>70</v>
      </c>
      <c r="AG1140" s="8">
        <v>67</v>
      </c>
      <c r="AH1140" s="8">
        <v>74</v>
      </c>
      <c r="AI1140" s="8">
        <v>56</v>
      </c>
      <c r="AJ1140" s="8">
        <v>34</v>
      </c>
      <c r="AK1140" s="8">
        <v>16</v>
      </c>
      <c r="AL1140" s="8">
        <v>3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3</v>
      </c>
      <c r="AX1140" s="8">
        <v>140</v>
      </c>
      <c r="AY1140" s="8">
        <v>121</v>
      </c>
      <c r="AZ1140" s="8">
        <v>121</v>
      </c>
      <c r="BA1140" s="8">
        <v>93</v>
      </c>
      <c r="BB1140" s="8">
        <v>101</v>
      </c>
      <c r="BC1140" s="8">
        <v>99</v>
      </c>
      <c r="BD1140" s="8">
        <v>75</v>
      </c>
      <c r="BE1140" s="8">
        <v>52</v>
      </c>
      <c r="BF1140" s="8">
        <v>24</v>
      </c>
      <c r="BG1140" s="8">
        <v>8</v>
      </c>
      <c r="BH1140" s="8">
        <v>0</v>
      </c>
      <c r="BI1140" s="8">
        <v>0</v>
      </c>
      <c r="BJ1140" s="8">
        <v>0</v>
      </c>
      <c r="BK1140" s="8">
        <v>0</v>
      </c>
      <c r="BL1140" s="8">
        <v>0</v>
      </c>
      <c r="BM1140" s="8">
        <v>0</v>
      </c>
      <c r="BN1140" s="8">
        <v>0</v>
      </c>
    </row>
    <row r="1141" spans="2:66">
      <c r="B1141" s="56"/>
      <c r="C1141" s="11" t="s">
        <v>43</v>
      </c>
      <c r="D1141" s="8">
        <v>0</v>
      </c>
      <c r="E1141" s="8">
        <v>0</v>
      </c>
      <c r="F1141" s="8">
        <v>0</v>
      </c>
      <c r="G1141" s="8">
        <v>0</v>
      </c>
      <c r="H1141" s="8">
        <v>50</v>
      </c>
      <c r="I1141" s="8">
        <v>22</v>
      </c>
      <c r="J1141" s="8">
        <v>21</v>
      </c>
      <c r="K1141" s="8">
        <v>25</v>
      </c>
      <c r="L1141" s="8">
        <v>21</v>
      </c>
      <c r="M1141" s="8">
        <v>13</v>
      </c>
      <c r="N1141" s="8">
        <v>18</v>
      </c>
      <c r="O1141" s="8">
        <v>10</v>
      </c>
      <c r="P1141" s="8">
        <v>8</v>
      </c>
      <c r="Q1141" s="8">
        <v>3</v>
      </c>
      <c r="R1141" s="8">
        <v>0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>
        <v>0</v>
      </c>
      <c r="AB1141" s="8">
        <v>0</v>
      </c>
      <c r="AC1141" s="8">
        <v>70</v>
      </c>
      <c r="AD1141" s="8">
        <v>24</v>
      </c>
      <c r="AE1141" s="8">
        <v>23</v>
      </c>
      <c r="AF1141" s="8">
        <v>24</v>
      </c>
      <c r="AG1141" s="8">
        <v>19</v>
      </c>
      <c r="AH1141" s="8">
        <v>16</v>
      </c>
      <c r="AI1141" s="8">
        <v>10</v>
      </c>
      <c r="AJ1141" s="8">
        <v>12</v>
      </c>
      <c r="AK1141" s="8">
        <v>3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120</v>
      </c>
      <c r="AY1141" s="8">
        <v>46</v>
      </c>
      <c r="AZ1141" s="8">
        <v>45</v>
      </c>
      <c r="BA1141" s="8">
        <v>45</v>
      </c>
      <c r="BB1141" s="8">
        <v>43</v>
      </c>
      <c r="BC1141" s="8">
        <v>26</v>
      </c>
      <c r="BD1141" s="8">
        <v>30</v>
      </c>
      <c r="BE1141" s="8">
        <v>24</v>
      </c>
      <c r="BF1141" s="8">
        <v>9</v>
      </c>
      <c r="BG1141" s="8">
        <v>3</v>
      </c>
      <c r="BH1141" s="8">
        <v>0</v>
      </c>
      <c r="BI1141" s="8">
        <v>0</v>
      </c>
      <c r="BJ1141" s="8">
        <v>0</v>
      </c>
      <c r="BK1141" s="8">
        <v>0</v>
      </c>
      <c r="BL1141" s="8">
        <v>0</v>
      </c>
      <c r="BM1141" s="8">
        <v>0</v>
      </c>
      <c r="BN1141" s="8">
        <v>0</v>
      </c>
    </row>
    <row r="1142" spans="2:66" ht="39">
      <c r="B1142" s="56"/>
      <c r="C1142" s="11" t="s">
        <v>76</v>
      </c>
      <c r="D1142" s="8">
        <v>0</v>
      </c>
      <c r="E1142" s="8">
        <v>0</v>
      </c>
      <c r="F1142" s="8">
        <v>0</v>
      </c>
      <c r="G1142" s="8">
        <v>0</v>
      </c>
      <c r="H1142" s="8">
        <v>7</v>
      </c>
      <c r="I1142" s="8">
        <v>7</v>
      </c>
      <c r="J1142" s="8">
        <v>10</v>
      </c>
      <c r="K1142" s="8">
        <v>24</v>
      </c>
      <c r="L1142" s="8">
        <v>41</v>
      </c>
      <c r="M1142" s="8">
        <v>30</v>
      </c>
      <c r="N1142" s="8">
        <v>24</v>
      </c>
      <c r="O1142" s="8">
        <v>15</v>
      </c>
      <c r="P1142" s="8">
        <v>4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3</v>
      </c>
      <c r="AD1142" s="8">
        <v>3</v>
      </c>
      <c r="AE1142" s="8">
        <v>0</v>
      </c>
      <c r="AF1142" s="8">
        <v>0</v>
      </c>
      <c r="AG1142" s="8">
        <v>7</v>
      </c>
      <c r="AH1142" s="8">
        <v>4</v>
      </c>
      <c r="AI1142" s="8">
        <v>3</v>
      </c>
      <c r="AJ1142" s="8">
        <v>3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12</v>
      </c>
      <c r="AY1142" s="8">
        <v>8</v>
      </c>
      <c r="AZ1142" s="8">
        <v>13</v>
      </c>
      <c r="BA1142" s="8">
        <v>25</v>
      </c>
      <c r="BB1142" s="8">
        <v>46</v>
      </c>
      <c r="BC1142" s="8">
        <v>31</v>
      </c>
      <c r="BD1142" s="8">
        <v>30</v>
      </c>
      <c r="BE1142" s="8">
        <v>15</v>
      </c>
      <c r="BF1142" s="8">
        <v>7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8">
        <v>0</v>
      </c>
      <c r="BM1142" s="8">
        <v>0</v>
      </c>
      <c r="BN1142" s="8">
        <v>0</v>
      </c>
    </row>
    <row r="1143" spans="2:66">
      <c r="B1143" s="56"/>
      <c r="C1143" s="11" t="s">
        <v>45</v>
      </c>
      <c r="D1143" s="8">
        <v>0</v>
      </c>
      <c r="E1143" s="8">
        <v>0</v>
      </c>
      <c r="F1143" s="8">
        <v>0</v>
      </c>
      <c r="G1143" s="8">
        <v>4</v>
      </c>
      <c r="H1143" s="8">
        <v>25</v>
      </c>
      <c r="I1143" s="8">
        <v>19</v>
      </c>
      <c r="J1143" s="8">
        <v>18</v>
      </c>
      <c r="K1143" s="8">
        <v>11</v>
      </c>
      <c r="L1143" s="8">
        <v>12</v>
      </c>
      <c r="M1143" s="8">
        <v>19</v>
      </c>
      <c r="N1143" s="8">
        <v>24</v>
      </c>
      <c r="O1143" s="8">
        <v>11</v>
      </c>
      <c r="P1143" s="8">
        <v>9</v>
      </c>
      <c r="Q1143" s="8">
        <v>0</v>
      </c>
      <c r="R1143" s="8">
        <v>3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>
        <v>8</v>
      </c>
      <c r="AD1143" s="8">
        <v>8</v>
      </c>
      <c r="AE1143" s="8">
        <v>3</v>
      </c>
      <c r="AF1143" s="8">
        <v>11</v>
      </c>
      <c r="AG1143" s="8">
        <v>25</v>
      </c>
      <c r="AH1143" s="8">
        <v>12</v>
      </c>
      <c r="AI1143" s="8">
        <v>15</v>
      </c>
      <c r="AJ1143" s="8">
        <v>10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4</v>
      </c>
      <c r="AX1143" s="8">
        <v>31</v>
      </c>
      <c r="AY1143" s="8">
        <v>26</v>
      </c>
      <c r="AZ1143" s="8">
        <v>21</v>
      </c>
      <c r="BA1143" s="8">
        <v>25</v>
      </c>
      <c r="BB1143" s="8">
        <v>37</v>
      </c>
      <c r="BC1143" s="8">
        <v>30</v>
      </c>
      <c r="BD1143" s="8">
        <v>33</v>
      </c>
      <c r="BE1143" s="8">
        <v>28</v>
      </c>
      <c r="BF1143" s="8">
        <v>6</v>
      </c>
      <c r="BG1143" s="8">
        <v>0</v>
      </c>
      <c r="BH1143" s="8">
        <v>4</v>
      </c>
      <c r="BI1143" s="8">
        <v>0</v>
      </c>
      <c r="BJ1143" s="8">
        <v>0</v>
      </c>
      <c r="BK1143" s="8">
        <v>0</v>
      </c>
      <c r="BL1143" s="8">
        <v>0</v>
      </c>
      <c r="BM1143" s="8">
        <v>0</v>
      </c>
      <c r="BN1143" s="8">
        <v>0</v>
      </c>
    </row>
    <row r="1144" spans="2:66" ht="26">
      <c r="B1144" s="56"/>
      <c r="C1144" s="11" t="s">
        <v>46</v>
      </c>
      <c r="D1144" s="8">
        <v>0</v>
      </c>
      <c r="E1144" s="8">
        <v>0</v>
      </c>
      <c r="F1144" s="8">
        <v>0</v>
      </c>
      <c r="G1144" s="8">
        <v>0</v>
      </c>
      <c r="H1144" s="8">
        <v>19</v>
      </c>
      <c r="I1144" s="8">
        <v>23</v>
      </c>
      <c r="J1144" s="8">
        <v>7</v>
      </c>
      <c r="K1144" s="8">
        <v>14</v>
      </c>
      <c r="L1144" s="8">
        <v>16</v>
      </c>
      <c r="M1144" s="8">
        <v>15</v>
      </c>
      <c r="N1144" s="8">
        <v>9</v>
      </c>
      <c r="O1144" s="8">
        <v>4</v>
      </c>
      <c r="P1144" s="8">
        <v>4</v>
      </c>
      <c r="Q1144" s="8">
        <v>0</v>
      </c>
      <c r="R1144" s="8">
        <v>4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19</v>
      </c>
      <c r="AD1144" s="8">
        <v>10</v>
      </c>
      <c r="AE1144" s="8">
        <v>8</v>
      </c>
      <c r="AF1144" s="8">
        <v>4</v>
      </c>
      <c r="AG1144" s="8">
        <v>10</v>
      </c>
      <c r="AH1144" s="8">
        <v>11</v>
      </c>
      <c r="AI1144" s="8">
        <v>13</v>
      </c>
      <c r="AJ1144" s="8">
        <v>5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39</v>
      </c>
      <c r="AY1144" s="8">
        <v>35</v>
      </c>
      <c r="AZ1144" s="8">
        <v>17</v>
      </c>
      <c r="BA1144" s="8">
        <v>16</v>
      </c>
      <c r="BB1144" s="8">
        <v>26</v>
      </c>
      <c r="BC1144" s="8">
        <v>25</v>
      </c>
      <c r="BD1144" s="8">
        <v>17</v>
      </c>
      <c r="BE1144" s="8">
        <v>9</v>
      </c>
      <c r="BF1144" s="8">
        <v>4</v>
      </c>
      <c r="BG1144" s="8">
        <v>0</v>
      </c>
      <c r="BH1144" s="8">
        <v>4</v>
      </c>
      <c r="BI1144" s="8">
        <v>0</v>
      </c>
      <c r="BJ1144" s="8">
        <v>0</v>
      </c>
      <c r="BK1144" s="8">
        <v>0</v>
      </c>
      <c r="BL1144" s="8">
        <v>0</v>
      </c>
      <c r="BM1144" s="8">
        <v>0</v>
      </c>
      <c r="BN1144" s="8">
        <v>0</v>
      </c>
    </row>
    <row r="1145" spans="2:66">
      <c r="B1145" s="56"/>
      <c r="C1145" s="11" t="s">
        <v>47</v>
      </c>
      <c r="D1145" s="8">
        <v>0</v>
      </c>
      <c r="E1145" s="8">
        <v>0</v>
      </c>
      <c r="F1145" s="8">
        <v>0</v>
      </c>
      <c r="G1145" s="8">
        <v>0</v>
      </c>
      <c r="H1145" s="8">
        <v>24</v>
      </c>
      <c r="I1145" s="8">
        <v>27</v>
      </c>
      <c r="J1145" s="8">
        <v>36</v>
      </c>
      <c r="K1145" s="8">
        <v>9</v>
      </c>
      <c r="L1145" s="8">
        <v>10</v>
      </c>
      <c r="M1145" s="8">
        <v>7</v>
      </c>
      <c r="N1145" s="8">
        <v>17</v>
      </c>
      <c r="O1145" s="8">
        <v>6</v>
      </c>
      <c r="P1145" s="8">
        <v>3</v>
      </c>
      <c r="Q1145" s="8">
        <v>3</v>
      </c>
      <c r="R1145" s="8">
        <v>3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>
        <v>0</v>
      </c>
      <c r="AB1145" s="8">
        <v>0</v>
      </c>
      <c r="AC1145" s="8">
        <v>20</v>
      </c>
      <c r="AD1145" s="8">
        <v>30</v>
      </c>
      <c r="AE1145" s="8">
        <v>15</v>
      </c>
      <c r="AF1145" s="8">
        <v>15</v>
      </c>
      <c r="AG1145" s="8">
        <v>15</v>
      </c>
      <c r="AH1145" s="8">
        <v>12</v>
      </c>
      <c r="AI1145" s="8">
        <v>3</v>
      </c>
      <c r="AJ1145" s="8">
        <v>4</v>
      </c>
      <c r="AK1145" s="8">
        <v>3</v>
      </c>
      <c r="AL1145" s="8">
        <v>4</v>
      </c>
      <c r="AM1145" s="8">
        <v>0</v>
      </c>
      <c r="AN1145" s="8">
        <v>0</v>
      </c>
      <c r="AO1145" s="8">
        <v>0</v>
      </c>
      <c r="AP1145" s="8">
        <v>0</v>
      </c>
      <c r="AQ1145" s="8">
        <v>0</v>
      </c>
      <c r="AR1145" s="8">
        <v>0</v>
      </c>
      <c r="AS1145" s="8">
        <v>0</v>
      </c>
      <c r="AT1145" s="8">
        <v>0</v>
      </c>
      <c r="AU1145" s="8">
        <v>0</v>
      </c>
      <c r="AV1145" s="8">
        <v>0</v>
      </c>
      <c r="AW1145" s="8">
        <v>0</v>
      </c>
      <c r="AX1145" s="8">
        <v>43</v>
      </c>
      <c r="AY1145" s="8">
        <v>60</v>
      </c>
      <c r="AZ1145" s="8">
        <v>45</v>
      </c>
      <c r="BA1145" s="8">
        <v>30</v>
      </c>
      <c r="BB1145" s="8">
        <v>28</v>
      </c>
      <c r="BC1145" s="8">
        <v>20</v>
      </c>
      <c r="BD1145" s="8">
        <v>18</v>
      </c>
      <c r="BE1145" s="8">
        <v>12</v>
      </c>
      <c r="BF1145" s="8">
        <v>4</v>
      </c>
      <c r="BG1145" s="8">
        <v>5</v>
      </c>
      <c r="BH1145" s="8">
        <v>3</v>
      </c>
      <c r="BI1145" s="8">
        <v>0</v>
      </c>
      <c r="BJ1145" s="8">
        <v>0</v>
      </c>
      <c r="BK1145" s="8">
        <v>0</v>
      </c>
      <c r="BL1145" s="8">
        <v>0</v>
      </c>
      <c r="BM1145" s="8">
        <v>0</v>
      </c>
      <c r="BN1145" s="8">
        <v>0</v>
      </c>
    </row>
    <row r="1146" spans="2:66">
      <c r="B1146" s="56"/>
      <c r="C1146" s="11" t="s">
        <v>11</v>
      </c>
      <c r="D1146" s="8">
        <v>0</v>
      </c>
      <c r="E1146" s="8">
        <v>0</v>
      </c>
      <c r="F1146" s="8">
        <v>0</v>
      </c>
      <c r="G1146" s="8">
        <v>13</v>
      </c>
      <c r="H1146" s="8">
        <v>104</v>
      </c>
      <c r="I1146" s="8">
        <v>73</v>
      </c>
      <c r="J1146" s="8">
        <v>49</v>
      </c>
      <c r="K1146" s="8">
        <v>51</v>
      </c>
      <c r="L1146" s="8">
        <v>61</v>
      </c>
      <c r="M1146" s="8">
        <v>69</v>
      </c>
      <c r="N1146" s="8">
        <v>54</v>
      </c>
      <c r="O1146" s="8">
        <v>72</v>
      </c>
      <c r="P1146" s="8">
        <v>77</v>
      </c>
      <c r="Q1146" s="8">
        <v>58</v>
      </c>
      <c r="R1146" s="8">
        <v>73</v>
      </c>
      <c r="S1146" s="8">
        <v>75</v>
      </c>
      <c r="T1146" s="8">
        <v>64</v>
      </c>
      <c r="U1146" s="8">
        <v>28</v>
      </c>
      <c r="V1146" s="8">
        <v>12</v>
      </c>
      <c r="W1146" s="8">
        <v>3</v>
      </c>
      <c r="X1146" s="8">
        <v>0</v>
      </c>
      <c r="Y1146" s="8">
        <v>0</v>
      </c>
      <c r="Z1146" s="8">
        <v>0</v>
      </c>
      <c r="AA1146" s="8">
        <v>0</v>
      </c>
      <c r="AB1146" s="8">
        <v>11</v>
      </c>
      <c r="AC1146" s="8">
        <v>107</v>
      </c>
      <c r="AD1146" s="8">
        <v>101</v>
      </c>
      <c r="AE1146" s="8">
        <v>145</v>
      </c>
      <c r="AF1146" s="8">
        <v>160</v>
      </c>
      <c r="AG1146" s="8">
        <v>136</v>
      </c>
      <c r="AH1146" s="8">
        <v>111</v>
      </c>
      <c r="AI1146" s="8">
        <v>97</v>
      </c>
      <c r="AJ1146" s="8">
        <v>85</v>
      </c>
      <c r="AK1146" s="8">
        <v>99</v>
      </c>
      <c r="AL1146" s="8">
        <v>67</v>
      </c>
      <c r="AM1146" s="8">
        <v>65</v>
      </c>
      <c r="AN1146" s="8">
        <v>61</v>
      </c>
      <c r="AO1146" s="8">
        <v>50</v>
      </c>
      <c r="AP1146" s="8">
        <v>31</v>
      </c>
      <c r="AQ1146" s="8">
        <v>10</v>
      </c>
      <c r="AR1146" s="8">
        <v>5</v>
      </c>
      <c r="AS1146" s="8">
        <v>0</v>
      </c>
      <c r="AT1146" s="8">
        <v>0</v>
      </c>
      <c r="AU1146" s="8">
        <v>0</v>
      </c>
      <c r="AV1146" s="8">
        <v>0</v>
      </c>
      <c r="AW1146" s="8">
        <v>19</v>
      </c>
      <c r="AX1146" s="8">
        <v>209</v>
      </c>
      <c r="AY1146" s="8">
        <v>170</v>
      </c>
      <c r="AZ1146" s="8">
        <v>190</v>
      </c>
      <c r="BA1146" s="8">
        <v>212</v>
      </c>
      <c r="BB1146" s="8">
        <v>200</v>
      </c>
      <c r="BC1146" s="8">
        <v>181</v>
      </c>
      <c r="BD1146" s="8">
        <v>155</v>
      </c>
      <c r="BE1146" s="8">
        <v>154</v>
      </c>
      <c r="BF1146" s="8">
        <v>177</v>
      </c>
      <c r="BG1146" s="8">
        <v>129</v>
      </c>
      <c r="BH1146" s="8">
        <v>138</v>
      </c>
      <c r="BI1146" s="8">
        <v>142</v>
      </c>
      <c r="BJ1146" s="8">
        <v>108</v>
      </c>
      <c r="BK1146" s="8">
        <v>60</v>
      </c>
      <c r="BL1146" s="8">
        <v>17</v>
      </c>
      <c r="BM1146" s="8">
        <v>8</v>
      </c>
      <c r="BN1146" s="8">
        <v>3</v>
      </c>
    </row>
    <row r="1147" spans="2:66">
      <c r="B1147" s="65" t="s">
        <v>11</v>
      </c>
      <c r="C1147" s="11" t="s">
        <v>38</v>
      </c>
      <c r="D1147" s="8">
        <v>0</v>
      </c>
      <c r="E1147" s="8">
        <v>0</v>
      </c>
      <c r="F1147" s="8">
        <v>0</v>
      </c>
      <c r="G1147" s="8">
        <v>0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>
        <v>0</v>
      </c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0</v>
      </c>
      <c r="AH1147" s="8">
        <v>0</v>
      </c>
      <c r="AI1147" s="8">
        <v>0</v>
      </c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  <c r="BD1147" s="8">
        <v>0</v>
      </c>
      <c r="BE1147" s="8">
        <v>0</v>
      </c>
      <c r="BF1147" s="8">
        <v>0</v>
      </c>
      <c r="BG1147" s="8">
        <v>0</v>
      </c>
      <c r="BH1147" s="8">
        <v>0</v>
      </c>
      <c r="BI1147" s="8">
        <v>0</v>
      </c>
      <c r="BJ1147" s="8">
        <v>0</v>
      </c>
      <c r="BK1147" s="8">
        <v>0</v>
      </c>
      <c r="BL1147" s="8">
        <v>0</v>
      </c>
      <c r="BM1147" s="8">
        <v>0</v>
      </c>
      <c r="BN1147" s="8">
        <v>0</v>
      </c>
    </row>
    <row r="1148" spans="2:66">
      <c r="B1148" s="56"/>
      <c r="C1148" s="11" t="s">
        <v>39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8">
        <v>0</v>
      </c>
      <c r="BM1148" s="8">
        <v>0</v>
      </c>
      <c r="BN1148" s="8">
        <v>0</v>
      </c>
    </row>
    <row r="1149" spans="2:66" ht="26">
      <c r="B1149" s="56"/>
      <c r="C1149" s="11" t="s">
        <v>40</v>
      </c>
      <c r="D1149" s="8">
        <v>0</v>
      </c>
      <c r="E1149" s="8">
        <v>0</v>
      </c>
      <c r="F1149" s="8">
        <v>0</v>
      </c>
      <c r="G1149" s="8">
        <v>0</v>
      </c>
      <c r="H1149" s="8">
        <v>0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>
        <v>0</v>
      </c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0</v>
      </c>
      <c r="AH1149" s="8">
        <v>0</v>
      </c>
      <c r="AI1149" s="8">
        <v>0</v>
      </c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>
        <v>0</v>
      </c>
      <c r="BA1149" s="8">
        <v>0</v>
      </c>
      <c r="BB1149" s="8">
        <v>0</v>
      </c>
      <c r="BC1149" s="8">
        <v>0</v>
      </c>
      <c r="BD1149" s="8">
        <v>0</v>
      </c>
      <c r="BE1149" s="8">
        <v>0</v>
      </c>
      <c r="BF1149" s="8">
        <v>0</v>
      </c>
      <c r="BG1149" s="8">
        <v>0</v>
      </c>
      <c r="BH1149" s="8">
        <v>0</v>
      </c>
      <c r="BI1149" s="8">
        <v>0</v>
      </c>
      <c r="BJ1149" s="8">
        <v>0</v>
      </c>
      <c r="BK1149" s="8">
        <v>0</v>
      </c>
      <c r="BL1149" s="8">
        <v>0</v>
      </c>
      <c r="BM1149" s="8">
        <v>0</v>
      </c>
      <c r="BN1149" s="8">
        <v>0</v>
      </c>
    </row>
    <row r="1150" spans="2:66" ht="39">
      <c r="B1150" s="56"/>
      <c r="C1150" s="11" t="s">
        <v>41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8">
        <v>0</v>
      </c>
      <c r="BM1150" s="8">
        <v>0</v>
      </c>
      <c r="BN1150" s="8">
        <v>0</v>
      </c>
    </row>
    <row r="1151" spans="2:66" ht="39">
      <c r="B1151" s="56"/>
      <c r="C1151" s="11" t="s">
        <v>42</v>
      </c>
      <c r="D1151" s="8">
        <v>0</v>
      </c>
      <c r="E1151" s="8">
        <v>0</v>
      </c>
      <c r="F1151" s="8">
        <v>0</v>
      </c>
      <c r="G1151" s="8">
        <v>0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>
        <v>0</v>
      </c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0</v>
      </c>
      <c r="AH1151" s="8">
        <v>0</v>
      </c>
      <c r="AI1151" s="8">
        <v>0</v>
      </c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>
        <v>0</v>
      </c>
      <c r="BA1151" s="8">
        <v>0</v>
      </c>
      <c r="BB1151" s="8">
        <v>0</v>
      </c>
      <c r="BC1151" s="8">
        <v>0</v>
      </c>
      <c r="BD1151" s="8">
        <v>0</v>
      </c>
      <c r="BE1151" s="8">
        <v>0</v>
      </c>
      <c r="BF1151" s="8">
        <v>0</v>
      </c>
      <c r="BG1151" s="8">
        <v>0</v>
      </c>
      <c r="BH1151" s="8">
        <v>0</v>
      </c>
      <c r="BI1151" s="8">
        <v>0</v>
      </c>
      <c r="BJ1151" s="8">
        <v>0</v>
      </c>
      <c r="BK1151" s="8">
        <v>0</v>
      </c>
      <c r="BL1151" s="8">
        <v>0</v>
      </c>
      <c r="BM1151" s="8">
        <v>0</v>
      </c>
      <c r="BN1151" s="8">
        <v>0</v>
      </c>
    </row>
    <row r="1152" spans="2:66">
      <c r="B1152" s="56"/>
      <c r="C1152" s="11" t="s">
        <v>43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8">
        <v>0</v>
      </c>
      <c r="BM1152" s="8">
        <v>0</v>
      </c>
      <c r="BN1152" s="8">
        <v>0</v>
      </c>
    </row>
    <row r="1153" spans="2:66" ht="39">
      <c r="B1153" s="56"/>
      <c r="C1153" s="11" t="s">
        <v>76</v>
      </c>
      <c r="D1153" s="8">
        <v>0</v>
      </c>
      <c r="E1153" s="8">
        <v>0</v>
      </c>
      <c r="F1153" s="8">
        <v>0</v>
      </c>
      <c r="G1153" s="8">
        <v>0</v>
      </c>
      <c r="H1153" s="8">
        <v>0</v>
      </c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>
        <v>0</v>
      </c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0</v>
      </c>
      <c r="AH1153" s="8">
        <v>0</v>
      </c>
      <c r="AI1153" s="8">
        <v>0</v>
      </c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  <c r="BD1153" s="8">
        <v>0</v>
      </c>
      <c r="BE1153" s="8">
        <v>0</v>
      </c>
      <c r="BF1153" s="8">
        <v>0</v>
      </c>
      <c r="BG1153" s="8">
        <v>0</v>
      </c>
      <c r="BH1153" s="8">
        <v>0</v>
      </c>
      <c r="BI1153" s="8">
        <v>0</v>
      </c>
      <c r="BJ1153" s="8">
        <v>0</v>
      </c>
      <c r="BK1153" s="8">
        <v>0</v>
      </c>
      <c r="BL1153" s="8">
        <v>0</v>
      </c>
      <c r="BM1153" s="8">
        <v>0</v>
      </c>
      <c r="BN1153" s="8">
        <v>0</v>
      </c>
    </row>
    <row r="1154" spans="2:66">
      <c r="B1154" s="56"/>
      <c r="C1154" s="11" t="s">
        <v>45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8">
        <v>0</v>
      </c>
      <c r="BM1154" s="8">
        <v>0</v>
      </c>
      <c r="BN1154" s="8">
        <v>0</v>
      </c>
    </row>
    <row r="1155" spans="2:66" ht="26">
      <c r="B1155" s="56"/>
      <c r="C1155" s="11" t="s">
        <v>46</v>
      </c>
      <c r="D1155" s="8">
        <v>0</v>
      </c>
      <c r="E1155" s="8">
        <v>0</v>
      </c>
      <c r="F1155" s="8">
        <v>0</v>
      </c>
      <c r="G1155" s="8">
        <v>0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>
        <v>0</v>
      </c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  <c r="BD1155" s="8">
        <v>0</v>
      </c>
      <c r="BE1155" s="8">
        <v>0</v>
      </c>
      <c r="BF1155" s="8">
        <v>0</v>
      </c>
      <c r="BG1155" s="8">
        <v>0</v>
      </c>
      <c r="BH1155" s="8">
        <v>0</v>
      </c>
      <c r="BI1155" s="8">
        <v>0</v>
      </c>
      <c r="BJ1155" s="8">
        <v>0</v>
      </c>
      <c r="BK1155" s="8">
        <v>0</v>
      </c>
      <c r="BL1155" s="8">
        <v>0</v>
      </c>
      <c r="BM1155" s="8">
        <v>0</v>
      </c>
      <c r="BN1155" s="8">
        <v>0</v>
      </c>
    </row>
    <row r="1156" spans="2:66">
      <c r="B1156" s="56"/>
      <c r="C1156" s="11" t="s">
        <v>47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8">
        <v>0</v>
      </c>
      <c r="BM1156" s="8">
        <v>0</v>
      </c>
      <c r="BN1156" s="8">
        <v>0</v>
      </c>
    </row>
    <row r="1157" spans="2:66">
      <c r="B1157" s="56"/>
      <c r="C1157" s="11" t="s">
        <v>11</v>
      </c>
      <c r="D1157" s="8">
        <v>0</v>
      </c>
      <c r="E1157" s="8">
        <v>0</v>
      </c>
      <c r="F1157" s="8">
        <v>0</v>
      </c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0</v>
      </c>
      <c r="AH1157" s="8">
        <v>0</v>
      </c>
      <c r="AI1157" s="8">
        <v>0</v>
      </c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  <c r="BD1157" s="8">
        <v>0</v>
      </c>
      <c r="BE1157" s="8">
        <v>0</v>
      </c>
      <c r="BF1157" s="8">
        <v>0</v>
      </c>
      <c r="BG1157" s="8">
        <v>0</v>
      </c>
      <c r="BH1157" s="8">
        <v>0</v>
      </c>
      <c r="BI1157" s="8">
        <v>0</v>
      </c>
      <c r="BJ1157" s="8">
        <v>0</v>
      </c>
      <c r="BK1157" s="8">
        <v>0</v>
      </c>
      <c r="BL1157" s="8">
        <v>0</v>
      </c>
      <c r="BM1157" s="8">
        <v>0</v>
      </c>
      <c r="BN1157" s="8">
        <v>0</v>
      </c>
    </row>
  </sheetData>
  <mergeCells count="111">
    <mergeCell ref="AT209:BN209"/>
    <mergeCell ref="A210:C210"/>
    <mergeCell ref="D11:Y11"/>
    <mergeCell ref="Z11:AU11"/>
    <mergeCell ref="AV11:BQ11"/>
    <mergeCell ref="A12:C12"/>
    <mergeCell ref="B14:B25"/>
    <mergeCell ref="B26:B37"/>
    <mergeCell ref="B38:B49"/>
    <mergeCell ref="B50:B61"/>
    <mergeCell ref="B62:B73"/>
    <mergeCell ref="B74:B85"/>
    <mergeCell ref="B86:B97"/>
    <mergeCell ref="A11:C11"/>
    <mergeCell ref="B98:B109"/>
    <mergeCell ref="B110:B121"/>
    <mergeCell ref="B122:B133"/>
    <mergeCell ref="B134:B145"/>
    <mergeCell ref="B146:B157"/>
    <mergeCell ref="B158:B169"/>
    <mergeCell ref="B170:B181"/>
    <mergeCell ref="B182:B193"/>
    <mergeCell ref="B388:B398"/>
    <mergeCell ref="B399:B409"/>
    <mergeCell ref="B410:B420"/>
    <mergeCell ref="B421:B431"/>
    <mergeCell ref="B432:B442"/>
    <mergeCell ref="B377:B387"/>
    <mergeCell ref="A209:C209"/>
    <mergeCell ref="D209:X209"/>
    <mergeCell ref="Y209:AS209"/>
    <mergeCell ref="B509:B519"/>
    <mergeCell ref="B520:B530"/>
    <mergeCell ref="B531:B541"/>
    <mergeCell ref="B542:B552"/>
    <mergeCell ref="B553:B563"/>
    <mergeCell ref="B443:B453"/>
    <mergeCell ref="B454:B464"/>
    <mergeCell ref="B465:B475"/>
    <mergeCell ref="B476:B486"/>
    <mergeCell ref="B487:B497"/>
    <mergeCell ref="B498:B508"/>
    <mergeCell ref="B630:B640"/>
    <mergeCell ref="B641:B651"/>
    <mergeCell ref="B652:B662"/>
    <mergeCell ref="B663:B673"/>
    <mergeCell ref="B674:B684"/>
    <mergeCell ref="B564:B574"/>
    <mergeCell ref="B575:B585"/>
    <mergeCell ref="B586:B596"/>
    <mergeCell ref="B597:B607"/>
    <mergeCell ref="B608:B618"/>
    <mergeCell ref="B619:B629"/>
    <mergeCell ref="B861:B871"/>
    <mergeCell ref="B751:B761"/>
    <mergeCell ref="B762:B772"/>
    <mergeCell ref="B773:B783"/>
    <mergeCell ref="B784:B794"/>
    <mergeCell ref="B795:B805"/>
    <mergeCell ref="B685:B695"/>
    <mergeCell ref="B696:B706"/>
    <mergeCell ref="B707:B717"/>
    <mergeCell ref="B718:B728"/>
    <mergeCell ref="B729:B739"/>
    <mergeCell ref="B740:B750"/>
    <mergeCell ref="B1136:B1146"/>
    <mergeCell ref="B1147:B1157"/>
    <mergeCell ref="B1048:B1058"/>
    <mergeCell ref="B1059:B1069"/>
    <mergeCell ref="B1070:B1080"/>
    <mergeCell ref="B1081:B1091"/>
    <mergeCell ref="B1092:B1102"/>
    <mergeCell ref="B982:B992"/>
    <mergeCell ref="B993:B1003"/>
    <mergeCell ref="B1004:B1014"/>
    <mergeCell ref="B1015:B1025"/>
    <mergeCell ref="B1026:B1036"/>
    <mergeCell ref="B1037:B1047"/>
    <mergeCell ref="B311:B321"/>
    <mergeCell ref="B322:B332"/>
    <mergeCell ref="B333:B343"/>
    <mergeCell ref="B344:B354"/>
    <mergeCell ref="B355:B365"/>
    <mergeCell ref="B366:B376"/>
    <mergeCell ref="B1103:B1113"/>
    <mergeCell ref="B1114:B1124"/>
    <mergeCell ref="B1125:B1135"/>
    <mergeCell ref="B927:B937"/>
    <mergeCell ref="B938:B948"/>
    <mergeCell ref="B949:B959"/>
    <mergeCell ref="B960:B970"/>
    <mergeCell ref="B971:B981"/>
    <mergeCell ref="B872:B882"/>
    <mergeCell ref="B883:B893"/>
    <mergeCell ref="B894:B904"/>
    <mergeCell ref="B905:B915"/>
    <mergeCell ref="B916:B926"/>
    <mergeCell ref="B806:B816"/>
    <mergeCell ref="B817:B827"/>
    <mergeCell ref="B828:B838"/>
    <mergeCell ref="B839:B849"/>
    <mergeCell ref="B850:B860"/>
    <mergeCell ref="B212:B222"/>
    <mergeCell ref="B223:B233"/>
    <mergeCell ref="B234:B244"/>
    <mergeCell ref="B245:B255"/>
    <mergeCell ref="B256:B266"/>
    <mergeCell ref="B267:B277"/>
    <mergeCell ref="B278:B288"/>
    <mergeCell ref="B289:B299"/>
    <mergeCell ref="B300:B310"/>
  </mergeCells>
  <hyperlinks>
    <hyperlink ref="A7" r:id="rId1" xr:uid="{6F58F9AC-A332-0F4D-B6BF-0CD998CEB8FF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README</vt:lpstr>
      <vt:lpstr>analysis_occupation_gender</vt:lpstr>
      <vt:lpstr>analysis_employ_gender</vt:lpstr>
      <vt:lpstr>analysis_field_gender</vt:lpstr>
      <vt:lpstr>16_y12_employ_gender</vt:lpstr>
      <vt:lpstr>16_bach_employ_gender</vt:lpstr>
      <vt:lpstr>11_y12_employ_gender</vt:lpstr>
      <vt:lpstr>11_bach_employ_gender</vt:lpstr>
      <vt:lpstr>06_y12_employ_gender</vt:lpstr>
      <vt:lpstr>06_bach_employ_gender</vt:lpstr>
      <vt:lpstr>16_y12_all_gender</vt:lpstr>
      <vt:lpstr>16_bach_all_gender</vt:lpstr>
      <vt:lpstr>11_y12_all_gender</vt:lpstr>
      <vt:lpstr>11_bach_all_gender</vt:lpstr>
      <vt:lpstr>06_y12_all_gender</vt:lpstr>
      <vt:lpstr>06_bach_all_gender</vt:lpstr>
      <vt:lpstr>16_bach_field</vt:lpstr>
      <vt:lpstr>11_bach_field</vt:lpstr>
      <vt:lpstr>06_bach_field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Mackey</dc:creator>
  <cp:lastModifiedBy>Will Mackey</cp:lastModifiedBy>
  <dcterms:created xsi:type="dcterms:W3CDTF">2018-05-30T00:22:32Z</dcterms:created>
  <dcterms:modified xsi:type="dcterms:W3CDTF">2018-06-30T11:05:11Z</dcterms:modified>
</cp:coreProperties>
</file>